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F:\COVID 19\"/>
    </mc:Choice>
  </mc:AlternateContent>
  <bookViews>
    <workbookView xWindow="0" yWindow="0" windowWidth="15360" windowHeight="5145" activeTab="1"/>
  </bookViews>
  <sheets>
    <sheet name="XI IPS 1" sheetId="1" r:id="rId1"/>
    <sheet name="XI IPS 2" sheetId="2" r:id="rId2"/>
  </sheets>
  <calcPr calcId="162913"/>
</workbook>
</file>

<file path=xl/calcChain.xml><?xml version="1.0" encoding="utf-8"?>
<calcChain xmlns="http://schemas.openxmlformats.org/spreadsheetml/2006/main">
  <c r="CT60" i="2" l="1"/>
  <c r="CQ60" i="2"/>
  <c r="CL60" i="2"/>
  <c r="CK60" i="2"/>
  <c r="CJ60" i="2"/>
  <c r="CI60" i="2"/>
  <c r="CH60" i="2"/>
  <c r="CM60" i="2" s="1"/>
  <c r="CN60" i="2" s="1"/>
  <c r="K60" i="2" s="1"/>
  <c r="L60" i="2" s="1"/>
  <c r="BQ60" i="2"/>
  <c r="BP60" i="2"/>
  <c r="BO60" i="2"/>
  <c r="BN60" i="2"/>
  <c r="BM60" i="2"/>
  <c r="BR60" i="2" s="1"/>
  <c r="AU60" i="2"/>
  <c r="AV60" i="2" s="1"/>
  <c r="F60" i="2" s="1"/>
  <c r="G60" i="2" s="1"/>
  <c r="AD60" i="2"/>
  <c r="M60" i="2"/>
  <c r="I60" i="2"/>
  <c r="J60" i="2" s="1"/>
  <c r="H60" i="2"/>
  <c r="E60" i="2"/>
  <c r="D60" i="2"/>
  <c r="CT59" i="2"/>
  <c r="CQ59" i="2"/>
  <c r="H59" i="2" s="1"/>
  <c r="CL59" i="2"/>
  <c r="CK59" i="2"/>
  <c r="CJ59" i="2"/>
  <c r="CI59" i="2"/>
  <c r="CH59" i="2"/>
  <c r="CM59" i="2" s="1"/>
  <c r="CN59" i="2" s="1"/>
  <c r="K59" i="2" s="1"/>
  <c r="L59" i="2" s="1"/>
  <c r="BQ59" i="2"/>
  <c r="BP59" i="2"/>
  <c r="BO59" i="2"/>
  <c r="BN59" i="2"/>
  <c r="BM59" i="2"/>
  <c r="BR59" i="2" s="1"/>
  <c r="AU59" i="2"/>
  <c r="AV59" i="2" s="1"/>
  <c r="F59" i="2" s="1"/>
  <c r="G59" i="2" s="1"/>
  <c r="AD59" i="2"/>
  <c r="M59" i="2"/>
  <c r="I59" i="2"/>
  <c r="J59" i="2" s="1"/>
  <c r="E59" i="2"/>
  <c r="D59" i="2"/>
  <c r="CT58" i="2"/>
  <c r="CQ58" i="2"/>
  <c r="H58" i="2" s="1"/>
  <c r="CL58" i="2"/>
  <c r="CK58" i="2"/>
  <c r="CJ58" i="2"/>
  <c r="CI58" i="2"/>
  <c r="CH58" i="2"/>
  <c r="CM58" i="2" s="1"/>
  <c r="CN58" i="2" s="1"/>
  <c r="K58" i="2" s="1"/>
  <c r="L58" i="2" s="1"/>
  <c r="BQ58" i="2"/>
  <c r="BP58" i="2"/>
  <c r="BO58" i="2"/>
  <c r="BN58" i="2"/>
  <c r="BM58" i="2"/>
  <c r="BR58" i="2" s="1"/>
  <c r="AU58" i="2"/>
  <c r="AV58" i="2" s="1"/>
  <c r="F58" i="2" s="1"/>
  <c r="G58" i="2" s="1"/>
  <c r="AD58" i="2"/>
  <c r="M58" i="2"/>
  <c r="I58" i="2"/>
  <c r="J58" i="2" s="1"/>
  <c r="E58" i="2"/>
  <c r="D58" i="2"/>
  <c r="CT57" i="2"/>
  <c r="CQ57" i="2"/>
  <c r="H57" i="2" s="1"/>
  <c r="CL57" i="2"/>
  <c r="CK57" i="2"/>
  <c r="CJ57" i="2"/>
  <c r="CI57" i="2"/>
  <c r="CH57" i="2"/>
  <c r="CM57" i="2" s="1"/>
  <c r="CN57" i="2" s="1"/>
  <c r="K57" i="2" s="1"/>
  <c r="L57" i="2" s="1"/>
  <c r="BQ57" i="2"/>
  <c r="BP57" i="2"/>
  <c r="BO57" i="2"/>
  <c r="BN57" i="2"/>
  <c r="BM57" i="2"/>
  <c r="BR57" i="2" s="1"/>
  <c r="AU57" i="2"/>
  <c r="AV57" i="2" s="1"/>
  <c r="F57" i="2" s="1"/>
  <c r="G57" i="2" s="1"/>
  <c r="AD57" i="2"/>
  <c r="M57" i="2"/>
  <c r="I57" i="2"/>
  <c r="J57" i="2" s="1"/>
  <c r="E57" i="2"/>
  <c r="D57" i="2"/>
  <c r="CT56" i="2"/>
  <c r="CQ56" i="2"/>
  <c r="H56" i="2" s="1"/>
  <c r="CL56" i="2"/>
  <c r="CK56" i="2"/>
  <c r="CJ56" i="2"/>
  <c r="CI56" i="2"/>
  <c r="CH56" i="2"/>
  <c r="CM56" i="2" s="1"/>
  <c r="CN56" i="2" s="1"/>
  <c r="K56" i="2" s="1"/>
  <c r="L56" i="2" s="1"/>
  <c r="BQ56" i="2"/>
  <c r="BP56" i="2"/>
  <c r="BO56" i="2"/>
  <c r="BN56" i="2"/>
  <c r="BM56" i="2"/>
  <c r="BR56" i="2" s="1"/>
  <c r="AU56" i="2"/>
  <c r="AV56" i="2" s="1"/>
  <c r="F56" i="2" s="1"/>
  <c r="G56" i="2" s="1"/>
  <c r="AD56" i="2"/>
  <c r="M56" i="2"/>
  <c r="I56" i="2"/>
  <c r="J56" i="2" s="1"/>
  <c r="E56" i="2"/>
  <c r="D56" i="2"/>
  <c r="CT55" i="2"/>
  <c r="CQ55" i="2"/>
  <c r="H55" i="2" s="1"/>
  <c r="CL55" i="2"/>
  <c r="CK55" i="2"/>
  <c r="CJ55" i="2"/>
  <c r="CI55" i="2"/>
  <c r="CH55" i="2"/>
  <c r="CM55" i="2" s="1"/>
  <c r="CN55" i="2" s="1"/>
  <c r="K55" i="2" s="1"/>
  <c r="L55" i="2" s="1"/>
  <c r="BQ55" i="2"/>
  <c r="BP55" i="2"/>
  <c r="BO55" i="2"/>
  <c r="BN55" i="2"/>
  <c r="BM55" i="2"/>
  <c r="BR55" i="2" s="1"/>
  <c r="AU55" i="2"/>
  <c r="AV55" i="2" s="1"/>
  <c r="F55" i="2" s="1"/>
  <c r="G55" i="2" s="1"/>
  <c r="AD55" i="2"/>
  <c r="M55" i="2"/>
  <c r="I55" i="2"/>
  <c r="J55" i="2" s="1"/>
  <c r="E55" i="2"/>
  <c r="D55" i="2"/>
  <c r="CT54" i="2"/>
  <c r="CQ54" i="2"/>
  <c r="H54" i="2" s="1"/>
  <c r="CL54" i="2"/>
  <c r="CK54" i="2"/>
  <c r="CJ54" i="2"/>
  <c r="CI54" i="2"/>
  <c r="CH54" i="2"/>
  <c r="CM54" i="2" s="1"/>
  <c r="CN54" i="2" s="1"/>
  <c r="K54" i="2" s="1"/>
  <c r="L54" i="2" s="1"/>
  <c r="BQ54" i="2"/>
  <c r="BP54" i="2"/>
  <c r="BO54" i="2"/>
  <c r="BN54" i="2"/>
  <c r="BM54" i="2"/>
  <c r="BR54" i="2" s="1"/>
  <c r="AU54" i="2"/>
  <c r="AV54" i="2" s="1"/>
  <c r="F54" i="2" s="1"/>
  <c r="G54" i="2" s="1"/>
  <c r="AD54" i="2"/>
  <c r="M54" i="2"/>
  <c r="I54" i="2"/>
  <c r="J54" i="2" s="1"/>
  <c r="E54" i="2"/>
  <c r="D54" i="2"/>
  <c r="CT53" i="2"/>
  <c r="CQ53" i="2"/>
  <c r="H53" i="2" s="1"/>
  <c r="CL53" i="2"/>
  <c r="CK53" i="2"/>
  <c r="CJ53" i="2"/>
  <c r="CI53" i="2"/>
  <c r="CH53" i="2"/>
  <c r="CM53" i="2" s="1"/>
  <c r="CN53" i="2" s="1"/>
  <c r="K53" i="2" s="1"/>
  <c r="L53" i="2" s="1"/>
  <c r="BQ53" i="2"/>
  <c r="BP53" i="2"/>
  <c r="BO53" i="2"/>
  <c r="BN53" i="2"/>
  <c r="BM53" i="2"/>
  <c r="BR53" i="2" s="1"/>
  <c r="AU53" i="2"/>
  <c r="AV53" i="2" s="1"/>
  <c r="F53" i="2" s="1"/>
  <c r="G53" i="2" s="1"/>
  <c r="AD53" i="2"/>
  <c r="M53" i="2"/>
  <c r="I53" i="2"/>
  <c r="J53" i="2" s="1"/>
  <c r="E53" i="2"/>
  <c r="D53" i="2"/>
  <c r="CT52" i="2"/>
  <c r="CQ52" i="2"/>
  <c r="CL52" i="2"/>
  <c r="CK52" i="2"/>
  <c r="CJ52" i="2"/>
  <c r="CI52" i="2"/>
  <c r="CH52" i="2"/>
  <c r="CM52" i="2" s="1"/>
  <c r="CN52" i="2" s="1"/>
  <c r="K52" i="2" s="1"/>
  <c r="L52" i="2" s="1"/>
  <c r="BQ52" i="2"/>
  <c r="BP52" i="2"/>
  <c r="BO52" i="2"/>
  <c r="BN52" i="2"/>
  <c r="BM52" i="2"/>
  <c r="BR52" i="2" s="1"/>
  <c r="AU52" i="2"/>
  <c r="AV52" i="2" s="1"/>
  <c r="F52" i="2" s="1"/>
  <c r="G52" i="2" s="1"/>
  <c r="AD52" i="2"/>
  <c r="M52" i="2"/>
  <c r="I52" i="2"/>
  <c r="J52" i="2" s="1"/>
  <c r="H52" i="2"/>
  <c r="E52" i="2"/>
  <c r="D52" i="2"/>
  <c r="CT51" i="2"/>
  <c r="CQ51" i="2"/>
  <c r="H51" i="2" s="1"/>
  <c r="CL51" i="2"/>
  <c r="CK51" i="2"/>
  <c r="CJ51" i="2"/>
  <c r="CI51" i="2"/>
  <c r="CH51" i="2"/>
  <c r="CM51" i="2" s="1"/>
  <c r="CN51" i="2" s="1"/>
  <c r="K51" i="2" s="1"/>
  <c r="L51" i="2" s="1"/>
  <c r="BQ51" i="2"/>
  <c r="BP51" i="2"/>
  <c r="BO51" i="2"/>
  <c r="BN51" i="2"/>
  <c r="BM51" i="2"/>
  <c r="BR51" i="2" s="1"/>
  <c r="AU51" i="2"/>
  <c r="AV51" i="2" s="1"/>
  <c r="F51" i="2" s="1"/>
  <c r="G51" i="2" s="1"/>
  <c r="AD51" i="2"/>
  <c r="M51" i="2"/>
  <c r="I51" i="2"/>
  <c r="J51" i="2" s="1"/>
  <c r="E51" i="2"/>
  <c r="D51" i="2"/>
  <c r="CT50" i="2"/>
  <c r="CQ50" i="2"/>
  <c r="H50" i="2" s="1"/>
  <c r="CL50" i="2"/>
  <c r="CK50" i="2"/>
  <c r="CJ50" i="2"/>
  <c r="CI50" i="2"/>
  <c r="CH50" i="2"/>
  <c r="CM50" i="2" s="1"/>
  <c r="CN50" i="2" s="1"/>
  <c r="K50" i="2" s="1"/>
  <c r="L50" i="2" s="1"/>
  <c r="BQ50" i="2"/>
  <c r="BP50" i="2"/>
  <c r="BO50" i="2"/>
  <c r="BN50" i="2"/>
  <c r="BM50" i="2"/>
  <c r="BR50" i="2" s="1"/>
  <c r="AU50" i="2"/>
  <c r="AV50" i="2" s="1"/>
  <c r="F50" i="2" s="1"/>
  <c r="G50" i="2" s="1"/>
  <c r="AD50" i="2"/>
  <c r="M50" i="2"/>
  <c r="I50" i="2"/>
  <c r="J50" i="2" s="1"/>
  <c r="E50" i="2"/>
  <c r="D50" i="2"/>
  <c r="CT49" i="2"/>
  <c r="CQ49" i="2"/>
  <c r="H49" i="2" s="1"/>
  <c r="CL49" i="2"/>
  <c r="CK49" i="2"/>
  <c r="CJ49" i="2"/>
  <c r="CI49" i="2"/>
  <c r="CH49" i="2"/>
  <c r="CM49" i="2" s="1"/>
  <c r="CN49" i="2" s="1"/>
  <c r="K49" i="2" s="1"/>
  <c r="L49" i="2" s="1"/>
  <c r="BQ49" i="2"/>
  <c r="BP49" i="2"/>
  <c r="BO49" i="2"/>
  <c r="BN49" i="2"/>
  <c r="BM49" i="2"/>
  <c r="BR49" i="2" s="1"/>
  <c r="AU49" i="2"/>
  <c r="AV49" i="2" s="1"/>
  <c r="F49" i="2" s="1"/>
  <c r="G49" i="2" s="1"/>
  <c r="AD49" i="2"/>
  <c r="M49" i="2"/>
  <c r="I49" i="2"/>
  <c r="J49" i="2" s="1"/>
  <c r="E49" i="2"/>
  <c r="D49" i="2"/>
  <c r="CT48" i="2"/>
  <c r="CQ48" i="2"/>
  <c r="H48" i="2" s="1"/>
  <c r="CL48" i="2"/>
  <c r="CK48" i="2"/>
  <c r="CJ48" i="2"/>
  <c r="CI48" i="2"/>
  <c r="CH48" i="2"/>
  <c r="CM48" i="2" s="1"/>
  <c r="CN48" i="2" s="1"/>
  <c r="K48" i="2" s="1"/>
  <c r="L48" i="2" s="1"/>
  <c r="BQ48" i="2"/>
  <c r="BP48" i="2"/>
  <c r="BO48" i="2"/>
  <c r="BN48" i="2"/>
  <c r="BM48" i="2"/>
  <c r="BR48" i="2" s="1"/>
  <c r="AU48" i="2"/>
  <c r="AV48" i="2" s="1"/>
  <c r="F48" i="2" s="1"/>
  <c r="G48" i="2" s="1"/>
  <c r="AD48" i="2"/>
  <c r="M48" i="2"/>
  <c r="I48" i="2"/>
  <c r="J48" i="2" s="1"/>
  <c r="E48" i="2"/>
  <c r="D48" i="2"/>
  <c r="CT47" i="2"/>
  <c r="CQ47" i="2"/>
  <c r="H47" i="2" s="1"/>
  <c r="CL47" i="2"/>
  <c r="CK47" i="2"/>
  <c r="CJ47" i="2"/>
  <c r="CI47" i="2"/>
  <c r="CH47" i="2"/>
  <c r="CM47" i="2" s="1"/>
  <c r="CN47" i="2" s="1"/>
  <c r="K47" i="2" s="1"/>
  <c r="L47" i="2" s="1"/>
  <c r="BQ47" i="2"/>
  <c r="BP47" i="2"/>
  <c r="BO47" i="2"/>
  <c r="BN47" i="2"/>
  <c r="BM47" i="2"/>
  <c r="BR47" i="2" s="1"/>
  <c r="AU47" i="2"/>
  <c r="AV47" i="2" s="1"/>
  <c r="F47" i="2" s="1"/>
  <c r="G47" i="2" s="1"/>
  <c r="AD47" i="2"/>
  <c r="M47" i="2"/>
  <c r="I47" i="2"/>
  <c r="J47" i="2" s="1"/>
  <c r="E47" i="2"/>
  <c r="D47" i="2"/>
  <c r="CT46" i="2"/>
  <c r="CQ46" i="2"/>
  <c r="H46" i="2" s="1"/>
  <c r="CL46" i="2"/>
  <c r="CK46" i="2"/>
  <c r="CJ46" i="2"/>
  <c r="CI46" i="2"/>
  <c r="CH46" i="2"/>
  <c r="CM46" i="2" s="1"/>
  <c r="CN46" i="2" s="1"/>
  <c r="K46" i="2" s="1"/>
  <c r="L46" i="2" s="1"/>
  <c r="BQ46" i="2"/>
  <c r="BP46" i="2"/>
  <c r="BO46" i="2"/>
  <c r="BN46" i="2"/>
  <c r="BM46" i="2"/>
  <c r="AU46" i="2"/>
  <c r="AV46" i="2" s="1"/>
  <c r="F46" i="2" s="1"/>
  <c r="G46" i="2" s="1"/>
  <c r="AD46" i="2"/>
  <c r="M46" i="2"/>
  <c r="D46" i="2"/>
  <c r="E46" i="2" s="1"/>
  <c r="CT45" i="2"/>
  <c r="CQ45" i="2"/>
  <c r="H45" i="2" s="1"/>
  <c r="CL45" i="2"/>
  <c r="CK45" i="2"/>
  <c r="CJ45" i="2"/>
  <c r="CI45" i="2"/>
  <c r="CH45" i="2"/>
  <c r="CM45" i="2" s="1"/>
  <c r="CN45" i="2" s="1"/>
  <c r="K45" i="2" s="1"/>
  <c r="L45" i="2" s="1"/>
  <c r="BQ45" i="2"/>
  <c r="BP45" i="2"/>
  <c r="BO45" i="2"/>
  <c r="BN45" i="2"/>
  <c r="BM45" i="2"/>
  <c r="BR45" i="2" s="1"/>
  <c r="AU45" i="2"/>
  <c r="AV45" i="2" s="1"/>
  <c r="F45" i="2" s="1"/>
  <c r="G45" i="2" s="1"/>
  <c r="AD45" i="2"/>
  <c r="M45" i="2"/>
  <c r="I45" i="2"/>
  <c r="J45" i="2" s="1"/>
  <c r="D45" i="2"/>
  <c r="E45" i="2" s="1"/>
  <c r="CT44" i="2"/>
  <c r="CQ44" i="2"/>
  <c r="CL44" i="2"/>
  <c r="CK44" i="2"/>
  <c r="CJ44" i="2"/>
  <c r="CI44" i="2"/>
  <c r="CH44" i="2"/>
  <c r="BQ44" i="2"/>
  <c r="BP44" i="2"/>
  <c r="BO44" i="2"/>
  <c r="BN44" i="2"/>
  <c r="BM44" i="2"/>
  <c r="AU44" i="2"/>
  <c r="AV44" i="2" s="1"/>
  <c r="F44" i="2" s="1"/>
  <c r="G44" i="2" s="1"/>
  <c r="AD44" i="2"/>
  <c r="D44" i="2" s="1"/>
  <c r="E44" i="2" s="1"/>
  <c r="M44" i="2"/>
  <c r="H44" i="2"/>
  <c r="CT43" i="2"/>
  <c r="CQ43" i="2"/>
  <c r="H43" i="2" s="1"/>
  <c r="CL43" i="2"/>
  <c r="CK43" i="2"/>
  <c r="CJ43" i="2"/>
  <c r="CI43" i="2"/>
  <c r="CH43" i="2"/>
  <c r="BQ43" i="2"/>
  <c r="BP43" i="2"/>
  <c r="BO43" i="2"/>
  <c r="BN43" i="2"/>
  <c r="BM43" i="2"/>
  <c r="BR43" i="2" s="1"/>
  <c r="AU43" i="2"/>
  <c r="AV43" i="2" s="1"/>
  <c r="F43" i="2" s="1"/>
  <c r="G43" i="2" s="1"/>
  <c r="AD43" i="2"/>
  <c r="D43" i="2" s="1"/>
  <c r="E43" i="2" s="1"/>
  <c r="M43" i="2"/>
  <c r="I43" i="2"/>
  <c r="J43" i="2" s="1"/>
  <c r="CT42" i="2"/>
  <c r="CQ42" i="2"/>
  <c r="H42" i="2" s="1"/>
  <c r="CL42" i="2"/>
  <c r="CK42" i="2"/>
  <c r="CJ42" i="2"/>
  <c r="CI42" i="2"/>
  <c r="CH42" i="2"/>
  <c r="BQ42" i="2"/>
  <c r="BP42" i="2"/>
  <c r="BO42" i="2"/>
  <c r="BN42" i="2"/>
  <c r="BM42" i="2"/>
  <c r="BR42" i="2" s="1"/>
  <c r="AU42" i="2"/>
  <c r="AV42" i="2" s="1"/>
  <c r="F42" i="2" s="1"/>
  <c r="G42" i="2" s="1"/>
  <c r="AD42" i="2"/>
  <c r="M42" i="2"/>
  <c r="I42" i="2"/>
  <c r="J42" i="2" s="1"/>
  <c r="D42" i="2"/>
  <c r="E42" i="2" s="1"/>
  <c r="CT41" i="2"/>
  <c r="CQ41" i="2"/>
  <c r="H41" i="2" s="1"/>
  <c r="CL41" i="2"/>
  <c r="CK41" i="2"/>
  <c r="CJ41" i="2"/>
  <c r="CI41" i="2"/>
  <c r="CH41" i="2"/>
  <c r="BQ41" i="2"/>
  <c r="BP41" i="2"/>
  <c r="BO41" i="2"/>
  <c r="BN41" i="2"/>
  <c r="BM41" i="2"/>
  <c r="BR41" i="2" s="1"/>
  <c r="AU41" i="2"/>
  <c r="AV41" i="2" s="1"/>
  <c r="F41" i="2" s="1"/>
  <c r="G41" i="2" s="1"/>
  <c r="AD41" i="2"/>
  <c r="M41" i="2"/>
  <c r="I41" i="2"/>
  <c r="J41" i="2" s="1"/>
  <c r="D41" i="2"/>
  <c r="E41" i="2" s="1"/>
  <c r="CT40" i="2"/>
  <c r="CQ40" i="2"/>
  <c r="H40" i="2" s="1"/>
  <c r="CL40" i="2"/>
  <c r="CK40" i="2"/>
  <c r="CJ40" i="2"/>
  <c r="CI40" i="2"/>
  <c r="CH40" i="2"/>
  <c r="CM40" i="2" s="1"/>
  <c r="CN40" i="2" s="1"/>
  <c r="K40" i="2" s="1"/>
  <c r="L40" i="2" s="1"/>
  <c r="BQ40" i="2"/>
  <c r="BP40" i="2"/>
  <c r="BO40" i="2"/>
  <c r="BN40" i="2"/>
  <c r="BM40" i="2"/>
  <c r="AU40" i="2"/>
  <c r="AV40" i="2" s="1"/>
  <c r="F40" i="2" s="1"/>
  <c r="G40" i="2" s="1"/>
  <c r="AD40" i="2"/>
  <c r="D40" i="2" s="1"/>
  <c r="E40" i="2" s="1"/>
  <c r="M40" i="2"/>
  <c r="CT39" i="2"/>
  <c r="CQ39" i="2"/>
  <c r="H39" i="2" s="1"/>
  <c r="CL39" i="2"/>
  <c r="CK39" i="2"/>
  <c r="CJ39" i="2"/>
  <c r="CI39" i="2"/>
  <c r="CH39" i="2"/>
  <c r="BQ39" i="2"/>
  <c r="BP39" i="2"/>
  <c r="BO39" i="2"/>
  <c r="BN39" i="2"/>
  <c r="BM39" i="2"/>
  <c r="AU39" i="2"/>
  <c r="AV39" i="2" s="1"/>
  <c r="F39" i="2" s="1"/>
  <c r="G39" i="2" s="1"/>
  <c r="AD39" i="2"/>
  <c r="D39" i="2" s="1"/>
  <c r="E39" i="2" s="1"/>
  <c r="M39" i="2"/>
  <c r="CT38" i="2"/>
  <c r="CQ38" i="2"/>
  <c r="H38" i="2" s="1"/>
  <c r="CL38" i="2"/>
  <c r="CK38" i="2"/>
  <c r="CJ38" i="2"/>
  <c r="CI38" i="2"/>
  <c r="CH38" i="2"/>
  <c r="CM38" i="2" s="1"/>
  <c r="CN38" i="2" s="1"/>
  <c r="K38" i="2" s="1"/>
  <c r="L38" i="2" s="1"/>
  <c r="BQ38" i="2"/>
  <c r="BP38" i="2"/>
  <c r="BO38" i="2"/>
  <c r="BN38" i="2"/>
  <c r="BM38" i="2"/>
  <c r="AU38" i="2"/>
  <c r="AV38" i="2" s="1"/>
  <c r="F38" i="2" s="1"/>
  <c r="G38" i="2" s="1"/>
  <c r="AD38" i="2"/>
  <c r="M38" i="2"/>
  <c r="D38" i="2"/>
  <c r="E38" i="2" s="1"/>
  <c r="CT37" i="2"/>
  <c r="CQ37" i="2"/>
  <c r="H37" i="2" s="1"/>
  <c r="CL37" i="2"/>
  <c r="CK37" i="2"/>
  <c r="CJ37" i="2"/>
  <c r="CI37" i="2"/>
  <c r="CH37" i="2"/>
  <c r="CM37" i="2" s="1"/>
  <c r="CN37" i="2" s="1"/>
  <c r="K37" i="2" s="1"/>
  <c r="L37" i="2" s="1"/>
  <c r="BQ37" i="2"/>
  <c r="BP37" i="2"/>
  <c r="BO37" i="2"/>
  <c r="BN37" i="2"/>
  <c r="BM37" i="2"/>
  <c r="BR37" i="2" s="1"/>
  <c r="AU37" i="2"/>
  <c r="AV37" i="2" s="1"/>
  <c r="F37" i="2" s="1"/>
  <c r="G37" i="2" s="1"/>
  <c r="AD37" i="2"/>
  <c r="M37" i="2"/>
  <c r="I37" i="2"/>
  <c r="J37" i="2" s="1"/>
  <c r="D37" i="2"/>
  <c r="E37" i="2" s="1"/>
  <c r="CT36" i="2"/>
  <c r="CQ36" i="2"/>
  <c r="H36" i="2" s="1"/>
  <c r="CL36" i="2"/>
  <c r="CK36" i="2"/>
  <c r="CJ36" i="2"/>
  <c r="CI36" i="2"/>
  <c r="CH36" i="2"/>
  <c r="BQ36" i="2"/>
  <c r="BP36" i="2"/>
  <c r="BO36" i="2"/>
  <c r="BN36" i="2"/>
  <c r="BM36" i="2"/>
  <c r="AU36" i="2"/>
  <c r="AV36" i="2" s="1"/>
  <c r="F36" i="2" s="1"/>
  <c r="G36" i="2" s="1"/>
  <c r="AD36" i="2"/>
  <c r="M36" i="2"/>
  <c r="D36" i="2"/>
  <c r="E36" i="2" s="1"/>
  <c r="CT35" i="2"/>
  <c r="CQ35" i="2"/>
  <c r="H35" i="2" s="1"/>
  <c r="CL35" i="2"/>
  <c r="CK35" i="2"/>
  <c r="CJ35" i="2"/>
  <c r="CI35" i="2"/>
  <c r="CH35" i="2"/>
  <c r="BQ35" i="2"/>
  <c r="BP35" i="2"/>
  <c r="BO35" i="2"/>
  <c r="BN35" i="2"/>
  <c r="BM35" i="2"/>
  <c r="BR35" i="2" s="1"/>
  <c r="AU35" i="2"/>
  <c r="AV35" i="2" s="1"/>
  <c r="F35" i="2" s="1"/>
  <c r="G35" i="2" s="1"/>
  <c r="AD35" i="2"/>
  <c r="M35" i="2"/>
  <c r="I35" i="2"/>
  <c r="J35" i="2" s="1"/>
  <c r="E35" i="2"/>
  <c r="D35" i="2"/>
  <c r="CT34" i="2"/>
  <c r="CQ34" i="2"/>
  <c r="H34" i="2" s="1"/>
  <c r="CL34" i="2"/>
  <c r="CK34" i="2"/>
  <c r="CJ34" i="2"/>
  <c r="CI34" i="2"/>
  <c r="CH34" i="2"/>
  <c r="BQ34" i="2"/>
  <c r="BP34" i="2"/>
  <c r="BO34" i="2"/>
  <c r="BN34" i="2"/>
  <c r="BM34" i="2"/>
  <c r="BR34" i="2" s="1"/>
  <c r="AU34" i="2"/>
  <c r="AV34" i="2" s="1"/>
  <c r="F34" i="2" s="1"/>
  <c r="G34" i="2" s="1"/>
  <c r="AD34" i="2"/>
  <c r="M34" i="2"/>
  <c r="I34" i="2"/>
  <c r="J34" i="2" s="1"/>
  <c r="D34" i="2"/>
  <c r="E34" i="2" s="1"/>
  <c r="DF33" i="2"/>
  <c r="CT33" i="2"/>
  <c r="CQ33" i="2"/>
  <c r="CL33" i="2"/>
  <c r="CK33" i="2"/>
  <c r="CJ33" i="2"/>
  <c r="CI33" i="2"/>
  <c r="CH33" i="2"/>
  <c r="BQ33" i="2"/>
  <c r="BP33" i="2"/>
  <c r="BO33" i="2"/>
  <c r="BN33" i="2"/>
  <c r="BR33" i="2" s="1"/>
  <c r="I33" i="2" s="1"/>
  <c r="J33" i="2" s="1"/>
  <c r="BM33" i="2"/>
  <c r="AU33" i="2"/>
  <c r="AV33" i="2" s="1"/>
  <c r="F33" i="2" s="1"/>
  <c r="G33" i="2" s="1"/>
  <c r="AD33" i="2"/>
  <c r="M33" i="2"/>
  <c r="H33" i="2"/>
  <c r="D33" i="2"/>
  <c r="E33" i="2" s="1"/>
  <c r="DF32" i="2"/>
  <c r="CT32" i="2"/>
  <c r="M32" i="2" s="1"/>
  <c r="CQ32" i="2"/>
  <c r="H32" i="2" s="1"/>
  <c r="CL32" i="2"/>
  <c r="CK32" i="2"/>
  <c r="CJ32" i="2"/>
  <c r="CI32" i="2"/>
  <c r="CH32" i="2"/>
  <c r="BQ32" i="2"/>
  <c r="BP32" i="2"/>
  <c r="BO32" i="2"/>
  <c r="BN32" i="2"/>
  <c r="BM32" i="2"/>
  <c r="BR32" i="2" s="1"/>
  <c r="I32" i="2" s="1"/>
  <c r="J32" i="2" s="1"/>
  <c r="AU32" i="2"/>
  <c r="AV32" i="2" s="1"/>
  <c r="F32" i="2" s="1"/>
  <c r="G32" i="2" s="1"/>
  <c r="AD32" i="2"/>
  <c r="D32" i="2"/>
  <c r="E32" i="2" s="1"/>
  <c r="DF31" i="2"/>
  <c r="CT31" i="2"/>
  <c r="M31" i="2" s="1"/>
  <c r="CQ31" i="2"/>
  <c r="H31" i="2" s="1"/>
  <c r="CL31" i="2"/>
  <c r="CK31" i="2"/>
  <c r="CJ31" i="2"/>
  <c r="CI31" i="2"/>
  <c r="CM31" i="2" s="1"/>
  <c r="CN31" i="2" s="1"/>
  <c r="K31" i="2" s="1"/>
  <c r="L31" i="2" s="1"/>
  <c r="CH31" i="2"/>
  <c r="BQ31" i="2"/>
  <c r="BP31" i="2"/>
  <c r="BO31" i="2"/>
  <c r="BN31" i="2"/>
  <c r="BR31" i="2" s="1"/>
  <c r="I31" i="2" s="1"/>
  <c r="J31" i="2" s="1"/>
  <c r="BM31" i="2"/>
  <c r="AU31" i="2"/>
  <c r="AV31" i="2" s="1"/>
  <c r="F31" i="2" s="1"/>
  <c r="G31" i="2" s="1"/>
  <c r="AD31" i="2"/>
  <c r="D31" i="2" s="1"/>
  <c r="E31" i="2" s="1"/>
  <c r="DF30" i="2"/>
  <c r="CT30" i="2"/>
  <c r="CQ30" i="2"/>
  <c r="H30" i="2" s="1"/>
  <c r="CL30" i="2"/>
  <c r="CK30" i="2"/>
  <c r="CJ30" i="2"/>
  <c r="CI30" i="2"/>
  <c r="CH30" i="2"/>
  <c r="BQ30" i="2"/>
  <c r="BP30" i="2"/>
  <c r="BO30" i="2"/>
  <c r="BN30" i="2"/>
  <c r="BM30" i="2"/>
  <c r="BR30" i="2" s="1"/>
  <c r="AU30" i="2"/>
  <c r="AV30" i="2" s="1"/>
  <c r="F30" i="2" s="1"/>
  <c r="G30" i="2" s="1"/>
  <c r="AD30" i="2"/>
  <c r="M30" i="2"/>
  <c r="I30" i="2"/>
  <c r="J30" i="2" s="1"/>
  <c r="D30" i="2"/>
  <c r="E30" i="2" s="1"/>
  <c r="DF29" i="2"/>
  <c r="CT29" i="2"/>
  <c r="M29" i="2" s="1"/>
  <c r="CQ29" i="2"/>
  <c r="H29" i="2" s="1"/>
  <c r="CL29" i="2"/>
  <c r="CK29" i="2"/>
  <c r="CJ29" i="2"/>
  <c r="CI29" i="2"/>
  <c r="CM29" i="2" s="1"/>
  <c r="CN29" i="2" s="1"/>
  <c r="K29" i="2" s="1"/>
  <c r="L29" i="2" s="1"/>
  <c r="CH29" i="2"/>
  <c r="BQ29" i="2"/>
  <c r="BP29" i="2"/>
  <c r="BO29" i="2"/>
  <c r="BN29" i="2"/>
  <c r="BM29" i="2"/>
  <c r="AU29" i="2"/>
  <c r="AV29" i="2" s="1"/>
  <c r="F29" i="2" s="1"/>
  <c r="G29" i="2" s="1"/>
  <c r="AD29" i="2"/>
  <c r="D29" i="2" s="1"/>
  <c r="E29" i="2" s="1"/>
  <c r="DF28" i="2"/>
  <c r="CT28" i="2"/>
  <c r="M28" i="2" s="1"/>
  <c r="CQ28" i="2"/>
  <c r="CL28" i="2"/>
  <c r="CK28" i="2"/>
  <c r="CJ28" i="2"/>
  <c r="CI28" i="2"/>
  <c r="CH28" i="2"/>
  <c r="CM28" i="2" s="1"/>
  <c r="CN28" i="2" s="1"/>
  <c r="K28" i="2" s="1"/>
  <c r="L28" i="2" s="1"/>
  <c r="BQ28" i="2"/>
  <c r="BP28" i="2"/>
  <c r="BO28" i="2"/>
  <c r="BN28" i="2"/>
  <c r="BM28" i="2"/>
  <c r="BR28" i="2" s="1"/>
  <c r="I28" i="2" s="1"/>
  <c r="J28" i="2" s="1"/>
  <c r="AU28" i="2"/>
  <c r="AV28" i="2" s="1"/>
  <c r="F28" i="2" s="1"/>
  <c r="G28" i="2" s="1"/>
  <c r="AD28" i="2"/>
  <c r="H28" i="2"/>
  <c r="D28" i="2"/>
  <c r="E28" i="2" s="1"/>
  <c r="DF27" i="2"/>
  <c r="CT27" i="2"/>
  <c r="M27" i="2" s="1"/>
  <c r="CQ27" i="2"/>
  <c r="H27" i="2" s="1"/>
  <c r="CL27" i="2"/>
  <c r="CK27" i="2"/>
  <c r="CJ27" i="2"/>
  <c r="CI27" i="2"/>
  <c r="CH27" i="2"/>
  <c r="BQ27" i="2"/>
  <c r="BP27" i="2"/>
  <c r="BO27" i="2"/>
  <c r="BN27" i="2"/>
  <c r="BR27" i="2" s="1"/>
  <c r="I27" i="2" s="1"/>
  <c r="J27" i="2" s="1"/>
  <c r="BM27" i="2"/>
  <c r="AU27" i="2"/>
  <c r="AV27" i="2" s="1"/>
  <c r="F27" i="2" s="1"/>
  <c r="G27" i="2" s="1"/>
  <c r="AD27" i="2"/>
  <c r="D27" i="2"/>
  <c r="E27" i="2" s="1"/>
  <c r="DF26" i="2"/>
  <c r="CT26" i="2"/>
  <c r="CQ26" i="2"/>
  <c r="H26" i="2" s="1"/>
  <c r="CL26" i="2"/>
  <c r="CK26" i="2"/>
  <c r="CJ26" i="2"/>
  <c r="CI26" i="2"/>
  <c r="CH26" i="2"/>
  <c r="BQ26" i="2"/>
  <c r="BP26" i="2"/>
  <c r="BO26" i="2"/>
  <c r="BN26" i="2"/>
  <c r="BM26" i="2"/>
  <c r="BR26" i="2" s="1"/>
  <c r="AU26" i="2"/>
  <c r="AV26" i="2" s="1"/>
  <c r="F26" i="2" s="1"/>
  <c r="G26" i="2" s="1"/>
  <c r="AD26" i="2"/>
  <c r="M26" i="2"/>
  <c r="I26" i="2"/>
  <c r="J26" i="2" s="1"/>
  <c r="D26" i="2"/>
  <c r="E26" i="2" s="1"/>
  <c r="DF25" i="2"/>
  <c r="CT25" i="2"/>
  <c r="CQ25" i="2"/>
  <c r="H25" i="2" s="1"/>
  <c r="CL25" i="2"/>
  <c r="CK25" i="2"/>
  <c r="CJ25" i="2"/>
  <c r="CI25" i="2"/>
  <c r="CM25" i="2" s="1"/>
  <c r="CN25" i="2" s="1"/>
  <c r="K25" i="2" s="1"/>
  <c r="L25" i="2" s="1"/>
  <c r="CH25" i="2"/>
  <c r="BQ25" i="2"/>
  <c r="BP25" i="2"/>
  <c r="BO25" i="2"/>
  <c r="BN25" i="2"/>
  <c r="BR25" i="2" s="1"/>
  <c r="I25" i="2" s="1"/>
  <c r="J25" i="2" s="1"/>
  <c r="BM25" i="2"/>
  <c r="AU25" i="2"/>
  <c r="AV25" i="2" s="1"/>
  <c r="F25" i="2" s="1"/>
  <c r="G25" i="2" s="1"/>
  <c r="AD25" i="2"/>
  <c r="M25" i="2"/>
  <c r="D25" i="2"/>
  <c r="E25" i="2" s="1"/>
  <c r="DF24" i="2"/>
  <c r="CT24" i="2"/>
  <c r="M24" i="2" s="1"/>
  <c r="CQ24" i="2"/>
  <c r="H24" i="2" s="1"/>
  <c r="CL24" i="2"/>
  <c r="CK24" i="2"/>
  <c r="CJ24" i="2"/>
  <c r="CI24" i="2"/>
  <c r="CH24" i="2"/>
  <c r="BQ24" i="2"/>
  <c r="BP24" i="2"/>
  <c r="BO24" i="2"/>
  <c r="BN24" i="2"/>
  <c r="BM24" i="2"/>
  <c r="BR24" i="2" s="1"/>
  <c r="I24" i="2" s="1"/>
  <c r="J24" i="2" s="1"/>
  <c r="AU24" i="2"/>
  <c r="AV24" i="2" s="1"/>
  <c r="F24" i="2" s="1"/>
  <c r="G24" i="2" s="1"/>
  <c r="AD24" i="2"/>
  <c r="D24" i="2"/>
  <c r="E24" i="2" s="1"/>
  <c r="DF23" i="2"/>
  <c r="CT23" i="2"/>
  <c r="M23" i="2" s="1"/>
  <c r="CQ23" i="2"/>
  <c r="H23" i="2" s="1"/>
  <c r="CL23" i="2"/>
  <c r="CK23" i="2"/>
  <c r="CJ23" i="2"/>
  <c r="CI23" i="2"/>
  <c r="CM23" i="2" s="1"/>
  <c r="CN23" i="2" s="1"/>
  <c r="K23" i="2" s="1"/>
  <c r="L23" i="2" s="1"/>
  <c r="CH23" i="2"/>
  <c r="BQ23" i="2"/>
  <c r="BP23" i="2"/>
  <c r="BO23" i="2"/>
  <c r="BN23" i="2"/>
  <c r="BR23" i="2" s="1"/>
  <c r="I23" i="2" s="1"/>
  <c r="J23" i="2" s="1"/>
  <c r="BM23" i="2"/>
  <c r="AU23" i="2"/>
  <c r="AV23" i="2" s="1"/>
  <c r="F23" i="2" s="1"/>
  <c r="G23" i="2" s="1"/>
  <c r="AD23" i="2"/>
  <c r="D23" i="2" s="1"/>
  <c r="E23" i="2" s="1"/>
  <c r="DF22" i="2"/>
  <c r="CT22" i="2"/>
  <c r="CQ22" i="2"/>
  <c r="H22" i="2" s="1"/>
  <c r="CL22" i="2"/>
  <c r="CK22" i="2"/>
  <c r="CJ22" i="2"/>
  <c r="CI22" i="2"/>
  <c r="CH22" i="2"/>
  <c r="CM22" i="2" s="1"/>
  <c r="CN22" i="2" s="1"/>
  <c r="K22" i="2" s="1"/>
  <c r="L22" i="2" s="1"/>
  <c r="BQ22" i="2"/>
  <c r="BP22" i="2"/>
  <c r="BO22" i="2"/>
  <c r="BN22" i="2"/>
  <c r="BM22" i="2"/>
  <c r="AU22" i="2"/>
  <c r="AV22" i="2" s="1"/>
  <c r="F22" i="2" s="1"/>
  <c r="AD22" i="2"/>
  <c r="D22" i="2" s="1"/>
  <c r="E22" i="2" s="1"/>
  <c r="M22" i="2"/>
  <c r="G22" i="2"/>
  <c r="CT21" i="2"/>
  <c r="CQ21" i="2"/>
  <c r="H21" i="2" s="1"/>
  <c r="CL21" i="2"/>
  <c r="CK21" i="2"/>
  <c r="CJ21" i="2"/>
  <c r="CI21" i="2"/>
  <c r="CH21" i="2"/>
  <c r="CM21" i="2" s="1"/>
  <c r="CN21" i="2" s="1"/>
  <c r="K21" i="2" s="1"/>
  <c r="L21" i="2" s="1"/>
  <c r="BQ21" i="2"/>
  <c r="BP21" i="2"/>
  <c r="BO21" i="2"/>
  <c r="BN21" i="2"/>
  <c r="BM21" i="2"/>
  <c r="BR21" i="2" s="1"/>
  <c r="AU21" i="2"/>
  <c r="AV21" i="2" s="1"/>
  <c r="F21" i="2" s="1"/>
  <c r="G21" i="2" s="1"/>
  <c r="AD21" i="2"/>
  <c r="M21" i="2"/>
  <c r="I21" i="2"/>
  <c r="J21" i="2" s="1"/>
  <c r="D21" i="2"/>
  <c r="E21" i="2" s="1"/>
  <c r="DF20" i="2"/>
  <c r="CT20" i="2"/>
  <c r="M20" i="2" s="1"/>
  <c r="CQ20" i="2"/>
  <c r="H20" i="2" s="1"/>
  <c r="CL20" i="2"/>
  <c r="CK20" i="2"/>
  <c r="CJ20" i="2"/>
  <c r="CI20" i="2"/>
  <c r="CH20" i="2"/>
  <c r="CM20" i="2" s="1"/>
  <c r="CN20" i="2" s="1"/>
  <c r="K20" i="2" s="1"/>
  <c r="L20" i="2" s="1"/>
  <c r="BQ20" i="2"/>
  <c r="BP20" i="2"/>
  <c r="BO20" i="2"/>
  <c r="BN20" i="2"/>
  <c r="BR20" i="2" s="1"/>
  <c r="I20" i="2" s="1"/>
  <c r="J20" i="2" s="1"/>
  <c r="BM20" i="2"/>
  <c r="AU20" i="2"/>
  <c r="AV20" i="2" s="1"/>
  <c r="F20" i="2" s="1"/>
  <c r="G20" i="2" s="1"/>
  <c r="AD20" i="2"/>
  <c r="D20" i="2" s="1"/>
  <c r="E20" i="2" s="1"/>
  <c r="DF19" i="2"/>
  <c r="CT19" i="2"/>
  <c r="M19" i="2" s="1"/>
  <c r="CQ19" i="2"/>
  <c r="H19" i="2" s="1"/>
  <c r="CL19" i="2"/>
  <c r="CK19" i="2"/>
  <c r="CJ19" i="2"/>
  <c r="CI19" i="2"/>
  <c r="CH19" i="2"/>
  <c r="CM19" i="2" s="1"/>
  <c r="CN19" i="2" s="1"/>
  <c r="K19" i="2" s="1"/>
  <c r="L19" i="2" s="1"/>
  <c r="BQ19" i="2"/>
  <c r="BP19" i="2"/>
  <c r="BO19" i="2"/>
  <c r="BN19" i="2"/>
  <c r="BM19" i="2"/>
  <c r="AU19" i="2"/>
  <c r="AV19" i="2" s="1"/>
  <c r="F19" i="2" s="1"/>
  <c r="G19" i="2" s="1"/>
  <c r="AD19" i="2"/>
  <c r="D19" i="2" s="1"/>
  <c r="E19" i="2" s="1"/>
  <c r="DF18" i="2"/>
  <c r="CT18" i="2"/>
  <c r="M18" i="2" s="1"/>
  <c r="CQ18" i="2"/>
  <c r="H18" i="2" s="1"/>
  <c r="CL18" i="2"/>
  <c r="CK18" i="2"/>
  <c r="CJ18" i="2"/>
  <c r="CI18" i="2"/>
  <c r="CM18" i="2" s="1"/>
  <c r="CN18" i="2" s="1"/>
  <c r="K18" i="2" s="1"/>
  <c r="L18" i="2" s="1"/>
  <c r="CH18" i="2"/>
  <c r="BQ18" i="2"/>
  <c r="BP18" i="2"/>
  <c r="BO18" i="2"/>
  <c r="BN18" i="2"/>
  <c r="BM18" i="2"/>
  <c r="AU18" i="2"/>
  <c r="AV18" i="2" s="1"/>
  <c r="F18" i="2" s="1"/>
  <c r="G18" i="2" s="1"/>
  <c r="AD18" i="2"/>
  <c r="D18" i="2" s="1"/>
  <c r="E18" i="2" s="1"/>
  <c r="DF17" i="2"/>
  <c r="CT17" i="2"/>
  <c r="CQ17" i="2"/>
  <c r="H17" i="2" s="1"/>
  <c r="CL17" i="2"/>
  <c r="CK17" i="2"/>
  <c r="CJ17" i="2"/>
  <c r="CI17" i="2"/>
  <c r="CH17" i="2"/>
  <c r="BQ17" i="2"/>
  <c r="BP17" i="2"/>
  <c r="BO17" i="2"/>
  <c r="BN17" i="2"/>
  <c r="BM17" i="2"/>
  <c r="AU17" i="2"/>
  <c r="AV17" i="2" s="1"/>
  <c r="F17" i="2" s="1"/>
  <c r="G17" i="2" s="1"/>
  <c r="AD17" i="2"/>
  <c r="D17" i="2" s="1"/>
  <c r="E17" i="2" s="1"/>
  <c r="M17" i="2"/>
  <c r="DF16" i="2"/>
  <c r="CT16" i="2"/>
  <c r="CQ16" i="2"/>
  <c r="CL16" i="2"/>
  <c r="CK16" i="2"/>
  <c r="CJ16" i="2"/>
  <c r="CI16" i="2"/>
  <c r="CH16" i="2"/>
  <c r="BQ16" i="2"/>
  <c r="BP16" i="2"/>
  <c r="BO16" i="2"/>
  <c r="BN16" i="2"/>
  <c r="BR16" i="2" s="1"/>
  <c r="I16" i="2" s="1"/>
  <c r="J16" i="2" s="1"/>
  <c r="BM16" i="2"/>
  <c r="AU16" i="2"/>
  <c r="AV16" i="2" s="1"/>
  <c r="F16" i="2" s="1"/>
  <c r="G16" i="2" s="1"/>
  <c r="AD16" i="2"/>
  <c r="D16" i="2" s="1"/>
  <c r="E16" i="2" s="1"/>
  <c r="M16" i="2"/>
  <c r="H16" i="2"/>
  <c r="DF15" i="2"/>
  <c r="CT15" i="2"/>
  <c r="M15" i="2" s="1"/>
  <c r="CQ15" i="2"/>
  <c r="H15" i="2" s="1"/>
  <c r="CL15" i="2"/>
  <c r="CK15" i="2"/>
  <c r="CJ15" i="2"/>
  <c r="CI15" i="2"/>
  <c r="CH15" i="2"/>
  <c r="CM15" i="2" s="1"/>
  <c r="CN15" i="2" s="1"/>
  <c r="K15" i="2" s="1"/>
  <c r="L15" i="2" s="1"/>
  <c r="BQ15" i="2"/>
  <c r="BP15" i="2"/>
  <c r="BO15" i="2"/>
  <c r="BN15" i="2"/>
  <c r="BM15" i="2"/>
  <c r="AU15" i="2"/>
  <c r="AV15" i="2" s="1"/>
  <c r="F15" i="2" s="1"/>
  <c r="G15" i="2" s="1"/>
  <c r="AD15" i="2"/>
  <c r="D15" i="2"/>
  <c r="E15" i="2" s="1"/>
  <c r="DF14" i="2"/>
  <c r="CT14" i="2"/>
  <c r="M14" i="2" s="1"/>
  <c r="CQ14" i="2"/>
  <c r="H14" i="2" s="1"/>
  <c r="CL14" i="2"/>
  <c r="CK14" i="2"/>
  <c r="CJ14" i="2"/>
  <c r="CI14" i="2"/>
  <c r="CH14" i="2"/>
  <c r="CM14" i="2" s="1"/>
  <c r="CN14" i="2" s="1"/>
  <c r="K14" i="2" s="1"/>
  <c r="L14" i="2" s="1"/>
  <c r="BQ14" i="2"/>
  <c r="BP14" i="2"/>
  <c r="BO14" i="2"/>
  <c r="BN14" i="2"/>
  <c r="BM14" i="2"/>
  <c r="BR14" i="2" s="1"/>
  <c r="I14" i="2" s="1"/>
  <c r="J14" i="2" s="1"/>
  <c r="AU14" i="2"/>
  <c r="AV14" i="2" s="1"/>
  <c r="F14" i="2" s="1"/>
  <c r="G14" i="2" s="1"/>
  <c r="AD14" i="2"/>
  <c r="D14" i="2" s="1"/>
  <c r="E14" i="2" s="1"/>
  <c r="DF13" i="2"/>
  <c r="CT13" i="2"/>
  <c r="CQ13" i="2"/>
  <c r="H13" i="2" s="1"/>
  <c r="CL13" i="2"/>
  <c r="CK13" i="2"/>
  <c r="CJ13" i="2"/>
  <c r="CI13" i="2"/>
  <c r="CH13" i="2"/>
  <c r="BQ13" i="2"/>
  <c r="BP13" i="2"/>
  <c r="BO13" i="2"/>
  <c r="BN13" i="2"/>
  <c r="BM13" i="2"/>
  <c r="BR13" i="2" s="1"/>
  <c r="AU13" i="2"/>
  <c r="AV13" i="2" s="1"/>
  <c r="F13" i="2" s="1"/>
  <c r="G13" i="2" s="1"/>
  <c r="AD13" i="2"/>
  <c r="M13" i="2"/>
  <c r="I13" i="2"/>
  <c r="J13" i="2" s="1"/>
  <c r="D13" i="2"/>
  <c r="E13" i="2" s="1"/>
  <c r="DF12" i="2"/>
  <c r="CT12" i="2"/>
  <c r="M12" i="2" s="1"/>
  <c r="CQ12" i="2"/>
  <c r="H12" i="2" s="1"/>
  <c r="CL12" i="2"/>
  <c r="CK12" i="2"/>
  <c r="CJ12" i="2"/>
  <c r="CI12" i="2"/>
  <c r="CH12" i="2"/>
  <c r="BQ12" i="2"/>
  <c r="BP12" i="2"/>
  <c r="BO12" i="2"/>
  <c r="BN12" i="2"/>
  <c r="BR12" i="2" s="1"/>
  <c r="I12" i="2" s="1"/>
  <c r="J12" i="2" s="1"/>
  <c r="BM12" i="2"/>
  <c r="AU12" i="2"/>
  <c r="AV12" i="2" s="1"/>
  <c r="F12" i="2" s="1"/>
  <c r="G12" i="2" s="1"/>
  <c r="AD12" i="2"/>
  <c r="D12" i="2" s="1"/>
  <c r="E12" i="2" s="1"/>
  <c r="DF11" i="2"/>
  <c r="CT11" i="2"/>
  <c r="M11" i="2" s="1"/>
  <c r="CQ11" i="2"/>
  <c r="H11" i="2" s="1"/>
  <c r="CL11" i="2"/>
  <c r="CK11" i="2"/>
  <c r="CJ11" i="2"/>
  <c r="CI11" i="2"/>
  <c r="CH11" i="2"/>
  <c r="BQ11" i="2"/>
  <c r="BP11" i="2"/>
  <c r="BO11" i="2"/>
  <c r="BN11" i="2"/>
  <c r="BM11" i="2"/>
  <c r="AU11" i="2"/>
  <c r="AV11" i="2" s="1"/>
  <c r="F11" i="2" s="1"/>
  <c r="AD11" i="2"/>
  <c r="G11" i="2"/>
  <c r="D11" i="2"/>
  <c r="E11" i="2" s="1"/>
  <c r="DF10" i="2"/>
  <c r="DF9" i="2"/>
  <c r="CT60" i="1"/>
  <c r="M60" i="1" s="1"/>
  <c r="CQ60" i="1"/>
  <c r="H60" i="1" s="1"/>
  <c r="CN60" i="1"/>
  <c r="CL60" i="1"/>
  <c r="CK60" i="1"/>
  <c r="CJ60" i="1"/>
  <c r="CI60" i="1"/>
  <c r="CH60" i="1"/>
  <c r="CM60" i="1" s="1"/>
  <c r="BQ60" i="1"/>
  <c r="BP60" i="1"/>
  <c r="BO60" i="1"/>
  <c r="BN60" i="1"/>
  <c r="BM60" i="1"/>
  <c r="BR60" i="1" s="1"/>
  <c r="I60" i="1" s="1"/>
  <c r="J60" i="1" s="1"/>
  <c r="AU60" i="1"/>
  <c r="AV60" i="1" s="1"/>
  <c r="F60" i="1" s="1"/>
  <c r="G60" i="1" s="1"/>
  <c r="AD60" i="1"/>
  <c r="K60" i="1"/>
  <c r="L60" i="1" s="1"/>
  <c r="E60" i="1"/>
  <c r="D60" i="1"/>
  <c r="CT59" i="1"/>
  <c r="M59" i="1" s="1"/>
  <c r="CQ59" i="1"/>
  <c r="H59" i="1" s="1"/>
  <c r="CN59" i="1"/>
  <c r="CL59" i="1"/>
  <c r="CK59" i="1"/>
  <c r="CJ59" i="1"/>
  <c r="CI59" i="1"/>
  <c r="CH59" i="1"/>
  <c r="CM59" i="1" s="1"/>
  <c r="BQ59" i="1"/>
  <c r="BP59" i="1"/>
  <c r="BO59" i="1"/>
  <c r="BN59" i="1"/>
  <c r="BM59" i="1"/>
  <c r="BR59" i="1" s="1"/>
  <c r="I59" i="1" s="1"/>
  <c r="J59" i="1" s="1"/>
  <c r="AU59" i="1"/>
  <c r="AV59" i="1" s="1"/>
  <c r="F59" i="1" s="1"/>
  <c r="G59" i="1" s="1"/>
  <c r="AD59" i="1"/>
  <c r="K59" i="1"/>
  <c r="L59" i="1" s="1"/>
  <c r="E59" i="1"/>
  <c r="D59" i="1"/>
  <c r="CT58" i="1"/>
  <c r="M58" i="1" s="1"/>
  <c r="CQ58" i="1"/>
  <c r="H58" i="1" s="1"/>
  <c r="CN58" i="1"/>
  <c r="CL58" i="1"/>
  <c r="CK58" i="1"/>
  <c r="CJ58" i="1"/>
  <c r="CI58" i="1"/>
  <c r="CH58" i="1"/>
  <c r="CM58" i="1" s="1"/>
  <c r="BQ58" i="1"/>
  <c r="BP58" i="1"/>
  <c r="BO58" i="1"/>
  <c r="BN58" i="1"/>
  <c r="BM58" i="1"/>
  <c r="BR58" i="1" s="1"/>
  <c r="I58" i="1" s="1"/>
  <c r="J58" i="1" s="1"/>
  <c r="AU58" i="1"/>
  <c r="AV58" i="1" s="1"/>
  <c r="F58" i="1" s="1"/>
  <c r="G58" i="1" s="1"/>
  <c r="AD58" i="1"/>
  <c r="K58" i="1"/>
  <c r="L58" i="1" s="1"/>
  <c r="E58" i="1"/>
  <c r="D58" i="1"/>
  <c r="CT57" i="1"/>
  <c r="M57" i="1" s="1"/>
  <c r="CQ57" i="1"/>
  <c r="H57" i="1" s="1"/>
  <c r="CN57" i="1"/>
  <c r="CL57" i="1"/>
  <c r="CK57" i="1"/>
  <c r="CJ57" i="1"/>
  <c r="CI57" i="1"/>
  <c r="CH57" i="1"/>
  <c r="CM57" i="1" s="1"/>
  <c r="BQ57" i="1"/>
  <c r="BP57" i="1"/>
  <c r="BO57" i="1"/>
  <c r="BN57" i="1"/>
  <c r="BM57" i="1"/>
  <c r="BR57" i="1" s="1"/>
  <c r="I57" i="1" s="1"/>
  <c r="J57" i="1" s="1"/>
  <c r="AU57" i="1"/>
  <c r="AV57" i="1" s="1"/>
  <c r="F57" i="1" s="1"/>
  <c r="AD57" i="1"/>
  <c r="K57" i="1"/>
  <c r="L57" i="1" s="1"/>
  <c r="G57" i="1"/>
  <c r="E57" i="1"/>
  <c r="D57" i="1"/>
  <c r="CT56" i="1"/>
  <c r="M56" i="1" s="1"/>
  <c r="CQ56" i="1"/>
  <c r="H56" i="1" s="1"/>
  <c r="CN56" i="1"/>
  <c r="CL56" i="1"/>
  <c r="CK56" i="1"/>
  <c r="CJ56" i="1"/>
  <c r="CI56" i="1"/>
  <c r="CH56" i="1"/>
  <c r="CM56" i="1" s="1"/>
  <c r="BQ56" i="1"/>
  <c r="BP56" i="1"/>
  <c r="BO56" i="1"/>
  <c r="BN56" i="1"/>
  <c r="BM56" i="1"/>
  <c r="BR56" i="1" s="1"/>
  <c r="I56" i="1" s="1"/>
  <c r="J56" i="1" s="1"/>
  <c r="AU56" i="1"/>
  <c r="AV56" i="1" s="1"/>
  <c r="F56" i="1" s="1"/>
  <c r="G56" i="1" s="1"/>
  <c r="AD56" i="1"/>
  <c r="K56" i="1"/>
  <c r="L56" i="1" s="1"/>
  <c r="E56" i="1"/>
  <c r="D56" i="1"/>
  <c r="CT55" i="1"/>
  <c r="M55" i="1" s="1"/>
  <c r="CQ55" i="1"/>
  <c r="H55" i="1" s="1"/>
  <c r="CN55" i="1"/>
  <c r="CL55" i="1"/>
  <c r="CK55" i="1"/>
  <c r="CJ55" i="1"/>
  <c r="CI55" i="1"/>
  <c r="CH55" i="1"/>
  <c r="CM55" i="1" s="1"/>
  <c r="BQ55" i="1"/>
  <c r="BP55" i="1"/>
  <c r="BO55" i="1"/>
  <c r="BN55" i="1"/>
  <c r="BM55" i="1"/>
  <c r="BR55" i="1" s="1"/>
  <c r="I55" i="1" s="1"/>
  <c r="J55" i="1" s="1"/>
  <c r="AU55" i="1"/>
  <c r="AV55" i="1" s="1"/>
  <c r="F55" i="1" s="1"/>
  <c r="G55" i="1" s="1"/>
  <c r="AD55" i="1"/>
  <c r="K55" i="1"/>
  <c r="L55" i="1" s="1"/>
  <c r="E55" i="1"/>
  <c r="D55" i="1"/>
  <c r="CT54" i="1"/>
  <c r="M54" i="1" s="1"/>
  <c r="CQ54" i="1"/>
  <c r="H54" i="1" s="1"/>
  <c r="CN54" i="1"/>
  <c r="CL54" i="1"/>
  <c r="CK54" i="1"/>
  <c r="CJ54" i="1"/>
  <c r="CI54" i="1"/>
  <c r="CH54" i="1"/>
  <c r="CM54" i="1" s="1"/>
  <c r="BQ54" i="1"/>
  <c r="BP54" i="1"/>
  <c r="BO54" i="1"/>
  <c r="BN54" i="1"/>
  <c r="BM54" i="1"/>
  <c r="BR54" i="1" s="1"/>
  <c r="I54" i="1" s="1"/>
  <c r="J54" i="1" s="1"/>
  <c r="AU54" i="1"/>
  <c r="AV54" i="1" s="1"/>
  <c r="F54" i="1" s="1"/>
  <c r="G54" i="1" s="1"/>
  <c r="AD54" i="1"/>
  <c r="K54" i="1"/>
  <c r="L54" i="1" s="1"/>
  <c r="E54" i="1"/>
  <c r="D54" i="1"/>
  <c r="CT53" i="1"/>
  <c r="M53" i="1" s="1"/>
  <c r="CQ53" i="1"/>
  <c r="H53" i="1" s="1"/>
  <c r="CN53" i="1"/>
  <c r="CL53" i="1"/>
  <c r="CK53" i="1"/>
  <c r="CJ53" i="1"/>
  <c r="CI53" i="1"/>
  <c r="CH53" i="1"/>
  <c r="CM53" i="1" s="1"/>
  <c r="BQ53" i="1"/>
  <c r="BP53" i="1"/>
  <c r="BO53" i="1"/>
  <c r="BN53" i="1"/>
  <c r="BM53" i="1"/>
  <c r="BR53" i="1" s="1"/>
  <c r="I53" i="1" s="1"/>
  <c r="J53" i="1" s="1"/>
  <c r="AU53" i="1"/>
  <c r="AV53" i="1" s="1"/>
  <c r="F53" i="1" s="1"/>
  <c r="G53" i="1" s="1"/>
  <c r="AD53" i="1"/>
  <c r="K53" i="1"/>
  <c r="L53" i="1" s="1"/>
  <c r="E53" i="1"/>
  <c r="D53" i="1"/>
  <c r="CT52" i="1"/>
  <c r="M52" i="1" s="1"/>
  <c r="CQ52" i="1"/>
  <c r="H52" i="1" s="1"/>
  <c r="CN52" i="1"/>
  <c r="CL52" i="1"/>
  <c r="CK52" i="1"/>
  <c r="CJ52" i="1"/>
  <c r="CI52" i="1"/>
  <c r="CH52" i="1"/>
  <c r="CM52" i="1" s="1"/>
  <c r="BQ52" i="1"/>
  <c r="BP52" i="1"/>
  <c r="BO52" i="1"/>
  <c r="BN52" i="1"/>
  <c r="BM52" i="1"/>
  <c r="BR52" i="1" s="1"/>
  <c r="I52" i="1" s="1"/>
  <c r="J52" i="1" s="1"/>
  <c r="AU52" i="1"/>
  <c r="AV52" i="1" s="1"/>
  <c r="F52" i="1" s="1"/>
  <c r="G52" i="1" s="1"/>
  <c r="AD52" i="1"/>
  <c r="K52" i="1"/>
  <c r="L52" i="1" s="1"/>
  <c r="E52" i="1"/>
  <c r="D52" i="1"/>
  <c r="CT51" i="1"/>
  <c r="M51" i="1" s="1"/>
  <c r="CQ51" i="1"/>
  <c r="H51" i="1" s="1"/>
  <c r="CN51" i="1"/>
  <c r="CL51" i="1"/>
  <c r="CK51" i="1"/>
  <c r="CJ51" i="1"/>
  <c r="CI51" i="1"/>
  <c r="CH51" i="1"/>
  <c r="CM51" i="1" s="1"/>
  <c r="BQ51" i="1"/>
  <c r="BP51" i="1"/>
  <c r="BO51" i="1"/>
  <c r="BN51" i="1"/>
  <c r="BM51" i="1"/>
  <c r="BR51" i="1" s="1"/>
  <c r="I51" i="1" s="1"/>
  <c r="J51" i="1" s="1"/>
  <c r="AU51" i="1"/>
  <c r="AV51" i="1" s="1"/>
  <c r="F51" i="1" s="1"/>
  <c r="G51" i="1" s="1"/>
  <c r="AD51" i="1"/>
  <c r="K51" i="1"/>
  <c r="L51" i="1" s="1"/>
  <c r="E51" i="1"/>
  <c r="D51" i="1"/>
  <c r="CT50" i="1"/>
  <c r="M50" i="1" s="1"/>
  <c r="CQ50" i="1"/>
  <c r="H50" i="1" s="1"/>
  <c r="CN50" i="1"/>
  <c r="CL50" i="1"/>
  <c r="CK50" i="1"/>
  <c r="CJ50" i="1"/>
  <c r="CI50" i="1"/>
  <c r="CH50" i="1"/>
  <c r="CM50" i="1" s="1"/>
  <c r="BQ50" i="1"/>
  <c r="BP50" i="1"/>
  <c r="BO50" i="1"/>
  <c r="BN50" i="1"/>
  <c r="BM50" i="1"/>
  <c r="BR50" i="1" s="1"/>
  <c r="I50" i="1" s="1"/>
  <c r="J50" i="1" s="1"/>
  <c r="AU50" i="1"/>
  <c r="AV50" i="1" s="1"/>
  <c r="F50" i="1" s="1"/>
  <c r="G50" i="1" s="1"/>
  <c r="AD50" i="1"/>
  <c r="K50" i="1"/>
  <c r="L50" i="1" s="1"/>
  <c r="E50" i="1"/>
  <c r="D50" i="1"/>
  <c r="CT49" i="1"/>
  <c r="M49" i="1" s="1"/>
  <c r="CQ49" i="1"/>
  <c r="H49" i="1" s="1"/>
  <c r="CN49" i="1"/>
  <c r="CL49" i="1"/>
  <c r="CK49" i="1"/>
  <c r="CJ49" i="1"/>
  <c r="CI49" i="1"/>
  <c r="CH49" i="1"/>
  <c r="CM49" i="1" s="1"/>
  <c r="BQ49" i="1"/>
  <c r="BP49" i="1"/>
  <c r="BO49" i="1"/>
  <c r="BN49" i="1"/>
  <c r="BM49" i="1"/>
  <c r="BR49" i="1" s="1"/>
  <c r="I49" i="1" s="1"/>
  <c r="J49" i="1" s="1"/>
  <c r="AU49" i="1"/>
  <c r="AV49" i="1" s="1"/>
  <c r="F49" i="1" s="1"/>
  <c r="AD49" i="1"/>
  <c r="K49" i="1"/>
  <c r="L49" i="1" s="1"/>
  <c r="G49" i="1"/>
  <c r="E49" i="1"/>
  <c r="D49" i="1"/>
  <c r="CT48" i="1"/>
  <c r="M48" i="1" s="1"/>
  <c r="CQ48" i="1"/>
  <c r="H48" i="1" s="1"/>
  <c r="CN48" i="1"/>
  <c r="CL48" i="1"/>
  <c r="CK48" i="1"/>
  <c r="CJ48" i="1"/>
  <c r="CI48" i="1"/>
  <c r="CH48" i="1"/>
  <c r="CM48" i="1" s="1"/>
  <c r="BQ48" i="1"/>
  <c r="BP48" i="1"/>
  <c r="BO48" i="1"/>
  <c r="BN48" i="1"/>
  <c r="BM48" i="1"/>
  <c r="BR48" i="1" s="1"/>
  <c r="I48" i="1" s="1"/>
  <c r="J48" i="1" s="1"/>
  <c r="AU48" i="1"/>
  <c r="AV48" i="1" s="1"/>
  <c r="F48" i="1" s="1"/>
  <c r="G48" i="1" s="1"/>
  <c r="AD48" i="1"/>
  <c r="K48" i="1"/>
  <c r="L48" i="1" s="1"/>
  <c r="E48" i="1"/>
  <c r="D48" i="1"/>
  <c r="CT47" i="1"/>
  <c r="M47" i="1" s="1"/>
  <c r="CQ47" i="1"/>
  <c r="H47" i="1" s="1"/>
  <c r="CN47" i="1"/>
  <c r="CL47" i="1"/>
  <c r="CK47" i="1"/>
  <c r="CJ47" i="1"/>
  <c r="CI47" i="1"/>
  <c r="CH47" i="1"/>
  <c r="CM47" i="1" s="1"/>
  <c r="BQ47" i="1"/>
  <c r="BP47" i="1"/>
  <c r="BO47" i="1"/>
  <c r="BN47" i="1"/>
  <c r="BM47" i="1"/>
  <c r="BR47" i="1" s="1"/>
  <c r="I47" i="1" s="1"/>
  <c r="J47" i="1" s="1"/>
  <c r="AU47" i="1"/>
  <c r="AV47" i="1" s="1"/>
  <c r="F47" i="1" s="1"/>
  <c r="G47" i="1" s="1"/>
  <c r="AD47" i="1"/>
  <c r="K47" i="1"/>
  <c r="L47" i="1" s="1"/>
  <c r="E47" i="1"/>
  <c r="D47" i="1"/>
  <c r="CT46" i="1"/>
  <c r="M46" i="1" s="1"/>
  <c r="CQ46" i="1"/>
  <c r="H46" i="1" s="1"/>
  <c r="CN46" i="1"/>
  <c r="CL46" i="1"/>
  <c r="CK46" i="1"/>
  <c r="CJ46" i="1"/>
  <c r="CI46" i="1"/>
  <c r="CH46" i="1"/>
  <c r="CM46" i="1" s="1"/>
  <c r="BQ46" i="1"/>
  <c r="BP46" i="1"/>
  <c r="BO46" i="1"/>
  <c r="BN46" i="1"/>
  <c r="BM46" i="1"/>
  <c r="BR46" i="1" s="1"/>
  <c r="I46" i="1" s="1"/>
  <c r="J46" i="1" s="1"/>
  <c r="AU46" i="1"/>
  <c r="AV46" i="1" s="1"/>
  <c r="F46" i="1" s="1"/>
  <c r="G46" i="1" s="1"/>
  <c r="AD46" i="1"/>
  <c r="K46" i="1"/>
  <c r="L46" i="1" s="1"/>
  <c r="E46" i="1"/>
  <c r="D46" i="1"/>
  <c r="CT45" i="1"/>
  <c r="M45" i="1" s="1"/>
  <c r="CQ45" i="1"/>
  <c r="H45" i="1" s="1"/>
  <c r="CN45" i="1"/>
  <c r="CL45" i="1"/>
  <c r="CK45" i="1"/>
  <c r="CJ45" i="1"/>
  <c r="CI45" i="1"/>
  <c r="CH45" i="1"/>
  <c r="CM45" i="1" s="1"/>
  <c r="BQ45" i="1"/>
  <c r="BP45" i="1"/>
  <c r="BO45" i="1"/>
  <c r="BN45" i="1"/>
  <c r="BM45" i="1"/>
  <c r="BR45" i="1" s="1"/>
  <c r="I45" i="1" s="1"/>
  <c r="J45" i="1" s="1"/>
  <c r="AU45" i="1"/>
  <c r="AV45" i="1" s="1"/>
  <c r="F45" i="1" s="1"/>
  <c r="G45" i="1" s="1"/>
  <c r="AD45" i="1"/>
  <c r="K45" i="1"/>
  <c r="L45" i="1" s="1"/>
  <c r="E45" i="1"/>
  <c r="D45" i="1"/>
  <c r="CT44" i="1"/>
  <c r="M44" i="1" s="1"/>
  <c r="CQ44" i="1"/>
  <c r="H44" i="1" s="1"/>
  <c r="CN44" i="1"/>
  <c r="CL44" i="1"/>
  <c r="CK44" i="1"/>
  <c r="CJ44" i="1"/>
  <c r="CI44" i="1"/>
  <c r="CH44" i="1"/>
  <c r="CM44" i="1" s="1"/>
  <c r="BQ44" i="1"/>
  <c r="BP44" i="1"/>
  <c r="BO44" i="1"/>
  <c r="BN44" i="1"/>
  <c r="BM44" i="1"/>
  <c r="BR44" i="1" s="1"/>
  <c r="I44" i="1" s="1"/>
  <c r="J44" i="1" s="1"/>
  <c r="AU44" i="1"/>
  <c r="AV44" i="1" s="1"/>
  <c r="F44" i="1" s="1"/>
  <c r="G44" i="1" s="1"/>
  <c r="AD44" i="1"/>
  <c r="K44" i="1"/>
  <c r="L44" i="1" s="1"/>
  <c r="E44" i="1"/>
  <c r="D44" i="1"/>
  <c r="CT43" i="1"/>
  <c r="M43" i="1" s="1"/>
  <c r="CQ43" i="1"/>
  <c r="H43" i="1" s="1"/>
  <c r="CN43" i="1"/>
  <c r="CL43" i="1"/>
  <c r="CK43" i="1"/>
  <c r="CJ43" i="1"/>
  <c r="CI43" i="1"/>
  <c r="CH43" i="1"/>
  <c r="CM43" i="1" s="1"/>
  <c r="BQ43" i="1"/>
  <c r="BP43" i="1"/>
  <c r="BO43" i="1"/>
  <c r="BN43" i="1"/>
  <c r="BM43" i="1"/>
  <c r="BR43" i="1" s="1"/>
  <c r="I43" i="1" s="1"/>
  <c r="J43" i="1" s="1"/>
  <c r="AU43" i="1"/>
  <c r="AV43" i="1" s="1"/>
  <c r="F43" i="1" s="1"/>
  <c r="G43" i="1" s="1"/>
  <c r="AD43" i="1"/>
  <c r="K43" i="1"/>
  <c r="L43" i="1" s="1"/>
  <c r="E43" i="1"/>
  <c r="D43" i="1"/>
  <c r="CT42" i="1"/>
  <c r="M42" i="1" s="1"/>
  <c r="CQ42" i="1"/>
  <c r="H42" i="1" s="1"/>
  <c r="CN42" i="1"/>
  <c r="CL42" i="1"/>
  <c r="CK42" i="1"/>
  <c r="CJ42" i="1"/>
  <c r="CI42" i="1"/>
  <c r="CH42" i="1"/>
  <c r="CM42" i="1" s="1"/>
  <c r="BQ42" i="1"/>
  <c r="BP42" i="1"/>
  <c r="BO42" i="1"/>
  <c r="BN42" i="1"/>
  <c r="BM42" i="1"/>
  <c r="BR42" i="1" s="1"/>
  <c r="I42" i="1" s="1"/>
  <c r="J42" i="1" s="1"/>
  <c r="AU42" i="1"/>
  <c r="AV42" i="1" s="1"/>
  <c r="F42" i="1" s="1"/>
  <c r="G42" i="1" s="1"/>
  <c r="AD42" i="1"/>
  <c r="K42" i="1"/>
  <c r="L42" i="1" s="1"/>
  <c r="E42" i="1"/>
  <c r="D42" i="1"/>
  <c r="CT41" i="1"/>
  <c r="M41" i="1" s="1"/>
  <c r="CQ41" i="1"/>
  <c r="H41" i="1" s="1"/>
  <c r="CN41" i="1"/>
  <c r="CL41" i="1"/>
  <c r="CK41" i="1"/>
  <c r="CJ41" i="1"/>
  <c r="CI41" i="1"/>
  <c r="CH41" i="1"/>
  <c r="CM41" i="1" s="1"/>
  <c r="BQ41" i="1"/>
  <c r="BP41" i="1"/>
  <c r="BO41" i="1"/>
  <c r="BN41" i="1"/>
  <c r="BM41" i="1"/>
  <c r="BR41" i="1" s="1"/>
  <c r="I41" i="1" s="1"/>
  <c r="J41" i="1" s="1"/>
  <c r="AU41" i="1"/>
  <c r="AV41" i="1" s="1"/>
  <c r="F41" i="1" s="1"/>
  <c r="AD41" i="1"/>
  <c r="K41" i="1"/>
  <c r="L41" i="1" s="1"/>
  <c r="G41" i="1"/>
  <c r="E41" i="1"/>
  <c r="D41" i="1"/>
  <c r="CT40" i="1"/>
  <c r="M40" i="1" s="1"/>
  <c r="CQ40" i="1"/>
  <c r="H40" i="1" s="1"/>
  <c r="CL40" i="1"/>
  <c r="CK40" i="1"/>
  <c r="CJ40" i="1"/>
  <c r="CI40" i="1"/>
  <c r="CH40" i="1"/>
  <c r="BQ40" i="1"/>
  <c r="BP40" i="1"/>
  <c r="BO40" i="1"/>
  <c r="BN40" i="1"/>
  <c r="BM40" i="1"/>
  <c r="BR40" i="1" s="1"/>
  <c r="I40" i="1" s="1"/>
  <c r="J40" i="1" s="1"/>
  <c r="AU40" i="1"/>
  <c r="AV40" i="1" s="1"/>
  <c r="F40" i="1" s="1"/>
  <c r="G40" i="1" s="1"/>
  <c r="AD40" i="1"/>
  <c r="D40" i="1"/>
  <c r="E40" i="1" s="1"/>
  <c r="CT39" i="1"/>
  <c r="M39" i="1" s="1"/>
  <c r="CQ39" i="1"/>
  <c r="H39" i="1" s="1"/>
  <c r="CL39" i="1"/>
  <c r="CK39" i="1"/>
  <c r="CJ39" i="1"/>
  <c r="CI39" i="1"/>
  <c r="CH39" i="1"/>
  <c r="BQ39" i="1"/>
  <c r="BP39" i="1"/>
  <c r="BO39" i="1"/>
  <c r="BN39" i="1"/>
  <c r="BM39" i="1"/>
  <c r="AU39" i="1"/>
  <c r="AV39" i="1" s="1"/>
  <c r="F39" i="1" s="1"/>
  <c r="G39" i="1" s="1"/>
  <c r="AD39" i="1"/>
  <c r="D39" i="1"/>
  <c r="E39" i="1" s="1"/>
  <c r="CT38" i="1"/>
  <c r="M38" i="1" s="1"/>
  <c r="CQ38" i="1"/>
  <c r="H38" i="1" s="1"/>
  <c r="CL38" i="1"/>
  <c r="CK38" i="1"/>
  <c r="CJ38" i="1"/>
  <c r="CI38" i="1"/>
  <c r="CH38" i="1"/>
  <c r="BQ38" i="1"/>
  <c r="BP38" i="1"/>
  <c r="BO38" i="1"/>
  <c r="BN38" i="1"/>
  <c r="BM38" i="1"/>
  <c r="BR38" i="1" s="1"/>
  <c r="I38" i="1" s="1"/>
  <c r="J38" i="1" s="1"/>
  <c r="AU38" i="1"/>
  <c r="AV38" i="1" s="1"/>
  <c r="F38" i="1" s="1"/>
  <c r="G38" i="1" s="1"/>
  <c r="AD38" i="1"/>
  <c r="D38" i="1" s="1"/>
  <c r="E38" i="1" s="1"/>
  <c r="CT37" i="1"/>
  <c r="M37" i="1" s="1"/>
  <c r="CQ37" i="1"/>
  <c r="H37" i="1" s="1"/>
  <c r="CL37" i="1"/>
  <c r="CK37" i="1"/>
  <c r="CJ37" i="1"/>
  <c r="CI37" i="1"/>
  <c r="CH37" i="1"/>
  <c r="BQ37" i="1"/>
  <c r="BP37" i="1"/>
  <c r="BO37" i="1"/>
  <c r="BN37" i="1"/>
  <c r="BM37" i="1"/>
  <c r="BR37" i="1" s="1"/>
  <c r="I37" i="1" s="1"/>
  <c r="J37" i="1" s="1"/>
  <c r="AU37" i="1"/>
  <c r="AV37" i="1" s="1"/>
  <c r="F37" i="1" s="1"/>
  <c r="G37" i="1" s="1"/>
  <c r="AD37" i="1"/>
  <c r="D37" i="1" s="1"/>
  <c r="E37" i="1" s="1"/>
  <c r="CT36" i="1"/>
  <c r="M36" i="1" s="1"/>
  <c r="CQ36" i="1"/>
  <c r="H36" i="1" s="1"/>
  <c r="CL36" i="1"/>
  <c r="CK36" i="1"/>
  <c r="CJ36" i="1"/>
  <c r="CI36" i="1"/>
  <c r="CH36" i="1"/>
  <c r="BQ36" i="1"/>
  <c r="BP36" i="1"/>
  <c r="BO36" i="1"/>
  <c r="BN36" i="1"/>
  <c r="BM36" i="1"/>
  <c r="BR36" i="1" s="1"/>
  <c r="I36" i="1" s="1"/>
  <c r="J36" i="1" s="1"/>
  <c r="AU36" i="1"/>
  <c r="AV36" i="1" s="1"/>
  <c r="F36" i="1" s="1"/>
  <c r="G36" i="1" s="1"/>
  <c r="AD36" i="1"/>
  <c r="D36" i="1" s="1"/>
  <c r="E36" i="1" s="1"/>
  <c r="CT35" i="1"/>
  <c r="M35" i="1" s="1"/>
  <c r="CQ35" i="1"/>
  <c r="H35" i="1" s="1"/>
  <c r="CL35" i="1"/>
  <c r="CK35" i="1"/>
  <c r="CJ35" i="1"/>
  <c r="CI35" i="1"/>
  <c r="CH35" i="1"/>
  <c r="BQ35" i="1"/>
  <c r="BP35" i="1"/>
  <c r="BO35" i="1"/>
  <c r="BN35" i="1"/>
  <c r="BM35" i="1"/>
  <c r="BR35" i="1" s="1"/>
  <c r="I35" i="1" s="1"/>
  <c r="J35" i="1" s="1"/>
  <c r="AU35" i="1"/>
  <c r="AV35" i="1" s="1"/>
  <c r="F35" i="1" s="1"/>
  <c r="G35" i="1" s="1"/>
  <c r="AD35" i="1"/>
  <c r="D35" i="1"/>
  <c r="E35" i="1" s="1"/>
  <c r="CT34" i="1"/>
  <c r="M34" i="1" s="1"/>
  <c r="CQ34" i="1"/>
  <c r="H34" i="1" s="1"/>
  <c r="CL34" i="1"/>
  <c r="CK34" i="1"/>
  <c r="CJ34" i="1"/>
  <c r="CI34" i="1"/>
  <c r="CH34" i="1"/>
  <c r="BQ34" i="1"/>
  <c r="BP34" i="1"/>
  <c r="BO34" i="1"/>
  <c r="BN34" i="1"/>
  <c r="BM34" i="1"/>
  <c r="AU34" i="1"/>
  <c r="AV34" i="1" s="1"/>
  <c r="F34" i="1" s="1"/>
  <c r="G34" i="1" s="1"/>
  <c r="AD34" i="1"/>
  <c r="D34" i="1" s="1"/>
  <c r="E34" i="1" s="1"/>
  <c r="DF33" i="1"/>
  <c r="CT33" i="1"/>
  <c r="CQ33" i="1"/>
  <c r="H33" i="1" s="1"/>
  <c r="CL33" i="1"/>
  <c r="CK33" i="1"/>
  <c r="CJ33" i="1"/>
  <c r="CI33" i="1"/>
  <c r="CH33" i="1"/>
  <c r="BQ33" i="1"/>
  <c r="BP33" i="1"/>
  <c r="BO33" i="1"/>
  <c r="BN33" i="1"/>
  <c r="BM33" i="1"/>
  <c r="BR33" i="1" s="1"/>
  <c r="I33" i="1" s="1"/>
  <c r="J33" i="1" s="1"/>
  <c r="AU33" i="1"/>
  <c r="AV33" i="1" s="1"/>
  <c r="F33" i="1" s="1"/>
  <c r="G33" i="1" s="1"/>
  <c r="AD33" i="1"/>
  <c r="D33" i="1" s="1"/>
  <c r="E33" i="1" s="1"/>
  <c r="M33" i="1"/>
  <c r="DF32" i="1"/>
  <c r="CT32" i="1"/>
  <c r="CQ32" i="1"/>
  <c r="H32" i="1" s="1"/>
  <c r="CL32" i="1"/>
  <c r="CK32" i="1"/>
  <c r="CJ32" i="1"/>
  <c r="CI32" i="1"/>
  <c r="CH32" i="1"/>
  <c r="BQ32" i="1"/>
  <c r="BP32" i="1"/>
  <c r="BO32" i="1"/>
  <c r="BN32" i="1"/>
  <c r="BM32" i="1"/>
  <c r="BR32" i="1" s="1"/>
  <c r="AU32" i="1"/>
  <c r="AV32" i="1" s="1"/>
  <c r="F32" i="1" s="1"/>
  <c r="G32" i="1" s="1"/>
  <c r="AD32" i="1"/>
  <c r="D32" i="1" s="1"/>
  <c r="E32" i="1" s="1"/>
  <c r="M32" i="1"/>
  <c r="I32" i="1"/>
  <c r="J32" i="1" s="1"/>
  <c r="DF31" i="1"/>
  <c r="CT31" i="1"/>
  <c r="M31" i="1" s="1"/>
  <c r="CQ31" i="1"/>
  <c r="CL31" i="1"/>
  <c r="CK31" i="1"/>
  <c r="CJ31" i="1"/>
  <c r="CI31" i="1"/>
  <c r="CH31" i="1"/>
  <c r="BQ31" i="1"/>
  <c r="BP31" i="1"/>
  <c r="BO31" i="1"/>
  <c r="BN31" i="1"/>
  <c r="BM31" i="1"/>
  <c r="AU31" i="1"/>
  <c r="AV31" i="1" s="1"/>
  <c r="F31" i="1" s="1"/>
  <c r="G31" i="1" s="1"/>
  <c r="AD31" i="1"/>
  <c r="D31" i="1" s="1"/>
  <c r="E31" i="1" s="1"/>
  <c r="H31" i="1"/>
  <c r="DF30" i="1"/>
  <c r="CT30" i="1"/>
  <c r="M30" i="1" s="1"/>
  <c r="CQ30" i="1"/>
  <c r="H30" i="1" s="1"/>
  <c r="CL30" i="1"/>
  <c r="CK30" i="1"/>
  <c r="CJ30" i="1"/>
  <c r="CI30" i="1"/>
  <c r="CH30" i="1"/>
  <c r="BQ30" i="1"/>
  <c r="BP30" i="1"/>
  <c r="BO30" i="1"/>
  <c r="BN30" i="1"/>
  <c r="BM30" i="1"/>
  <c r="AU30" i="1"/>
  <c r="AV30" i="1" s="1"/>
  <c r="F30" i="1" s="1"/>
  <c r="G30" i="1" s="1"/>
  <c r="AD30" i="1"/>
  <c r="D30" i="1"/>
  <c r="E30" i="1" s="1"/>
  <c r="DF29" i="1"/>
  <c r="CT29" i="1"/>
  <c r="M29" i="1" s="1"/>
  <c r="CQ29" i="1"/>
  <c r="H29" i="1" s="1"/>
  <c r="CL29" i="1"/>
  <c r="CK29" i="1"/>
  <c r="CJ29" i="1"/>
  <c r="CI29" i="1"/>
  <c r="CH29" i="1"/>
  <c r="BQ29" i="1"/>
  <c r="BP29" i="1"/>
  <c r="BO29" i="1"/>
  <c r="BN29" i="1"/>
  <c r="BM29" i="1"/>
  <c r="AU29" i="1"/>
  <c r="AV29" i="1" s="1"/>
  <c r="F29" i="1" s="1"/>
  <c r="G29" i="1" s="1"/>
  <c r="AD29" i="1"/>
  <c r="D29" i="1" s="1"/>
  <c r="E29" i="1" s="1"/>
  <c r="DF28" i="1"/>
  <c r="CT28" i="1"/>
  <c r="CQ28" i="1"/>
  <c r="H28" i="1" s="1"/>
  <c r="CL28" i="1"/>
  <c r="CK28" i="1"/>
  <c r="CJ28" i="1"/>
  <c r="CI28" i="1"/>
  <c r="CH28" i="1"/>
  <c r="BQ28" i="1"/>
  <c r="BP28" i="1"/>
  <c r="BO28" i="1"/>
  <c r="BN28" i="1"/>
  <c r="BM28" i="1"/>
  <c r="BR28" i="1" s="1"/>
  <c r="AU28" i="1"/>
  <c r="AV28" i="1" s="1"/>
  <c r="F28" i="1" s="1"/>
  <c r="AD28" i="1"/>
  <c r="D28" i="1" s="1"/>
  <c r="E28" i="1" s="1"/>
  <c r="M28" i="1"/>
  <c r="I28" i="1"/>
  <c r="J28" i="1" s="1"/>
  <c r="G28" i="1"/>
  <c r="DF27" i="1"/>
  <c r="CT27" i="1"/>
  <c r="CQ27" i="1"/>
  <c r="CL27" i="1"/>
  <c r="CK27" i="1"/>
  <c r="CJ27" i="1"/>
  <c r="CI27" i="1"/>
  <c r="CH27" i="1"/>
  <c r="BQ27" i="1"/>
  <c r="BP27" i="1"/>
  <c r="BO27" i="1"/>
  <c r="BN27" i="1"/>
  <c r="BM27" i="1"/>
  <c r="BR27" i="1" s="1"/>
  <c r="AU27" i="1"/>
  <c r="AV27" i="1" s="1"/>
  <c r="F27" i="1" s="1"/>
  <c r="G27" i="1" s="1"/>
  <c r="AD27" i="1"/>
  <c r="M27" i="1"/>
  <c r="H27" i="1"/>
  <c r="D27" i="1"/>
  <c r="E27" i="1" s="1"/>
  <c r="DF26" i="1"/>
  <c r="CT26" i="1"/>
  <c r="M26" i="1" s="1"/>
  <c r="CQ26" i="1"/>
  <c r="H26" i="1" s="1"/>
  <c r="CL26" i="1"/>
  <c r="CK26" i="1"/>
  <c r="CJ26" i="1"/>
  <c r="CI26" i="1"/>
  <c r="CH26" i="1"/>
  <c r="BQ26" i="1"/>
  <c r="BP26" i="1"/>
  <c r="BO26" i="1"/>
  <c r="BN26" i="1"/>
  <c r="BM26" i="1"/>
  <c r="BR26" i="1" s="1"/>
  <c r="I26" i="1" s="1"/>
  <c r="J26" i="1" s="1"/>
  <c r="AU26" i="1"/>
  <c r="AV26" i="1" s="1"/>
  <c r="F26" i="1" s="1"/>
  <c r="G26" i="1" s="1"/>
  <c r="AD26" i="1"/>
  <c r="D26" i="1" s="1"/>
  <c r="E26" i="1" s="1"/>
  <c r="DF25" i="1"/>
  <c r="CT25" i="1"/>
  <c r="CQ25" i="1"/>
  <c r="H25" i="1" s="1"/>
  <c r="CL25" i="1"/>
  <c r="CK25" i="1"/>
  <c r="CJ25" i="1"/>
  <c r="CI25" i="1"/>
  <c r="CH25" i="1"/>
  <c r="BQ25" i="1"/>
  <c r="BP25" i="1"/>
  <c r="BO25" i="1"/>
  <c r="BN25" i="1"/>
  <c r="BM25" i="1"/>
  <c r="AU25" i="1"/>
  <c r="AV25" i="1" s="1"/>
  <c r="F25" i="1" s="1"/>
  <c r="G25" i="1" s="1"/>
  <c r="AD25" i="1"/>
  <c r="M25" i="1"/>
  <c r="D25" i="1"/>
  <c r="E25" i="1" s="1"/>
  <c r="DF24" i="1"/>
  <c r="CT24" i="1"/>
  <c r="CQ24" i="1"/>
  <c r="H24" i="1" s="1"/>
  <c r="CL24" i="1"/>
  <c r="CK24" i="1"/>
  <c r="CJ24" i="1"/>
  <c r="CI24" i="1"/>
  <c r="CH24" i="1"/>
  <c r="BQ24" i="1"/>
  <c r="BP24" i="1"/>
  <c r="BO24" i="1"/>
  <c r="BN24" i="1"/>
  <c r="BM24" i="1"/>
  <c r="BR24" i="1" s="1"/>
  <c r="AU24" i="1"/>
  <c r="AV24" i="1" s="1"/>
  <c r="F24" i="1" s="1"/>
  <c r="AD24" i="1"/>
  <c r="D24" i="1" s="1"/>
  <c r="E24" i="1" s="1"/>
  <c r="M24" i="1"/>
  <c r="I24" i="1"/>
  <c r="J24" i="1" s="1"/>
  <c r="G24" i="1"/>
  <c r="DF23" i="1"/>
  <c r="CT23" i="1"/>
  <c r="M23" i="1" s="1"/>
  <c r="CQ23" i="1"/>
  <c r="H23" i="1" s="1"/>
  <c r="CL23" i="1"/>
  <c r="CK23" i="1"/>
  <c r="CJ23" i="1"/>
  <c r="CI23" i="1"/>
  <c r="CH23" i="1"/>
  <c r="BQ23" i="1"/>
  <c r="BP23" i="1"/>
  <c r="BO23" i="1"/>
  <c r="BN23" i="1"/>
  <c r="BM23" i="1"/>
  <c r="BR23" i="1" s="1"/>
  <c r="I23" i="1" s="1"/>
  <c r="J23" i="1" s="1"/>
  <c r="AU23" i="1"/>
  <c r="AV23" i="1" s="1"/>
  <c r="F23" i="1" s="1"/>
  <c r="G23" i="1" s="1"/>
  <c r="AD23" i="1"/>
  <c r="D23" i="1" s="1"/>
  <c r="E23" i="1" s="1"/>
  <c r="DF22" i="1"/>
  <c r="CT22" i="1"/>
  <c r="M22" i="1" s="1"/>
  <c r="CQ22" i="1"/>
  <c r="H22" i="1" s="1"/>
  <c r="CL22" i="1"/>
  <c r="CK22" i="1"/>
  <c r="CJ22" i="1"/>
  <c r="CI22" i="1"/>
  <c r="CH22" i="1"/>
  <c r="BQ22" i="1"/>
  <c r="BP22" i="1"/>
  <c r="BO22" i="1"/>
  <c r="BN22" i="1"/>
  <c r="BM22" i="1"/>
  <c r="BR22" i="1" s="1"/>
  <c r="I22" i="1" s="1"/>
  <c r="J22" i="1" s="1"/>
  <c r="AU22" i="1"/>
  <c r="AV22" i="1" s="1"/>
  <c r="F22" i="1" s="1"/>
  <c r="G22" i="1" s="1"/>
  <c r="AD22" i="1"/>
  <c r="D22" i="1" s="1"/>
  <c r="E22" i="1" s="1"/>
  <c r="CT21" i="1"/>
  <c r="M21" i="1" s="1"/>
  <c r="CQ21" i="1"/>
  <c r="H21" i="1" s="1"/>
  <c r="CL21" i="1"/>
  <c r="CK21" i="1"/>
  <c r="CJ21" i="1"/>
  <c r="CI21" i="1"/>
  <c r="CH21" i="1"/>
  <c r="BQ21" i="1"/>
  <c r="BP21" i="1"/>
  <c r="BO21" i="1"/>
  <c r="BN21" i="1"/>
  <c r="BM21" i="1"/>
  <c r="BR21" i="1" s="1"/>
  <c r="I21" i="1" s="1"/>
  <c r="J21" i="1" s="1"/>
  <c r="AU21" i="1"/>
  <c r="AV21" i="1" s="1"/>
  <c r="F21" i="1" s="1"/>
  <c r="G21" i="1" s="1"/>
  <c r="AD21" i="1"/>
  <c r="D21" i="1"/>
  <c r="E21" i="1" s="1"/>
  <c r="DF20" i="1"/>
  <c r="CT20" i="1"/>
  <c r="M20" i="1" s="1"/>
  <c r="CQ20" i="1"/>
  <c r="H20" i="1" s="1"/>
  <c r="CL20" i="1"/>
  <c r="CK20" i="1"/>
  <c r="CJ20" i="1"/>
  <c r="CI20" i="1"/>
  <c r="CH20" i="1"/>
  <c r="BQ20" i="1"/>
  <c r="BP20" i="1"/>
  <c r="BO20" i="1"/>
  <c r="BN20" i="1"/>
  <c r="BM20" i="1"/>
  <c r="BR20" i="1" s="1"/>
  <c r="AU20" i="1"/>
  <c r="AV20" i="1" s="1"/>
  <c r="F20" i="1" s="1"/>
  <c r="G20" i="1" s="1"/>
  <c r="AD20" i="1"/>
  <c r="D20" i="1" s="1"/>
  <c r="E20" i="1" s="1"/>
  <c r="DF19" i="1"/>
  <c r="CT19" i="1"/>
  <c r="M19" i="1" s="1"/>
  <c r="CQ19" i="1"/>
  <c r="H19" i="1" s="1"/>
  <c r="CL19" i="1"/>
  <c r="CK19" i="1"/>
  <c r="CJ19" i="1"/>
  <c r="CI19" i="1"/>
  <c r="CH19" i="1"/>
  <c r="BQ19" i="1"/>
  <c r="BP19" i="1"/>
  <c r="BO19" i="1"/>
  <c r="BN19" i="1"/>
  <c r="BM19" i="1"/>
  <c r="AU19" i="1"/>
  <c r="AV19" i="1" s="1"/>
  <c r="F19" i="1" s="1"/>
  <c r="G19" i="1" s="1"/>
  <c r="AD19" i="1"/>
  <c r="D19" i="1" s="1"/>
  <c r="E19" i="1" s="1"/>
  <c r="DF18" i="1"/>
  <c r="CT18" i="1"/>
  <c r="M18" i="1" s="1"/>
  <c r="CQ18" i="1"/>
  <c r="H18" i="1" s="1"/>
  <c r="CL18" i="1"/>
  <c r="CK18" i="1"/>
  <c r="CJ18" i="1"/>
  <c r="CI18" i="1"/>
  <c r="CH18" i="1"/>
  <c r="BQ18" i="1"/>
  <c r="BP18" i="1"/>
  <c r="BO18" i="1"/>
  <c r="BN18" i="1"/>
  <c r="BM18" i="1"/>
  <c r="BR18" i="1" s="1"/>
  <c r="I18" i="1" s="1"/>
  <c r="J18" i="1" s="1"/>
  <c r="AU18" i="1"/>
  <c r="AV18" i="1" s="1"/>
  <c r="F18" i="1" s="1"/>
  <c r="G18" i="1" s="1"/>
  <c r="AD18" i="1"/>
  <c r="D18" i="1" s="1"/>
  <c r="E18" i="1" s="1"/>
  <c r="DF17" i="1"/>
  <c r="CT17" i="1"/>
  <c r="M17" i="1" s="1"/>
  <c r="CQ17" i="1"/>
  <c r="H17" i="1" s="1"/>
  <c r="CL17" i="1"/>
  <c r="CK17" i="1"/>
  <c r="CJ17" i="1"/>
  <c r="CI17" i="1"/>
  <c r="CH17" i="1"/>
  <c r="BQ17" i="1"/>
  <c r="BP17" i="1"/>
  <c r="BO17" i="1"/>
  <c r="BN17" i="1"/>
  <c r="BM17" i="1"/>
  <c r="BR17" i="1" s="1"/>
  <c r="I17" i="1" s="1"/>
  <c r="J17" i="1" s="1"/>
  <c r="AU17" i="1"/>
  <c r="AV17" i="1" s="1"/>
  <c r="F17" i="1" s="1"/>
  <c r="G17" i="1" s="1"/>
  <c r="AD17" i="1"/>
  <c r="D17" i="1" s="1"/>
  <c r="E17" i="1" s="1"/>
  <c r="DF16" i="1"/>
  <c r="CT16" i="1"/>
  <c r="M16" i="1" s="1"/>
  <c r="CQ16" i="1"/>
  <c r="H16" i="1" s="1"/>
  <c r="CL16" i="1"/>
  <c r="CK16" i="1"/>
  <c r="CJ16" i="1"/>
  <c r="CI16" i="1"/>
  <c r="CH16" i="1"/>
  <c r="BQ16" i="1"/>
  <c r="BP16" i="1"/>
  <c r="BO16" i="1"/>
  <c r="BN16" i="1"/>
  <c r="BM16" i="1"/>
  <c r="AU16" i="1"/>
  <c r="AV16" i="1" s="1"/>
  <c r="F16" i="1" s="1"/>
  <c r="G16" i="1" s="1"/>
  <c r="AD16" i="1"/>
  <c r="D16" i="1" s="1"/>
  <c r="E16" i="1" s="1"/>
  <c r="DF15" i="1"/>
  <c r="CT15" i="1"/>
  <c r="CQ15" i="1"/>
  <c r="H15" i="1" s="1"/>
  <c r="CL15" i="1"/>
  <c r="CK15" i="1"/>
  <c r="CJ15" i="1"/>
  <c r="CI15" i="1"/>
  <c r="CH15" i="1"/>
  <c r="BQ15" i="1"/>
  <c r="BP15" i="1"/>
  <c r="BO15" i="1"/>
  <c r="BN15" i="1"/>
  <c r="BM15" i="1"/>
  <c r="BR15" i="1" s="1"/>
  <c r="AU15" i="1"/>
  <c r="AV15" i="1" s="1"/>
  <c r="F15" i="1" s="1"/>
  <c r="G15" i="1" s="1"/>
  <c r="AD15" i="1"/>
  <c r="M15" i="1"/>
  <c r="I15" i="1"/>
  <c r="J15" i="1" s="1"/>
  <c r="D15" i="1"/>
  <c r="E15" i="1" s="1"/>
  <c r="DF14" i="1"/>
  <c r="CT14" i="1"/>
  <c r="CQ14" i="1"/>
  <c r="CL14" i="1"/>
  <c r="CK14" i="1"/>
  <c r="CJ14" i="1"/>
  <c r="CI14" i="1"/>
  <c r="CH14" i="1"/>
  <c r="BQ14" i="1"/>
  <c r="BP14" i="1"/>
  <c r="BO14" i="1"/>
  <c r="BN14" i="1"/>
  <c r="BM14" i="1"/>
  <c r="BR14" i="1" s="1"/>
  <c r="I14" i="1" s="1"/>
  <c r="J14" i="1" s="1"/>
  <c r="AU14" i="1"/>
  <c r="AV14" i="1" s="1"/>
  <c r="F14" i="1" s="1"/>
  <c r="G14" i="1" s="1"/>
  <c r="AD14" i="1"/>
  <c r="M14" i="1"/>
  <c r="H14" i="1"/>
  <c r="D14" i="1"/>
  <c r="E14" i="1" s="1"/>
  <c r="DF13" i="1"/>
  <c r="CT13" i="1"/>
  <c r="M13" i="1" s="1"/>
  <c r="CQ13" i="1"/>
  <c r="H13" i="1" s="1"/>
  <c r="CL13" i="1"/>
  <c r="CK13" i="1"/>
  <c r="CJ13" i="1"/>
  <c r="CI13" i="1"/>
  <c r="CH13" i="1"/>
  <c r="BQ13" i="1"/>
  <c r="BP13" i="1"/>
  <c r="BO13" i="1"/>
  <c r="BN13" i="1"/>
  <c r="BM13" i="1"/>
  <c r="BR13" i="1" s="1"/>
  <c r="I13" i="1" s="1"/>
  <c r="J13" i="1" s="1"/>
  <c r="AU13" i="1"/>
  <c r="AV13" i="1" s="1"/>
  <c r="F13" i="1" s="1"/>
  <c r="G13" i="1" s="1"/>
  <c r="AD13" i="1"/>
  <c r="D13" i="1"/>
  <c r="E13" i="1" s="1"/>
  <c r="DF12" i="1"/>
  <c r="CT12" i="1"/>
  <c r="M12" i="1" s="1"/>
  <c r="CQ12" i="1"/>
  <c r="H12" i="1" s="1"/>
  <c r="CL12" i="1"/>
  <c r="CK12" i="1"/>
  <c r="CJ12" i="1"/>
  <c r="CI12" i="1"/>
  <c r="CH12" i="1"/>
  <c r="BQ12" i="1"/>
  <c r="BP12" i="1"/>
  <c r="BO12" i="1"/>
  <c r="BN12" i="1"/>
  <c r="BM12" i="1"/>
  <c r="BR12" i="1" s="1"/>
  <c r="I12" i="1" s="1"/>
  <c r="J12" i="1" s="1"/>
  <c r="AU12" i="1"/>
  <c r="AV12" i="1" s="1"/>
  <c r="F12" i="1" s="1"/>
  <c r="G12" i="1" s="1"/>
  <c r="AD12" i="1"/>
  <c r="D12" i="1" s="1"/>
  <c r="E12" i="1" s="1"/>
  <c r="DF11" i="1"/>
  <c r="CT11" i="1"/>
  <c r="CQ11" i="1"/>
  <c r="CL11" i="1"/>
  <c r="CK11" i="1"/>
  <c r="CJ11" i="1"/>
  <c r="CI11" i="1"/>
  <c r="CH11" i="1"/>
  <c r="BQ11" i="1"/>
  <c r="BP11" i="1"/>
  <c r="BO11" i="1"/>
  <c r="BN11" i="1"/>
  <c r="BM11" i="1"/>
  <c r="AU11" i="1"/>
  <c r="AV11" i="1" s="1"/>
  <c r="F11" i="1" s="1"/>
  <c r="G11" i="1" s="1"/>
  <c r="AD11" i="1"/>
  <c r="M11" i="1"/>
  <c r="H11" i="1"/>
  <c r="D11" i="1"/>
  <c r="E11" i="1" s="1"/>
  <c r="DF10" i="1"/>
  <c r="DF9" i="1"/>
  <c r="CM11" i="2" l="1"/>
  <c r="CN11" i="2" s="1"/>
  <c r="K11" i="2" s="1"/>
  <c r="L11" i="2" s="1"/>
  <c r="CM12" i="2"/>
  <c r="CN12" i="2" s="1"/>
  <c r="K12" i="2" s="1"/>
  <c r="L12" i="2" s="1"/>
  <c r="CM13" i="2"/>
  <c r="CN13" i="2" s="1"/>
  <c r="K13" i="2" s="1"/>
  <c r="L13" i="2" s="1"/>
  <c r="CM16" i="2"/>
  <c r="CN16" i="2" s="1"/>
  <c r="K16" i="2" s="1"/>
  <c r="L16" i="2" s="1"/>
  <c r="CM17" i="2"/>
  <c r="CN17" i="2" s="1"/>
  <c r="K17" i="2" s="1"/>
  <c r="L17" i="2" s="1"/>
  <c r="CM24" i="2"/>
  <c r="CN24" i="2" s="1"/>
  <c r="K24" i="2" s="1"/>
  <c r="L24" i="2" s="1"/>
  <c r="CM26" i="2"/>
  <c r="CN26" i="2" s="1"/>
  <c r="K26" i="2" s="1"/>
  <c r="L26" i="2" s="1"/>
  <c r="CM27" i="2"/>
  <c r="CN27" i="2" s="1"/>
  <c r="K27" i="2" s="1"/>
  <c r="L27" i="2" s="1"/>
  <c r="CM30" i="2"/>
  <c r="CN30" i="2" s="1"/>
  <c r="K30" i="2" s="1"/>
  <c r="L30" i="2" s="1"/>
  <c r="CM32" i="2"/>
  <c r="CN32" i="2" s="1"/>
  <c r="K32" i="2" s="1"/>
  <c r="L32" i="2" s="1"/>
  <c r="CM33" i="2"/>
  <c r="CN33" i="2" s="1"/>
  <c r="K33" i="2" s="1"/>
  <c r="L33" i="2" s="1"/>
  <c r="CM34" i="2"/>
  <c r="CN34" i="2" s="1"/>
  <c r="K34" i="2" s="1"/>
  <c r="L34" i="2" s="1"/>
  <c r="CM35" i="2"/>
  <c r="CN35" i="2" s="1"/>
  <c r="K35" i="2" s="1"/>
  <c r="L35" i="2" s="1"/>
  <c r="CM36" i="2"/>
  <c r="CN36" i="2" s="1"/>
  <c r="K36" i="2" s="1"/>
  <c r="L36" i="2" s="1"/>
  <c r="CM39" i="2"/>
  <c r="CN39" i="2" s="1"/>
  <c r="K39" i="2" s="1"/>
  <c r="L39" i="2" s="1"/>
  <c r="CM41" i="2"/>
  <c r="CN41" i="2" s="1"/>
  <c r="K41" i="2" s="1"/>
  <c r="L41" i="2" s="1"/>
  <c r="CM42" i="2"/>
  <c r="CN42" i="2" s="1"/>
  <c r="K42" i="2" s="1"/>
  <c r="L42" i="2" s="1"/>
  <c r="CM43" i="2"/>
  <c r="CN43" i="2" s="1"/>
  <c r="K43" i="2" s="1"/>
  <c r="L43" i="2" s="1"/>
  <c r="CM44" i="2"/>
  <c r="CN44" i="2" s="1"/>
  <c r="K44" i="2" s="1"/>
  <c r="L44" i="2" s="1"/>
  <c r="BR11" i="2"/>
  <c r="I11" i="2" s="1"/>
  <c r="J11" i="2" s="1"/>
  <c r="BR15" i="2"/>
  <c r="I15" i="2" s="1"/>
  <c r="J15" i="2" s="1"/>
  <c r="BR17" i="2"/>
  <c r="I17" i="2" s="1"/>
  <c r="J17" i="2" s="1"/>
  <c r="BR18" i="2"/>
  <c r="I18" i="2" s="1"/>
  <c r="J18" i="2" s="1"/>
  <c r="BR19" i="2"/>
  <c r="I19" i="2" s="1"/>
  <c r="J19" i="2" s="1"/>
  <c r="BR22" i="2"/>
  <c r="I22" i="2" s="1"/>
  <c r="J22" i="2" s="1"/>
  <c r="BR29" i="2"/>
  <c r="I29" i="2" s="1"/>
  <c r="J29" i="2" s="1"/>
  <c r="BR36" i="2"/>
  <c r="I36" i="2" s="1"/>
  <c r="J36" i="2" s="1"/>
  <c r="BR38" i="2"/>
  <c r="I38" i="2" s="1"/>
  <c r="J38" i="2" s="1"/>
  <c r="BR39" i="2"/>
  <c r="I39" i="2" s="1"/>
  <c r="J39" i="2" s="1"/>
  <c r="BR40" i="2"/>
  <c r="I40" i="2" s="1"/>
  <c r="J40" i="2" s="1"/>
  <c r="BR44" i="2"/>
  <c r="I44" i="2" s="1"/>
  <c r="J44" i="2" s="1"/>
  <c r="BR46" i="2"/>
  <c r="I46" i="2" s="1"/>
  <c r="J46" i="2" s="1"/>
  <c r="BR11" i="1"/>
  <c r="I11" i="1" s="1"/>
  <c r="J11" i="1" s="1"/>
  <c r="BR16" i="1"/>
  <c r="I16" i="1" s="1"/>
  <c r="J16" i="1" s="1"/>
  <c r="BR19" i="1"/>
  <c r="I19" i="1" s="1"/>
  <c r="J19" i="1" s="1"/>
  <c r="CM22" i="1"/>
  <c r="CN22" i="1" s="1"/>
  <c r="K22" i="1" s="1"/>
  <c r="L22" i="1" s="1"/>
  <c r="CM24" i="1"/>
  <c r="CN24" i="1" s="1"/>
  <c r="K24" i="1" s="1"/>
  <c r="L24" i="1" s="1"/>
  <c r="BR25" i="1"/>
  <c r="I25" i="1" s="1"/>
  <c r="J25" i="1" s="1"/>
  <c r="BR29" i="1"/>
  <c r="I29" i="1" s="1"/>
  <c r="J29" i="1" s="1"/>
  <c r="BR30" i="1"/>
  <c r="I30" i="1" s="1"/>
  <c r="J30" i="1" s="1"/>
  <c r="BR31" i="1"/>
  <c r="BR34" i="1"/>
  <c r="I34" i="1" s="1"/>
  <c r="J34" i="1" s="1"/>
  <c r="BR39" i="1"/>
  <c r="I39" i="1" s="1"/>
  <c r="J39" i="1" s="1"/>
  <c r="CM30" i="1"/>
  <c r="CN30" i="1" s="1"/>
  <c r="K30" i="1" s="1"/>
  <c r="L30" i="1" s="1"/>
  <c r="CM13" i="1"/>
  <c r="CN13" i="1" s="1"/>
  <c r="K13" i="1" s="1"/>
  <c r="L13" i="1" s="1"/>
  <c r="CM15" i="1"/>
  <c r="CN15" i="1" s="1"/>
  <c r="K15" i="1" s="1"/>
  <c r="L15" i="1" s="1"/>
  <c r="CM17" i="1"/>
  <c r="CN17" i="1" s="1"/>
  <c r="K17" i="1" s="1"/>
  <c r="L17" i="1" s="1"/>
  <c r="CM19" i="1"/>
  <c r="CN19" i="1" s="1"/>
  <c r="K19" i="1" s="1"/>
  <c r="L19" i="1" s="1"/>
  <c r="CM32" i="1"/>
  <c r="CN32" i="1" s="1"/>
  <c r="K32" i="1" s="1"/>
  <c r="L32" i="1" s="1"/>
  <c r="CM35" i="1"/>
  <c r="CN35" i="1" s="1"/>
  <c r="K35" i="1" s="1"/>
  <c r="L35" i="1" s="1"/>
  <c r="CM36" i="1"/>
  <c r="CN36" i="1" s="1"/>
  <c r="K36" i="1" s="1"/>
  <c r="L36" i="1" s="1"/>
  <c r="CM37" i="1"/>
  <c r="CN37" i="1" s="1"/>
  <c r="K37" i="1" s="1"/>
  <c r="L37" i="1" s="1"/>
  <c r="CM38" i="1"/>
  <c r="CN38" i="1" s="1"/>
  <c r="K38" i="1" s="1"/>
  <c r="L38" i="1" s="1"/>
  <c r="I27" i="1"/>
  <c r="J27" i="1" s="1"/>
  <c r="CM27" i="1"/>
  <c r="CN27" i="1" s="1"/>
  <c r="K27" i="1" s="1"/>
  <c r="L27" i="1" s="1"/>
  <c r="I20" i="1"/>
  <c r="J20" i="1" s="1"/>
  <c r="CM20" i="1"/>
  <c r="CN20" i="1" s="1"/>
  <c r="K20" i="1" s="1"/>
  <c r="L20" i="1" s="1"/>
  <c r="I31" i="1"/>
  <c r="J31" i="1" s="1"/>
  <c r="CM31" i="1"/>
  <c r="CN31" i="1" s="1"/>
  <c r="K31" i="1" s="1"/>
  <c r="L31" i="1" s="1"/>
  <c r="CM14" i="1"/>
  <c r="CN14" i="1" s="1"/>
  <c r="K14" i="1" s="1"/>
  <c r="L14" i="1" s="1"/>
  <c r="CM11" i="1"/>
  <c r="CN11" i="1" s="1"/>
  <c r="K11" i="1" s="1"/>
  <c r="L11" i="1" s="1"/>
  <c r="CM21" i="1"/>
  <c r="CN21" i="1" s="1"/>
  <c r="K21" i="1" s="1"/>
  <c r="L21" i="1" s="1"/>
  <c r="CM26" i="1"/>
  <c r="CN26" i="1" s="1"/>
  <c r="K26" i="1" s="1"/>
  <c r="L26" i="1" s="1"/>
  <c r="CM28" i="1"/>
  <c r="CN28" i="1" s="1"/>
  <c r="K28" i="1" s="1"/>
  <c r="L28" i="1" s="1"/>
  <c r="CM12" i="1"/>
  <c r="CN12" i="1" s="1"/>
  <c r="K12" i="1" s="1"/>
  <c r="L12" i="1" s="1"/>
  <c r="CM18" i="1"/>
  <c r="CN18" i="1" s="1"/>
  <c r="K18" i="1" s="1"/>
  <c r="L18" i="1" s="1"/>
  <c r="CM23" i="1"/>
  <c r="CN23" i="1" s="1"/>
  <c r="K23" i="1" s="1"/>
  <c r="L23" i="1" s="1"/>
  <c r="CM25" i="1"/>
  <c r="CN25" i="1" s="1"/>
  <c r="K25" i="1" s="1"/>
  <c r="L25" i="1" s="1"/>
  <c r="CM29" i="1"/>
  <c r="CN29" i="1" s="1"/>
  <c r="K29" i="1" s="1"/>
  <c r="L29" i="1" s="1"/>
  <c r="CM33" i="1"/>
  <c r="CN33" i="1" s="1"/>
  <c r="K33" i="1" s="1"/>
  <c r="L33" i="1" s="1"/>
  <c r="CM39" i="1"/>
  <c r="CN39" i="1" s="1"/>
  <c r="K39" i="1" s="1"/>
  <c r="L39" i="1" s="1"/>
  <c r="CM40" i="1"/>
  <c r="CN40" i="1" s="1"/>
  <c r="K40" i="1" s="1"/>
  <c r="L40" i="1" s="1"/>
  <c r="CM16" i="1" l="1"/>
  <c r="CN16" i="1" s="1"/>
  <c r="K16" i="1" s="1"/>
  <c r="L16" i="1" s="1"/>
  <c r="CM34" i="1"/>
  <c r="CN34" i="1" s="1"/>
  <c r="K34" i="1" s="1"/>
  <c r="L34" i="1" s="1"/>
</calcChain>
</file>

<file path=xl/sharedStrings.xml><?xml version="1.0" encoding="utf-8"?>
<sst xmlns="http://schemas.openxmlformats.org/spreadsheetml/2006/main" count="354" uniqueCount="130">
  <si>
    <t>PERINGATAN :: KOLOM INI TIDAK BOLEH DIGESER POSISINYA</t>
  </si>
  <si>
    <t>DAFTAR NILAI PESERTA DIDIK SMA NEGERI 8 SEMARANG</t>
  </si>
  <si>
    <t>Guru :</t>
  </si>
  <si>
    <t>Kholid Mawardi S.Pd.</t>
  </si>
  <si>
    <t>Kelas XI IPS 1</t>
  </si>
  <si>
    <t xml:space="preserve">KELAS </t>
  </si>
  <si>
    <t>:</t>
  </si>
  <si>
    <t>XI IPS 1</t>
  </si>
  <si>
    <t>NAMA MATERI PENGETAHUAN (untuk mapel TIK)</t>
  </si>
  <si>
    <t>NAMA MATERI KETERAMPILAN (untuk mapel TIK)</t>
  </si>
  <si>
    <t>Mapel :</t>
  </si>
  <si>
    <t>Sejarah [ Kelompok C (Peminatan) ]</t>
  </si>
  <si>
    <t>didownload 01/06/2020</t>
  </si>
  <si>
    <t>DAFTAR NILAI SEMESTER GENAP</t>
  </si>
  <si>
    <t xml:space="preserve">Wali Kelas </t>
  </si>
  <si>
    <t>Siti Zulfah Moeltiani</t>
  </si>
  <si>
    <t>KKM :</t>
  </si>
  <si>
    <t>TAHUN PELAJARAN 2019/2020</t>
  </si>
  <si>
    <t>SEMESTER GENAP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</si>
  <si>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</si>
  <si>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</si>
  <si>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</si>
  <si>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</si>
  <si>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</si>
  <si>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</si>
  <si>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</si>
  <si>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</si>
  <si>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</si>
  <si>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</si>
  <si>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</si>
  <si>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</si>
  <si>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</si>
  <si>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</si>
  <si>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</si>
  <si>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</si>
  <si>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</si>
  <si>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</si>
  <si>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</si>
  <si>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</si>
  <si>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</si>
  <si>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</si>
  <si>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</si>
  <si>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</si>
  <si>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</si>
  <si>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</si>
  <si>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</si>
  <si>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</si>
  <si>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</si>
  <si>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ALIP SURYO ABDILLAH</t>
  </si>
  <si>
    <t>Predikat Pengetahuan</t>
  </si>
  <si>
    <t>AMANDA HELSA AFIANTA</t>
  </si>
  <si>
    <t>Minimal</t>
  </si>
  <si>
    <t>Maximal</t>
  </si>
  <si>
    <t>Predikat</t>
  </si>
  <si>
    <t>ANNISA RAMADHANTI</t>
  </si>
  <si>
    <t>D</t>
  </si>
  <si>
    <t>DEVANDRA FERDINAND DHARMANSYAH</t>
  </si>
  <si>
    <t>C</t>
  </si>
  <si>
    <t>DIKA BAYU WIRAWAN</t>
  </si>
  <si>
    <t>B</t>
  </si>
  <si>
    <t>FARAH HUSNA PRAMESTI</t>
  </si>
  <si>
    <t>INTAN JUNITA</t>
  </si>
  <si>
    <t>ISTNA SLAVI AJI</t>
  </si>
  <si>
    <t>KEN BAGUS YUNIARTA ZELIG</t>
  </si>
  <si>
    <t>KHOLILATUR RAHMAH</t>
  </si>
  <si>
    <t>MAGHFIRA IZZANI YULIANA</t>
  </si>
  <si>
    <t>KETERANGAN KETERAMPILAN</t>
  </si>
  <si>
    <t>MARITHA PUTRI ALDILA</t>
  </si>
  <si>
    <t>MEYLANESHA ULINNUHA</t>
  </si>
  <si>
    <t>MIRZA AULIA RAHMAN</t>
  </si>
  <si>
    <t>MOHAMMAD DIMAS WAHYU KUSUMA</t>
  </si>
  <si>
    <t>Predikat Keterampilan</t>
  </si>
  <si>
    <t>MUHAMMAD RIZAL ABDUL AZIIZ</t>
  </si>
  <si>
    <t>NAVITHA DESTINA PUTRI</t>
  </si>
  <si>
    <t>RAFINOLA CITRANINGTYAS</t>
  </si>
  <si>
    <t>RAHMATIKA ADILA DAMAYANTI</t>
  </si>
  <si>
    <t>RANNU FERDIANSYAH</t>
  </si>
  <si>
    <t>RENDY ALLAN PRAMUDYA</t>
  </si>
  <si>
    <t>RIO PRATAMA PUTRA</t>
  </si>
  <si>
    <t>RIZAL KURNIA RIZQI</t>
  </si>
  <si>
    <t>RIZKY PANGESTU WIBOWO</t>
  </si>
  <si>
    <t>ROMI ABDUL FATAH</t>
  </si>
  <si>
    <t>SEPTIAWAN CATUR ADI NUGROHO</t>
  </si>
  <si>
    <t>SHAKIRA AMMALIA PUTRI</t>
  </si>
  <si>
    <t>UMI NURFAIDAH</t>
  </si>
  <si>
    <t>VALENTINA ZAKIYYATUL FAKHIROH</t>
  </si>
  <si>
    <t>YULIA PUTRI NUR RAHMA</t>
  </si>
  <si>
    <t>Kelas XI IPS 2</t>
  </si>
  <si>
    <t>XI IPS 2</t>
  </si>
  <si>
    <t>Aryani Luh Madya W</t>
  </si>
  <si>
    <t>ADELINA RIZKI AMALIA</t>
  </si>
  <si>
    <t>ANGGIE HARSELLIA SURYANI</t>
  </si>
  <si>
    <t>ANISA SALSA NABILA MEITA</t>
  </si>
  <si>
    <t>APRILIA BERLIANI</t>
  </si>
  <si>
    <t>BAGUS RAHUL AHMAD ATTAUFA</t>
  </si>
  <si>
    <t>CAHYA PURNAMA SEJATI</t>
  </si>
  <si>
    <t>CHELSEA NADIA SYAHRANI</t>
  </si>
  <si>
    <t>CYNTHIA DYAH RAHMAWATI</t>
  </si>
  <si>
    <t>DANY SATRIA ATMAJA</t>
  </si>
  <si>
    <t>DIFA YURISTIKA BILQIST</t>
  </si>
  <si>
    <t>DIYAH AYYU AZKIYA DAMAYANTI</t>
  </si>
  <si>
    <t>FADIYA HANUN LAILATUL ARSY</t>
  </si>
  <si>
    <t>FAHRA AMELIA</t>
  </si>
  <si>
    <t>FATMA DIAN FERRARI</t>
  </si>
  <si>
    <t>HANINDA CAHYA RAMADHANI</t>
  </si>
  <si>
    <t>KOMARA PUJIATI</t>
  </si>
  <si>
    <t>LINNDA SABILLA CAHYA ANGGRAINI</t>
  </si>
  <si>
    <t>MARSYANDA SUKMA RAHMASARI</t>
  </si>
  <si>
    <t>MIFTAKHUL WILDAN</t>
  </si>
  <si>
    <t>MISHBAH NOOR AZIS</t>
  </si>
  <si>
    <t>MUHAMMAD AKBAR MAULANA TAQIYUDDIN</t>
  </si>
  <si>
    <t>MUHAMMAD RAIHAN WIMAR RASENDRIYA</t>
  </si>
  <si>
    <t>NATASYA AYU NANI</t>
  </si>
  <si>
    <t>NIKO JULIANIFA</t>
  </si>
  <si>
    <t>NIMAS PUTRI AYUNINGTYAS</t>
  </si>
  <si>
    <t>RANDU TEGAR RAMAYONO</t>
  </si>
  <si>
    <t>RHEZA ABDILLAH</t>
  </si>
  <si>
    <t>RICHARD RAGIL SUKMAPUTRA</t>
  </si>
  <si>
    <t>RISKA APRILIA</t>
  </si>
  <si>
    <t>RIZAL SAPUTRA</t>
  </si>
  <si>
    <t>RIZKY MAULINA</t>
  </si>
  <si>
    <t>SHAFIRA PUTRI SETYOWATI</t>
  </si>
  <si>
    <t>SYAHRUL FAUZI ADI KURNIA</t>
  </si>
  <si>
    <t>UMMI NASICHA</t>
  </si>
  <si>
    <t>VERA NUR AZIZAH</t>
  </si>
  <si>
    <t>YOGA DETYA WASKITHA</t>
  </si>
  <si>
    <t>respon bangsa indonesia terhadap imperialisme dan kolonialisme</t>
  </si>
  <si>
    <t>akar akar nasionalisme dan demokrasi indonesia</t>
  </si>
  <si>
    <t>pendudukan jepang di Indonesia</t>
  </si>
  <si>
    <t xml:space="preserve">pemikiran dalam piagam PBB, proklamasi 17 agustus 1945 dan perangkat kenegaraan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</si>
</sst>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rgb="FF000000"/>
      <name val="Calibri"/>
    </font>
    <font>
      <sz val="10"/>
      <color rgb="FF000000"/>
      <name val="Segoe UI"/>
    </font>
    <font>
      <sz val="10"/>
      <color rgb="FFFF0000"/>
      <name val="Times New Roman"/>
    </font>
    <font>
      <b/>
      <sz val="11"/>
      <color rgb="FF000000"/>
      <name val="Calibri"/>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b/>
      <sz val="10"/>
      <color rgb="FF000000"/>
      <name val="Times New Roman"/>
    </font>
    <font>
      <sz val="11"/>
      <color rgb="FF000000"/>
      <name val="Arial"/>
    </font>
    <font>
      <sz val="10"/>
      <color rgb="FF000000"/>
      <name val="Arial"/>
    </font>
    <font>
      <sz val="9"/>
      <color rgb="FF000000"/>
      <name val="Calibri"/>
    </font>
    <font>
      <b/>
      <sz val="14"/>
      <color rgb="FF000000"/>
      <name val="Segoe UI"/>
    </font>
    <font>
      <sz val="8"/>
      <color rgb="FF000000"/>
      <name val="Arial"/>
    </font>
    <font>
      <b/>
      <sz val="10"/>
      <color rgb="FF000000"/>
      <name val="Segoe UI"/>
    </font>
    <font>
      <b/>
      <sz val="8"/>
      <color rgb="FF000000"/>
      <name val="Arial"/>
    </font>
    <font>
      <b/>
      <i/>
      <sz val="10"/>
      <color rgb="FF000000"/>
      <name val="Segoe UI"/>
    </font>
    <font>
      <b/>
      <sz val="12"/>
      <color rgb="FF000000"/>
      <name val="Segoe UI"/>
    </font>
    <font>
      <sz val="12"/>
      <color rgb="FF000000"/>
      <name val="Segoe UI"/>
    </font>
    <font>
      <b/>
      <sz val="8"/>
      <color rgb="FF000000"/>
      <name val="Segoe UI"/>
    </font>
    <font>
      <sz val="10"/>
      <color rgb="FF000000"/>
      <name val="Times New Roman"/>
    </font>
  </fonts>
  <fills count="15">
    <fill>
      <patternFill patternType="none"/>
    </fill>
    <fill>
      <patternFill patternType="gray125"/>
    </fill>
    <fill>
      <patternFill patternType="none"/>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FFC000"/>
        <bgColor rgb="FFFFFFFF"/>
      </patternFill>
    </fill>
    <fill>
      <patternFill patternType="solid">
        <fgColor rgb="FFFFFF00"/>
        <bgColor rgb="FFD99594"/>
      </patternFill>
    </fill>
    <fill>
      <patternFill patternType="solid">
        <fgColor rgb="FFFFC000"/>
        <bgColor rgb="FFD99594"/>
      </patternFill>
    </fill>
    <fill>
      <patternFill patternType="solid">
        <fgColor rgb="FF92D050"/>
        <bgColor rgb="FFFFFFFF"/>
      </patternFill>
    </fill>
    <fill>
      <patternFill patternType="solid">
        <fgColor rgb="FFF2DBDB"/>
        <bgColor rgb="FFFFFFFF"/>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8">
    <xf numFmtId="0" fontId="0" fillId="2" borderId="0" xfId="0" applyFill="1"/>
    <xf numFmtId="0" fontId="0" fillId="2" borderId="0" xfId="0" applyFill="1"/>
    <xf numFmtId="0" fontId="1" fillId="2" borderId="1" xfId="0" applyFont="1" applyFill="1" applyBorder="1" applyAlignment="1" applyProtection="1">
      <alignment horizontal="center" vertical="center" shrinkToFit="1"/>
      <protection locked="0"/>
    </xf>
    <xf numFmtId="0" fontId="0" fillId="2" borderId="0" xfId="0" applyFill="1"/>
    <xf numFmtId="0" fontId="2" fillId="3" borderId="0" xfId="0" applyFont="1" applyFill="1" applyAlignment="1" applyProtection="1">
      <alignment horizontal="center" vertical="center"/>
    </xf>
    <xf numFmtId="0" fontId="3" fillId="2" borderId="0" xfId="0" applyFont="1" applyFill="1" applyAlignment="1" applyProtection="1">
      <alignment horizontal="left"/>
    </xf>
    <xf numFmtId="0" fontId="3" fillId="4"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5" fillId="2" borderId="0" xfId="0" applyFont="1" applyFill="1" applyProtection="1"/>
    <xf numFmtId="0" fontId="6" fillId="2" borderId="0" xfId="0" applyFont="1" applyFill="1" applyAlignment="1" applyProtection="1">
      <alignment horizontal="left"/>
    </xf>
    <xf numFmtId="0" fontId="8" fillId="2" borderId="0" xfId="0" applyFont="1" applyFill="1" applyAlignment="1" applyProtection="1">
      <alignment shrinkToFit="1"/>
    </xf>
    <xf numFmtId="0" fontId="9" fillId="7" borderId="1" xfId="0" applyFont="1" applyFill="1" applyBorder="1" applyAlignment="1" applyProtection="1">
      <alignment horizontal="center" vertical="center"/>
    </xf>
    <xf numFmtId="0" fontId="0" fillId="2" borderId="2" xfId="0" applyFill="1" applyBorder="1" applyProtection="1"/>
    <xf numFmtId="0" fontId="10" fillId="2" borderId="0" xfId="0" applyFont="1" applyFill="1" applyAlignment="1" applyProtection="1">
      <alignment vertical="top"/>
    </xf>
    <xf numFmtId="0" fontId="11" fillId="2" borderId="0" xfId="0" applyFont="1" applyFill="1" applyAlignment="1" applyProtection="1">
      <alignment vertical="top"/>
    </xf>
    <xf numFmtId="0" fontId="9" fillId="6" borderId="1" xfId="0" applyFont="1" applyFill="1" applyBorder="1" applyAlignment="1" applyProtection="1">
      <alignment horizontal="center" vertical="center"/>
    </xf>
    <xf numFmtId="1" fontId="0" fillId="2" borderId="2" xfId="0" applyNumberFormat="1" applyFill="1" applyBorder="1" applyProtection="1"/>
    <xf numFmtId="0" fontId="9" fillId="9" borderId="1" xfId="0" applyFont="1" applyFill="1" applyBorder="1" applyAlignment="1" applyProtection="1">
      <alignment horizontal="center" vertical="center"/>
    </xf>
    <xf numFmtId="0" fontId="9" fillId="10" borderId="1" xfId="0" applyFont="1" applyFill="1" applyBorder="1" applyAlignment="1" applyProtection="1">
      <alignment horizontal="center" vertical="center"/>
    </xf>
    <xf numFmtId="1" fontId="0" fillId="2" borderId="1" xfId="0" applyNumberFormat="1" applyFill="1" applyBorder="1" applyProtection="1"/>
    <xf numFmtId="0" fontId="0" fillId="11" borderId="0" xfId="0" applyFill="1" applyProtection="1"/>
    <xf numFmtId="0" fontId="12" fillId="2" borderId="0" xfId="0" applyFont="1" applyFill="1" applyProtection="1"/>
    <xf numFmtId="0" fontId="13" fillId="2" borderId="0" xfId="0" applyFont="1" applyFill="1" applyAlignment="1" applyProtection="1">
      <alignment horizontal="left" vertical="center"/>
    </xf>
    <xf numFmtId="0" fontId="8" fillId="2" borderId="0" xfId="0" applyFont="1" applyFill="1" applyAlignment="1" applyProtection="1">
      <alignment vertical="center"/>
    </xf>
    <xf numFmtId="0" fontId="14" fillId="2" borderId="0" xfId="0" applyFont="1" applyFill="1" applyAlignment="1" applyProtection="1">
      <alignment vertical="center"/>
    </xf>
    <xf numFmtId="0" fontId="15" fillId="12" borderId="9" xfId="0" applyFont="1" applyFill="1" applyBorder="1" applyAlignment="1" applyProtection="1">
      <alignment horizontal="centerContinuous" vertical="center"/>
    </xf>
    <xf numFmtId="0" fontId="1" fillId="12" borderId="10" xfId="0" applyFont="1" applyFill="1" applyBorder="1" applyAlignment="1" applyProtection="1">
      <alignment horizontal="center" vertical="center"/>
    </xf>
    <xf numFmtId="0" fontId="15" fillId="12" borderId="11" xfId="0" applyFont="1" applyFill="1" applyBorder="1" applyAlignment="1" applyProtection="1">
      <alignment horizontal="centerContinuous" vertical="center"/>
    </xf>
    <xf numFmtId="0" fontId="1" fillId="2" borderId="1" xfId="0" applyFont="1" applyFill="1" applyBorder="1" applyAlignment="1" applyProtection="1">
      <alignment horizontal="center" vertical="center" shrinkToFit="1"/>
    </xf>
    <xf numFmtId="0" fontId="16" fillId="2" borderId="0" xfId="0" applyFont="1" applyFill="1" applyAlignment="1" applyProtection="1">
      <alignment horizontal="center" vertical="center"/>
    </xf>
    <xf numFmtId="0" fontId="15" fillId="12" borderId="12" xfId="0" applyFont="1" applyFill="1" applyBorder="1" applyAlignment="1" applyProtection="1">
      <alignment horizontal="centerContinuous" vertical="center"/>
    </xf>
    <xf numFmtId="2" fontId="1" fillId="2" borderId="1" xfId="0" applyNumberFormat="1" applyFont="1" applyFill="1" applyBorder="1" applyAlignment="1" applyProtection="1">
      <alignment horizontal="center" vertical="center" shrinkToFit="1"/>
    </xf>
    <xf numFmtId="1" fontId="15" fillId="2" borderId="1" xfId="0" applyNumberFormat="1" applyFont="1" applyFill="1" applyBorder="1" applyAlignment="1" applyProtection="1">
      <alignment horizontal="center" vertical="center" shrinkToFit="1"/>
    </xf>
    <xf numFmtId="0" fontId="0" fillId="2" borderId="10" xfId="0" applyFill="1" applyBorder="1" applyProtection="1"/>
    <xf numFmtId="0" fontId="0" fillId="2" borderId="14" xfId="0" applyFill="1" applyBorder="1" applyProtection="1"/>
    <xf numFmtId="0" fontId="0" fillId="2" borderId="10" xfId="0" applyFill="1" applyBorder="1" applyAlignment="1" applyProtection="1">
      <alignment shrinkToFit="1"/>
    </xf>
    <xf numFmtId="0" fontId="0" fillId="2" borderId="1" xfId="0" applyFill="1" applyBorder="1" applyAlignment="1" applyProtection="1">
      <alignment horizontal="center"/>
    </xf>
    <xf numFmtId="0" fontId="15" fillId="13" borderId="9" xfId="0" applyFont="1" applyFill="1" applyBorder="1" applyAlignment="1" applyProtection="1">
      <alignment horizontal="centerContinuous" vertical="center"/>
    </xf>
    <xf numFmtId="0" fontId="1" fillId="13" borderId="1" xfId="0" applyFont="1" applyFill="1" applyBorder="1" applyAlignment="1" applyProtection="1">
      <alignment horizontal="center" vertical="center" shrinkToFit="1"/>
    </xf>
    <xf numFmtId="0" fontId="15" fillId="13" borderId="11"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shrinkToFit="1"/>
    </xf>
    <xf numFmtId="0" fontId="1" fillId="13" borderId="10" xfId="0" applyFont="1" applyFill="1" applyBorder="1" applyAlignment="1" applyProtection="1">
      <alignment horizontal="center" vertical="center" shrinkToFit="1"/>
    </xf>
    <xf numFmtId="0" fontId="1" fillId="13" borderId="7" xfId="0" applyFont="1" applyFill="1" applyBorder="1" applyAlignment="1" applyProtection="1">
      <alignment horizontal="center" vertical="center"/>
    </xf>
    <xf numFmtId="0" fontId="15" fillId="13" borderId="12" xfId="0" applyFont="1" applyFill="1" applyBorder="1" applyAlignment="1" applyProtection="1">
      <alignment horizontal="centerContinuous" vertical="center"/>
    </xf>
    <xf numFmtId="0" fontId="15" fillId="13" borderId="7"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xf>
    <xf numFmtId="0" fontId="21" fillId="2" borderId="16" xfId="0" applyFont="1" applyFill="1" applyBorder="1" applyAlignment="1" applyProtection="1">
      <alignment horizontal="left" vertical="center"/>
      <protection hidden="1"/>
    </xf>
    <xf numFmtId="0" fontId="0" fillId="2" borderId="9" xfId="0" applyFill="1" applyBorder="1" applyAlignment="1" applyProtection="1">
      <alignment horizontal="center"/>
    </xf>
    <xf numFmtId="0" fontId="0" fillId="2" borderId="9" xfId="0" applyFill="1" applyBorder="1" applyAlignment="1" applyProtection="1">
      <alignment horizontal="center" vertical="center"/>
    </xf>
    <xf numFmtId="0" fontId="0" fillId="14" borderId="1" xfId="0" applyFill="1" applyBorder="1" applyAlignment="1" applyProtection="1">
      <alignment horizontal="center"/>
    </xf>
    <xf numFmtId="0" fontId="0" fillId="2" borderId="0" xfId="0" applyFill="1" applyAlignment="1" applyProtection="1">
      <alignment horizontal="center"/>
    </xf>
    <xf numFmtId="0" fontId="0" fillId="8" borderId="1" xfId="0" applyFill="1" applyBorder="1" applyAlignment="1" applyProtection="1">
      <alignment horizontal="center"/>
    </xf>
    <xf numFmtId="0" fontId="0" fillId="14" borderId="1" xfId="0" applyFill="1" applyBorder="1" applyAlignment="1" applyProtection="1">
      <alignment horizontal="center" vertical="center"/>
    </xf>
    <xf numFmtId="3" fontId="0" fillId="2" borderId="2" xfId="0" applyNumberFormat="1" applyFill="1" applyBorder="1" applyAlignment="1" applyProtection="1">
      <alignment horizontal="center" vertical="top"/>
    </xf>
    <xf numFmtId="3" fontId="0" fillId="2" borderId="1" xfId="0" applyNumberFormat="1" applyFill="1" applyBorder="1" applyAlignment="1" applyProtection="1">
      <alignment horizontal="center" vertical="top"/>
    </xf>
    <xf numFmtId="0" fontId="0" fillId="8" borderId="1" xfId="0" applyFill="1" applyBorder="1" applyAlignment="1" applyProtection="1">
      <alignment horizontal="center" vertical="center"/>
    </xf>
    <xf numFmtId="0" fontId="0" fillId="2" borderId="2" xfId="0" applyFill="1" applyBorder="1" applyAlignment="1" applyProtection="1">
      <alignment horizontal="center" vertical="top"/>
    </xf>
    <xf numFmtId="0" fontId="0" fillId="2" borderId="1" xfId="0" applyFill="1" applyBorder="1" applyAlignment="1" applyProtection="1">
      <alignment horizontal="center" vertical="top"/>
    </xf>
    <xf numFmtId="0" fontId="11" fillId="2" borderId="0" xfId="0" applyFont="1" applyFill="1" applyAlignment="1" applyProtection="1">
      <alignment vertical="top"/>
      <protection locked="0"/>
    </xf>
    <xf numFmtId="0" fontId="0" fillId="2" borderId="1" xfId="0" applyFill="1" applyBorder="1" applyAlignment="1" applyProtection="1">
      <alignment shrinkToFit="1"/>
      <protection locked="0"/>
    </xf>
    <xf numFmtId="0" fontId="0" fillId="2" borderId="0" xfId="0" applyFill="1" applyProtection="1">
      <protection locked="0"/>
    </xf>
    <xf numFmtId="0" fontId="0" fillId="2" borderId="1" xfId="0" applyFill="1" applyBorder="1" applyProtection="1">
      <protection locked="0"/>
    </xf>
    <xf numFmtId="0" fontId="8" fillId="2" borderId="1" xfId="0" applyFont="1" applyFill="1" applyBorder="1" applyAlignment="1" applyProtection="1">
      <alignment shrinkToFit="1"/>
      <protection locked="0"/>
    </xf>
    <xf numFmtId="0" fontId="20" fillId="12" borderId="1" xfId="0" applyFont="1" applyFill="1" applyBorder="1" applyAlignment="1" applyProtection="1">
      <alignment horizontal="center" vertical="center"/>
    </xf>
    <xf numFmtId="0" fontId="20" fillId="13" borderId="1" xfId="0" applyFont="1" applyFill="1" applyBorder="1" applyAlignment="1" applyProtection="1">
      <alignment horizontal="center" vertical="center"/>
    </xf>
    <xf numFmtId="0" fontId="0" fillId="2" borderId="1" xfId="0" applyFill="1" applyBorder="1" applyAlignment="1" applyProtection="1">
      <alignment horizontal="center"/>
      <protection locked="0"/>
    </xf>
    <xf numFmtId="0" fontId="0" fillId="2" borderId="1" xfId="0" applyFill="1" applyBorder="1" applyAlignment="1" applyProtection="1">
      <alignment horizontal="center"/>
    </xf>
    <xf numFmtId="0" fontId="4" fillId="5"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9"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9" fillId="7" borderId="1" xfId="0" applyFont="1" applyFill="1" applyBorder="1" applyAlignment="1" applyProtection="1">
      <alignment horizontal="center" vertical="center"/>
    </xf>
    <xf numFmtId="0" fontId="7" fillId="3" borderId="0" xfId="0" applyFont="1" applyFill="1" applyAlignment="1" applyProtection="1">
      <alignment horizontal="center" vertical="center"/>
    </xf>
    <xf numFmtId="0" fontId="15" fillId="12" borderId="13" xfId="0" applyFont="1" applyFill="1" applyBorder="1" applyAlignment="1" applyProtection="1">
      <alignment horizontal="center" vertical="center" wrapText="1"/>
    </xf>
    <xf numFmtId="0" fontId="17" fillId="12" borderId="10" xfId="0" applyFont="1" applyFill="1" applyBorder="1" applyAlignment="1" applyProtection="1">
      <alignment horizontal="center" vertical="center" wrapText="1"/>
    </xf>
    <xf numFmtId="0" fontId="15" fillId="12" borderId="13" xfId="0" applyFont="1" applyFill="1" applyBorder="1" applyAlignment="1" applyProtection="1">
      <alignment horizontal="center" vertical="center"/>
    </xf>
    <xf numFmtId="0" fontId="15" fillId="12" borderId="2" xfId="0" applyFont="1" applyFill="1" applyBorder="1" applyAlignment="1" applyProtection="1">
      <alignment horizontal="center" vertical="center"/>
    </xf>
    <xf numFmtId="0" fontId="1" fillId="12" borderId="9" xfId="0" applyFont="1" applyFill="1" applyBorder="1" applyAlignment="1" applyProtection="1">
      <alignment horizontal="center" vertical="center"/>
    </xf>
    <xf numFmtId="0" fontId="1" fillId="12" borderId="11" xfId="0" applyFont="1" applyFill="1" applyBorder="1" applyAlignment="1" applyProtection="1">
      <alignment horizontal="center" vertical="center"/>
    </xf>
    <xf numFmtId="0" fontId="1" fillId="12" borderId="12" xfId="0" applyFont="1" applyFill="1" applyBorder="1" applyAlignment="1" applyProtection="1">
      <alignment horizontal="center" vertical="center"/>
    </xf>
    <xf numFmtId="0" fontId="0" fillId="8" borderId="1" xfId="0" applyFill="1" applyBorder="1" applyAlignment="1" applyProtection="1">
      <alignment horizontal="center"/>
    </xf>
    <xf numFmtId="0" fontId="15" fillId="12" borderId="10" xfId="0" applyFont="1" applyFill="1" applyBorder="1" applyAlignment="1" applyProtection="1">
      <alignment horizontal="center" vertical="center"/>
    </xf>
    <xf numFmtId="0" fontId="18" fillId="12" borderId="13" xfId="0" applyFont="1" applyFill="1" applyBorder="1" applyAlignment="1" applyProtection="1">
      <alignment horizontal="center" vertical="center"/>
    </xf>
    <xf numFmtId="0" fontId="18" fillId="12" borderId="10" xfId="0" applyFont="1" applyFill="1" applyBorder="1" applyAlignment="1" applyProtection="1">
      <alignment horizontal="center" vertical="center"/>
    </xf>
    <xf numFmtId="0" fontId="19" fillId="12" borderId="10" xfId="0" applyFont="1" applyFill="1" applyBorder="1" applyAlignment="1" applyProtection="1">
      <alignment vertical="center"/>
    </xf>
    <xf numFmtId="0" fontId="3" fillId="13" borderId="1" xfId="0" applyFont="1" applyFill="1" applyBorder="1" applyAlignment="1" applyProtection="1">
      <alignment horizontal="center" vertical="center"/>
    </xf>
    <xf numFmtId="0" fontId="15" fillId="13" borderId="13" xfId="0" applyFont="1" applyFill="1" applyBorder="1" applyAlignment="1" applyProtection="1">
      <alignment horizontal="center" vertical="center"/>
    </xf>
    <xf numFmtId="0" fontId="15" fillId="13" borderId="10" xfId="0" applyFont="1" applyFill="1" applyBorder="1" applyAlignment="1" applyProtection="1">
      <alignment horizontal="center" vertical="center"/>
    </xf>
    <xf numFmtId="0" fontId="1" fillId="13" borderId="3"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1" fillId="13" borderId="12" xfId="0" applyFont="1" applyFill="1" applyBorder="1" applyAlignment="1" applyProtection="1">
      <alignment horizontal="center" vertical="center"/>
    </xf>
    <xf numFmtId="0" fontId="1" fillId="13" borderId="9" xfId="0" applyFont="1" applyFill="1" applyBorder="1" applyAlignment="1" applyProtection="1">
      <alignment horizontal="center" vertical="center"/>
    </xf>
    <xf numFmtId="0" fontId="15" fillId="13" borderId="2" xfId="0" applyFont="1" applyFill="1" applyBorder="1" applyAlignment="1" applyProtection="1">
      <alignment horizontal="center" vertical="center"/>
    </xf>
    <xf numFmtId="0" fontId="3" fillId="12" borderId="1" xfId="0" applyFont="1" applyFill="1" applyBorder="1" applyAlignment="1" applyProtection="1">
      <alignment horizontal="center" vertical="center"/>
    </xf>
    <xf numFmtId="0" fontId="18" fillId="13" borderId="13" xfId="0" applyFont="1" applyFill="1" applyBorder="1" applyAlignment="1" applyProtection="1">
      <alignment horizontal="center" vertical="center"/>
    </xf>
    <xf numFmtId="0" fontId="18" fillId="13" borderId="10" xfId="0" applyFont="1" applyFill="1" applyBorder="1" applyAlignment="1" applyProtection="1">
      <alignment horizontal="center" vertical="center"/>
    </xf>
    <xf numFmtId="0" fontId="19" fillId="13" borderId="10" xfId="0" applyFont="1" applyFill="1" applyBorder="1" applyAlignment="1" applyProtection="1">
      <alignment vertical="center"/>
    </xf>
    <xf numFmtId="0" fontId="0" fillId="14" borderId="1" xfId="0" applyFill="1" applyBorder="1" applyAlignment="1" applyProtection="1">
      <alignment horizontal="center"/>
    </xf>
    <xf numFmtId="0" fontId="3" fillId="2" borderId="3" xfId="0" applyFont="1" applyFill="1" applyBorder="1" applyAlignment="1" applyProtection="1">
      <alignment horizontal="center"/>
    </xf>
    <xf numFmtId="0" fontId="3" fillId="2" borderId="5" xfId="0" applyFont="1" applyFill="1" applyBorder="1" applyAlignment="1" applyProtection="1">
      <alignment horizontal="center"/>
    </xf>
    <xf numFmtId="0" fontId="3" fillId="2" borderId="7"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6" xfId="0" applyFont="1" applyFill="1" applyBorder="1" applyAlignment="1" applyProtection="1">
      <alignment horizontal="center"/>
    </xf>
    <xf numFmtId="0" fontId="3" fillId="2" borderId="8" xfId="0" applyFont="1" applyFill="1" applyBorder="1" applyAlignment="1" applyProtection="1">
      <alignment horizontal="center"/>
    </xf>
    <xf numFmtId="0" fontId="4" fillId="8" borderId="1" xfId="0" applyFont="1" applyFill="1" applyBorder="1" applyAlignment="1" applyProtection="1">
      <alignment horizontal="center"/>
    </xf>
    <xf numFmtId="0" fontId="4" fillId="4" borderId="1" xfId="0" applyFont="1" applyFill="1" applyBorder="1" applyAlignment="1" applyProtection="1">
      <alignment horizontal="center" vertical="center"/>
    </xf>
    <xf numFmtId="0" fontId="9" fillId="9" borderId="1" xfId="0" applyFont="1" applyFill="1" applyBorder="1" applyAlignment="1" applyProtection="1">
      <alignment horizontal="center" vertical="center"/>
    </xf>
  </cellXfs>
  <cellStyles count="1">
    <cellStyle name="Normal" xfId="0" builtinId="0"/>
  </cellStyles>
  <dxfs count="10779">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zoomScale="120" zoomScaleNormal="120" workbookViewId="0">
      <pane xSplit="3" ySplit="10" topLeftCell="AK11" activePane="bottomRight" state="frozen"/>
      <selection pane="topRight"/>
      <selection pane="bottomLeft"/>
      <selection pane="bottomRight" activeCell="AL11" sqref="AL11"/>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1131</v>
      </c>
      <c r="B1" s="9"/>
      <c r="C1" s="73" t="s">
        <v>0</v>
      </c>
      <c r="D1" s="73"/>
      <c r="E1" s="73"/>
      <c r="F1" s="73"/>
      <c r="G1" s="73"/>
      <c r="H1" s="73"/>
      <c r="I1" s="73"/>
      <c r="J1" s="73"/>
      <c r="K1" s="73"/>
      <c r="L1" s="73"/>
      <c r="M1" s="73"/>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4</v>
      </c>
      <c r="F2" s="14"/>
      <c r="G2" s="7"/>
      <c r="H2" s="7"/>
      <c r="I2" s="7"/>
      <c r="J2" s="7"/>
      <c r="K2" s="7"/>
      <c r="L2" s="7"/>
      <c r="M2" s="7"/>
      <c r="N2" s="7"/>
      <c r="O2" s="7" t="s">
        <v>5</v>
      </c>
      <c r="P2" s="25"/>
      <c r="Q2" s="25"/>
      <c r="R2" s="25"/>
      <c r="S2" s="25" t="s">
        <v>6</v>
      </c>
      <c r="T2" s="25" t="s">
        <v>7</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64" t="s">
        <v>8</v>
      </c>
      <c r="AY2" s="64"/>
      <c r="AZ2" s="64"/>
      <c r="BA2" s="64"/>
      <c r="BB2" s="64"/>
      <c r="BC2" s="64"/>
      <c r="BD2" s="64"/>
      <c r="BE2" s="64"/>
      <c r="BF2" s="64"/>
      <c r="BG2" s="64"/>
      <c r="BH2" s="64"/>
      <c r="BI2" s="64"/>
      <c r="BJ2" s="64"/>
      <c r="BK2" s="64"/>
      <c r="BL2" s="64"/>
      <c r="BM2" s="15"/>
      <c r="BN2" s="15"/>
      <c r="BO2" s="15"/>
      <c r="BP2" s="15"/>
      <c r="BQ2" s="15"/>
      <c r="BR2" s="15"/>
      <c r="BS2" s="65" t="s">
        <v>9</v>
      </c>
      <c r="BT2" s="65"/>
      <c r="BU2" s="65"/>
      <c r="BV2" s="65"/>
      <c r="BW2" s="65"/>
      <c r="BX2" s="65"/>
      <c r="BY2" s="65"/>
      <c r="BZ2" s="65"/>
      <c r="CA2" s="65"/>
      <c r="CB2" s="65"/>
      <c r="CC2" s="65"/>
      <c r="CD2" s="65"/>
      <c r="CE2" s="65"/>
      <c r="CF2" s="65"/>
      <c r="CG2" s="65"/>
      <c r="CH2" s="7"/>
      <c r="CI2" s="7"/>
      <c r="CJ2" s="7"/>
      <c r="CK2" s="7"/>
      <c r="CL2" s="7"/>
      <c r="CM2" s="7"/>
      <c r="CN2" s="7"/>
      <c r="CO2" s="7"/>
      <c r="CP2" s="7"/>
      <c r="CQ2" s="7"/>
      <c r="CR2" s="7"/>
      <c r="CS2" s="7"/>
      <c r="CT2" s="7"/>
      <c r="CU2" s="7"/>
      <c r="CV2" s="7"/>
      <c r="CW2" s="7"/>
      <c r="CX2" s="7"/>
      <c r="CY2" s="7"/>
      <c r="CZ2" s="7"/>
      <c r="DA2" s="7"/>
    </row>
    <row r="3" spans="1:110" x14ac:dyDescent="0.25">
      <c r="A3" s="5" t="s">
        <v>10</v>
      </c>
      <c r="B3" s="10">
        <v>1131</v>
      </c>
      <c r="C3" s="11" t="s">
        <v>11</v>
      </c>
      <c r="D3" s="7"/>
      <c r="E3" s="7" t="s">
        <v>12</v>
      </c>
      <c r="F3" s="15"/>
      <c r="G3" s="7"/>
      <c r="H3" s="99" t="s">
        <v>13</v>
      </c>
      <c r="I3" s="100"/>
      <c r="J3" s="101"/>
      <c r="K3" s="7"/>
      <c r="L3" s="7"/>
      <c r="M3" s="7"/>
      <c r="N3" s="7"/>
      <c r="O3" s="7" t="s">
        <v>14</v>
      </c>
      <c r="P3" s="25"/>
      <c r="Q3" s="25"/>
      <c r="R3" s="25"/>
      <c r="S3" s="25" t="s">
        <v>6</v>
      </c>
      <c r="T3" s="25" t="s">
        <v>15</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66"/>
      <c r="AY3" s="66"/>
      <c r="AZ3" s="66"/>
      <c r="BA3" s="66"/>
      <c r="BB3" s="66"/>
      <c r="BC3" s="66"/>
      <c r="BD3" s="66"/>
      <c r="BE3" s="66"/>
      <c r="BF3" s="66"/>
      <c r="BG3" s="66"/>
      <c r="BH3" s="66"/>
      <c r="BI3" s="66"/>
      <c r="BJ3" s="66"/>
      <c r="BK3" s="66"/>
      <c r="BL3" s="66"/>
      <c r="BM3" s="59"/>
      <c r="BN3" s="59"/>
      <c r="BO3" s="59"/>
      <c r="BP3" s="59"/>
      <c r="BQ3" s="59"/>
      <c r="BR3" s="59"/>
      <c r="BS3" s="66"/>
      <c r="BT3" s="67"/>
      <c r="BU3" s="67"/>
      <c r="BV3" s="67"/>
      <c r="BW3" s="67"/>
      <c r="BX3" s="67"/>
      <c r="BY3" s="67"/>
      <c r="BZ3" s="67"/>
      <c r="CA3" s="67"/>
      <c r="CB3" s="67"/>
      <c r="CC3" s="67"/>
      <c r="CD3" s="67"/>
      <c r="CE3" s="67"/>
      <c r="CF3" s="67"/>
      <c r="CG3" s="67"/>
      <c r="CH3" s="7"/>
      <c r="CI3" s="7"/>
      <c r="CJ3" s="7"/>
      <c r="CK3" s="7"/>
      <c r="CL3" s="7"/>
      <c r="CM3" s="7"/>
      <c r="CN3" s="7"/>
      <c r="CO3" s="7"/>
      <c r="CP3" s="7"/>
      <c r="CQ3" s="7"/>
      <c r="CR3" s="7"/>
      <c r="CS3" s="7"/>
      <c r="CT3" s="7"/>
      <c r="CU3" s="7"/>
      <c r="CV3" s="7"/>
      <c r="CW3" s="7"/>
      <c r="CX3" s="7"/>
      <c r="CY3" s="7"/>
      <c r="CZ3" s="7"/>
      <c r="DA3" s="7"/>
    </row>
    <row r="4" spans="1:110" x14ac:dyDescent="0.25">
      <c r="A4" s="6" t="s">
        <v>16</v>
      </c>
      <c r="B4" s="10"/>
      <c r="C4" s="63">
        <v>70</v>
      </c>
      <c r="D4" s="7"/>
      <c r="E4" s="7"/>
      <c r="F4" s="7"/>
      <c r="G4" s="7"/>
      <c r="H4" s="102" t="s">
        <v>17</v>
      </c>
      <c r="I4" s="103"/>
      <c r="J4" s="104"/>
      <c r="K4" s="7"/>
      <c r="L4" s="7"/>
      <c r="M4" s="7"/>
      <c r="N4" s="7"/>
      <c r="O4" s="24" t="s">
        <v>18</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67"/>
      <c r="AY4" s="67"/>
      <c r="AZ4" s="67"/>
      <c r="BA4" s="67"/>
      <c r="BB4" s="67"/>
      <c r="BC4" s="67"/>
      <c r="BD4" s="67"/>
      <c r="BE4" s="67"/>
      <c r="BF4" s="67"/>
      <c r="BG4" s="67"/>
      <c r="BH4" s="67"/>
      <c r="BI4" s="67"/>
      <c r="BJ4" s="67"/>
      <c r="BK4" s="67"/>
      <c r="BL4" s="67"/>
      <c r="BM4" s="15"/>
      <c r="BN4" s="15"/>
      <c r="BO4" s="15"/>
      <c r="BP4" s="15"/>
      <c r="BQ4" s="15"/>
      <c r="BR4" s="15"/>
      <c r="BS4" s="67"/>
      <c r="BT4" s="67"/>
      <c r="BU4" s="67"/>
      <c r="BV4" s="67"/>
      <c r="BW4" s="67"/>
      <c r="BX4" s="67"/>
      <c r="BY4" s="67"/>
      <c r="BZ4" s="67"/>
      <c r="CA4" s="67"/>
      <c r="CB4" s="67"/>
      <c r="CC4" s="67"/>
      <c r="CD4" s="67"/>
      <c r="CE4" s="67"/>
      <c r="CF4" s="67"/>
      <c r="CG4" s="67"/>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19</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284</v>
      </c>
      <c r="C7" s="7"/>
      <c r="D7" s="106" t="s">
        <v>20</v>
      </c>
      <c r="E7" s="106"/>
      <c r="F7" s="106"/>
      <c r="G7" s="106"/>
      <c r="H7" s="106"/>
      <c r="I7" s="106"/>
      <c r="J7" s="106"/>
      <c r="K7" s="106"/>
      <c r="L7" s="106"/>
      <c r="M7" s="106"/>
      <c r="N7" s="7"/>
      <c r="O7" s="25"/>
      <c r="P7" s="25"/>
      <c r="Q7" s="25"/>
      <c r="R7" s="25"/>
      <c r="S7" s="25"/>
      <c r="T7" s="30">
        <v>11</v>
      </c>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68" t="s">
        <v>21</v>
      </c>
      <c r="B8" s="69" t="s">
        <v>22</v>
      </c>
      <c r="C8" s="68" t="s">
        <v>23</v>
      </c>
      <c r="D8" s="71" t="s">
        <v>24</v>
      </c>
      <c r="E8" s="71"/>
      <c r="F8" s="71"/>
      <c r="G8" s="71"/>
      <c r="H8" s="71"/>
      <c r="I8" s="105" t="s">
        <v>25</v>
      </c>
      <c r="J8" s="105"/>
      <c r="K8" s="105"/>
      <c r="L8" s="105"/>
      <c r="M8" s="105"/>
      <c r="N8" s="22"/>
      <c r="O8" s="26" t="s">
        <v>26</v>
      </c>
      <c r="P8" s="28"/>
      <c r="Q8" s="28"/>
      <c r="R8" s="28"/>
      <c r="S8" s="28"/>
      <c r="T8" s="28"/>
      <c r="U8" s="28"/>
      <c r="V8" s="28"/>
      <c r="W8" s="28"/>
      <c r="X8" s="28"/>
      <c r="Y8" s="28"/>
      <c r="Z8" s="28"/>
      <c r="AA8" s="28"/>
      <c r="AB8" s="28"/>
      <c r="AC8" s="28"/>
      <c r="AD8" s="28"/>
      <c r="AE8" s="28"/>
      <c r="AF8" s="28"/>
      <c r="AG8" s="31"/>
      <c r="AH8" s="28"/>
      <c r="AI8" s="28"/>
      <c r="AJ8" s="28"/>
      <c r="AK8" s="28"/>
      <c r="AL8" s="28"/>
      <c r="AM8" s="28"/>
      <c r="AN8" s="28"/>
      <c r="AO8" s="28"/>
      <c r="AP8" s="28"/>
      <c r="AQ8" s="28"/>
      <c r="AR8" s="28"/>
      <c r="AS8" s="31"/>
      <c r="AT8" s="74" t="s">
        <v>27</v>
      </c>
      <c r="AU8" s="76" t="s">
        <v>28</v>
      </c>
      <c r="AV8" s="83" t="s">
        <v>29</v>
      </c>
      <c r="AW8" s="34"/>
      <c r="AX8" s="38" t="s">
        <v>30</v>
      </c>
      <c r="AY8" s="40"/>
      <c r="AZ8" s="40"/>
      <c r="BA8" s="40"/>
      <c r="BB8" s="40"/>
      <c r="BC8" s="40"/>
      <c r="BD8" s="40"/>
      <c r="BE8" s="40"/>
      <c r="BF8" s="40"/>
      <c r="BG8" s="40"/>
      <c r="BH8" s="40"/>
      <c r="BI8" s="40"/>
      <c r="BJ8" s="40"/>
      <c r="BK8" s="40"/>
      <c r="BL8" s="40"/>
      <c r="BM8" s="40"/>
      <c r="BN8" s="40"/>
      <c r="BO8" s="40"/>
      <c r="BP8" s="40"/>
      <c r="BQ8" s="40"/>
      <c r="BR8" s="40"/>
      <c r="BS8" s="40"/>
      <c r="BT8" s="40"/>
      <c r="BU8" s="44"/>
      <c r="BV8" s="40"/>
      <c r="BW8" s="40"/>
      <c r="BX8" s="40"/>
      <c r="BY8" s="40"/>
      <c r="BZ8" s="40"/>
      <c r="CA8" s="40"/>
      <c r="CB8" s="40"/>
      <c r="CC8" s="40"/>
      <c r="CD8" s="40"/>
      <c r="CE8" s="40"/>
      <c r="CF8" s="40"/>
      <c r="CG8" s="44"/>
      <c r="CH8" s="45"/>
      <c r="CI8" s="45"/>
      <c r="CJ8" s="45"/>
      <c r="CK8" s="45"/>
      <c r="CL8" s="45"/>
      <c r="CM8" s="87" t="s">
        <v>28</v>
      </c>
      <c r="CN8" s="95" t="s">
        <v>29</v>
      </c>
      <c r="CO8" s="34"/>
      <c r="CP8" s="94" t="s">
        <v>31</v>
      </c>
      <c r="CQ8" s="94" t="s">
        <v>32</v>
      </c>
      <c r="CR8" s="34"/>
      <c r="CS8" s="86" t="s">
        <v>31</v>
      </c>
      <c r="CT8" s="86" t="s">
        <v>33</v>
      </c>
      <c r="CU8" s="7"/>
      <c r="CV8" s="9" t="s">
        <v>34</v>
      </c>
      <c r="CW8" s="7"/>
      <c r="CX8" s="7"/>
      <c r="CY8" s="7"/>
      <c r="CZ8" s="7"/>
      <c r="DA8" s="7"/>
    </row>
    <row r="9" spans="1:110" ht="15" customHeight="1" x14ac:dyDescent="0.25">
      <c r="A9" s="68"/>
      <c r="B9" s="69"/>
      <c r="C9" s="68"/>
      <c r="D9" s="72" t="s">
        <v>35</v>
      </c>
      <c r="E9" s="72"/>
      <c r="F9" s="70" t="s">
        <v>36</v>
      </c>
      <c r="G9" s="70"/>
      <c r="H9" s="70"/>
      <c r="I9" s="107" t="s">
        <v>35</v>
      </c>
      <c r="J9" s="107"/>
      <c r="K9" s="105" t="s">
        <v>36</v>
      </c>
      <c r="L9" s="105"/>
      <c r="M9" s="105"/>
      <c r="N9" s="22"/>
      <c r="O9" s="78">
        <v>1</v>
      </c>
      <c r="P9" s="79"/>
      <c r="Q9" s="80"/>
      <c r="R9" s="78">
        <v>2</v>
      </c>
      <c r="S9" s="79"/>
      <c r="T9" s="80"/>
      <c r="U9" s="78">
        <v>3</v>
      </c>
      <c r="V9" s="79"/>
      <c r="W9" s="80"/>
      <c r="X9" s="78">
        <v>4</v>
      </c>
      <c r="Y9" s="79"/>
      <c r="Z9" s="80"/>
      <c r="AA9" s="78">
        <v>5</v>
      </c>
      <c r="AB9" s="79"/>
      <c r="AC9" s="80"/>
      <c r="AD9" s="76" t="s">
        <v>35</v>
      </c>
      <c r="AE9" s="78">
        <v>6</v>
      </c>
      <c r="AF9" s="79"/>
      <c r="AG9" s="80"/>
      <c r="AH9" s="78">
        <v>7</v>
      </c>
      <c r="AI9" s="79"/>
      <c r="AJ9" s="80"/>
      <c r="AK9" s="78">
        <v>8</v>
      </c>
      <c r="AL9" s="79"/>
      <c r="AM9" s="80"/>
      <c r="AN9" s="78">
        <v>9</v>
      </c>
      <c r="AO9" s="79"/>
      <c r="AP9" s="80"/>
      <c r="AQ9" s="78">
        <v>10</v>
      </c>
      <c r="AR9" s="79"/>
      <c r="AS9" s="80"/>
      <c r="AT9" s="75"/>
      <c r="AU9" s="82"/>
      <c r="AV9" s="84"/>
      <c r="AW9" s="34"/>
      <c r="AX9" s="89">
        <v>1</v>
      </c>
      <c r="AY9" s="90"/>
      <c r="AZ9" s="91"/>
      <c r="BA9" s="92">
        <v>2</v>
      </c>
      <c r="BB9" s="90"/>
      <c r="BC9" s="91"/>
      <c r="BD9" s="92">
        <v>3</v>
      </c>
      <c r="BE9" s="90"/>
      <c r="BF9" s="91"/>
      <c r="BG9" s="92">
        <v>4</v>
      </c>
      <c r="BH9" s="90"/>
      <c r="BI9" s="91"/>
      <c r="BJ9" s="92">
        <v>5</v>
      </c>
      <c r="BK9" s="90"/>
      <c r="BL9" s="91"/>
      <c r="BM9" s="43"/>
      <c r="BN9" s="43"/>
      <c r="BO9" s="43"/>
      <c r="BP9" s="43"/>
      <c r="BQ9" s="43"/>
      <c r="BR9" s="87" t="s">
        <v>35</v>
      </c>
      <c r="BS9" s="92">
        <v>6</v>
      </c>
      <c r="BT9" s="90"/>
      <c r="BU9" s="91"/>
      <c r="BV9" s="92">
        <v>7</v>
      </c>
      <c r="BW9" s="90"/>
      <c r="BX9" s="91"/>
      <c r="BY9" s="92">
        <v>8</v>
      </c>
      <c r="BZ9" s="90"/>
      <c r="CA9" s="91"/>
      <c r="CB9" s="92">
        <v>9</v>
      </c>
      <c r="CC9" s="90"/>
      <c r="CD9" s="91"/>
      <c r="CE9" s="92">
        <v>10</v>
      </c>
      <c r="CF9" s="90"/>
      <c r="CG9" s="91"/>
      <c r="CH9" s="46"/>
      <c r="CI9" s="46"/>
      <c r="CJ9" s="46"/>
      <c r="CK9" s="46"/>
      <c r="CL9" s="46"/>
      <c r="CM9" s="88"/>
      <c r="CN9" s="96"/>
      <c r="CO9" s="34"/>
      <c r="CP9" s="94"/>
      <c r="CQ9" s="94"/>
      <c r="CR9" s="34"/>
      <c r="CS9" s="86"/>
      <c r="CT9" s="86"/>
      <c r="CU9" s="7"/>
      <c r="CV9" s="48" t="s">
        <v>37</v>
      </c>
      <c r="CW9" s="8" t="s">
        <v>38</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respon bangsa indonesia terhadap imperialisme dan kolonialisme, akar akar nasionalisme dan demokrasi indonesia, pendudukan jepang di Indonesia, pemikiran dalam piagam PBB, proklamasi 17 agustus 1945 dan perangkat kenegaraan , </v>
      </c>
    </row>
    <row r="10" spans="1:110" x14ac:dyDescent="0.25">
      <c r="A10" s="68"/>
      <c r="B10" s="69"/>
      <c r="C10" s="68"/>
      <c r="D10" s="12" t="s">
        <v>39</v>
      </c>
      <c r="E10" s="12" t="s">
        <v>40</v>
      </c>
      <c r="F10" s="16" t="s">
        <v>39</v>
      </c>
      <c r="G10" s="16" t="s">
        <v>40</v>
      </c>
      <c r="H10" s="16" t="s">
        <v>41</v>
      </c>
      <c r="I10" s="18" t="s">
        <v>39</v>
      </c>
      <c r="J10" s="18" t="s">
        <v>40</v>
      </c>
      <c r="K10" s="19" t="s">
        <v>39</v>
      </c>
      <c r="L10" s="19" t="s">
        <v>40</v>
      </c>
      <c r="M10" s="19" t="s">
        <v>41</v>
      </c>
      <c r="N10" s="22"/>
      <c r="O10" s="27" t="s">
        <v>42</v>
      </c>
      <c r="P10" s="27" t="s">
        <v>43</v>
      </c>
      <c r="Q10" s="27" t="s">
        <v>44</v>
      </c>
      <c r="R10" s="27" t="s">
        <v>42</v>
      </c>
      <c r="S10" s="27" t="s">
        <v>43</v>
      </c>
      <c r="T10" s="27" t="s">
        <v>44</v>
      </c>
      <c r="U10" s="27" t="s">
        <v>42</v>
      </c>
      <c r="V10" s="27" t="s">
        <v>43</v>
      </c>
      <c r="W10" s="27" t="s">
        <v>44</v>
      </c>
      <c r="X10" s="27" t="s">
        <v>42</v>
      </c>
      <c r="Y10" s="27" t="s">
        <v>43</v>
      </c>
      <c r="Z10" s="27" t="s">
        <v>44</v>
      </c>
      <c r="AA10" s="27" t="s">
        <v>42</v>
      </c>
      <c r="AB10" s="27" t="s">
        <v>43</v>
      </c>
      <c r="AC10" s="27" t="s">
        <v>44</v>
      </c>
      <c r="AD10" s="77"/>
      <c r="AE10" s="27" t="s">
        <v>42</v>
      </c>
      <c r="AF10" s="27" t="s">
        <v>43</v>
      </c>
      <c r="AG10" s="27" t="s">
        <v>44</v>
      </c>
      <c r="AH10" s="27" t="s">
        <v>42</v>
      </c>
      <c r="AI10" s="27" t="s">
        <v>43</v>
      </c>
      <c r="AJ10" s="27" t="s">
        <v>44</v>
      </c>
      <c r="AK10" s="27" t="s">
        <v>42</v>
      </c>
      <c r="AL10" s="27" t="s">
        <v>43</v>
      </c>
      <c r="AM10" s="27" t="s">
        <v>44</v>
      </c>
      <c r="AN10" s="27" t="s">
        <v>42</v>
      </c>
      <c r="AO10" s="27" t="s">
        <v>43</v>
      </c>
      <c r="AP10" s="27" t="s">
        <v>44</v>
      </c>
      <c r="AQ10" s="27" t="s">
        <v>42</v>
      </c>
      <c r="AR10" s="27" t="s">
        <v>43</v>
      </c>
      <c r="AS10" s="27" t="s">
        <v>44</v>
      </c>
      <c r="AT10" s="75"/>
      <c r="AU10" s="82"/>
      <c r="AV10" s="85"/>
      <c r="AW10" s="35"/>
      <c r="AX10" s="39" t="s">
        <v>45</v>
      </c>
      <c r="AY10" s="41" t="s">
        <v>46</v>
      </c>
      <c r="AZ10" s="42" t="s">
        <v>47</v>
      </c>
      <c r="BA10" s="42" t="s">
        <v>45</v>
      </c>
      <c r="BB10" s="42" t="s">
        <v>46</v>
      </c>
      <c r="BC10" s="42" t="s">
        <v>47</v>
      </c>
      <c r="BD10" s="42" t="s">
        <v>45</v>
      </c>
      <c r="BE10" s="42" t="s">
        <v>46</v>
      </c>
      <c r="BF10" s="42" t="s">
        <v>47</v>
      </c>
      <c r="BG10" s="42" t="s">
        <v>45</v>
      </c>
      <c r="BH10" s="42" t="s">
        <v>46</v>
      </c>
      <c r="BI10" s="42" t="s">
        <v>47</v>
      </c>
      <c r="BJ10" s="42" t="s">
        <v>45</v>
      </c>
      <c r="BK10" s="42" t="s">
        <v>46</v>
      </c>
      <c r="BL10" s="42" t="s">
        <v>47</v>
      </c>
      <c r="BM10" s="42"/>
      <c r="BN10" s="42"/>
      <c r="BO10" s="42"/>
      <c r="BP10" s="42"/>
      <c r="BQ10" s="42"/>
      <c r="BR10" s="93"/>
      <c r="BS10" s="42" t="s">
        <v>45</v>
      </c>
      <c r="BT10" s="42" t="s">
        <v>46</v>
      </c>
      <c r="BU10" s="42" t="s">
        <v>47</v>
      </c>
      <c r="BV10" s="42" t="s">
        <v>45</v>
      </c>
      <c r="BW10" s="42" t="s">
        <v>46</v>
      </c>
      <c r="BX10" s="42" t="s">
        <v>47</v>
      </c>
      <c r="BY10" s="42" t="s">
        <v>45</v>
      </c>
      <c r="BZ10" s="42" t="s">
        <v>46</v>
      </c>
      <c r="CA10" s="42" t="s">
        <v>47</v>
      </c>
      <c r="CB10" s="42" t="s">
        <v>45</v>
      </c>
      <c r="CC10" s="42" t="s">
        <v>46</v>
      </c>
      <c r="CD10" s="42" t="s">
        <v>47</v>
      </c>
      <c r="CE10" s="42" t="s">
        <v>45</v>
      </c>
      <c r="CF10" s="42" t="s">
        <v>46</v>
      </c>
      <c r="CG10" s="42" t="s">
        <v>47</v>
      </c>
      <c r="CH10" s="42"/>
      <c r="CI10" s="42"/>
      <c r="CJ10" s="42"/>
      <c r="CK10" s="42"/>
      <c r="CL10" s="42"/>
      <c r="CM10" s="88"/>
      <c r="CN10" s="97"/>
      <c r="CO10" s="34"/>
      <c r="CP10" s="94"/>
      <c r="CQ10" s="94"/>
      <c r="CR10" s="34"/>
      <c r="CS10" s="86"/>
      <c r="CT10" s="86"/>
      <c r="CU10" s="7"/>
      <c r="CV10" s="49">
        <v>1</v>
      </c>
      <c r="CW10" s="60" t="s">
        <v>126</v>
      </c>
      <c r="CX10" s="7">
        <v>18561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akar akar nasionalisme dan demokrasi indonesia, pendudukan jepang di Indonesia, pemikiran dalam piagam PBB, proklamasi 17 agustus 1945 dan perangkat kenegaraan , Masih perlu peningkatan pemahaman respon bangsa indonesia terhadap imperialisme dan kolonialisme.</v>
      </c>
    </row>
    <row r="11" spans="1:110" x14ac:dyDescent="0.25">
      <c r="A11" s="8">
        <v>1</v>
      </c>
      <c r="B11" s="8">
        <v>146168</v>
      </c>
      <c r="C11" s="8" t="s">
        <v>48</v>
      </c>
      <c r="D11" s="8">
        <f t="shared" ref="D11:D42" si="0">AD11</f>
        <v>87</v>
      </c>
      <c r="E11" s="13" t="str">
        <f t="shared" ref="E11:E42" si="1">IF(D11="","",IF(D11&lt;=$CZ$13,"D",IF(D11&lt;=$CZ$14,"C",IF(D11&lt;=$CZ$15,"B",IF(D11&lt;=$CZ$16,"A","E")))))</f>
        <v>B</v>
      </c>
      <c r="F11" s="17">
        <f t="shared" ref="F11:F42" si="2">AV11</f>
        <v>83</v>
      </c>
      <c r="G11" s="13" t="str">
        <f t="shared" ref="G11:G42" si="3">IF(F11="","",IF(F11&lt;=$CZ$13,"D",IF(F11&lt;=$CZ$14,"C",IF(F11&lt;=$CZ$15,"B",IF(F11&lt;=$CZ$16,"A","E")))))</f>
        <v>B</v>
      </c>
      <c r="H11" s="13" t="str">
        <f t="shared" ref="H11:H42" si="4">CQ11</f>
        <v xml:space="preserve">Memiliki kemampuan pemahaman respon bangsa indonesia terhadap imperialisme dan kolonialisme, akar akar nasionalisme dan demokrasi indonesia, pendudukan jepang di Indonesia, pemikiran dalam piagam PBB, proklamasi 17 agustus 1945 dan perangkat kenegaraan , </v>
      </c>
      <c r="I11" s="8">
        <f t="shared" ref="I11:I42" si="5">BR11</f>
        <v>85</v>
      </c>
      <c r="J11" s="13" t="str">
        <f t="shared" ref="J11:J42" si="6">IF(I11="","",IF(I11&lt;=$CZ$27,"D",IF(I11&lt;=$CZ$28,"C",IF(I11&lt;=$CZ$29,"B",IF(I11&lt;=$CZ$30,"A","E")))))</f>
        <v>B</v>
      </c>
      <c r="K11" s="20">
        <f t="shared" ref="K11:K42" si="7">CN11</f>
        <v>87</v>
      </c>
      <c r="L11" s="13" t="str">
        <f t="shared" ref="L11:L42" si="8">IF(K11="","",IF(K11&lt;=$CZ$27,"D",IF(K11&lt;=$CZ$28,"C",IF(K11&lt;=$CZ$29,"B",IF(K11&lt;=$CZ$30,"A","E")))))</f>
        <v>B</v>
      </c>
      <c r="M11" s="8" t="str">
        <f t="shared" ref="M11:M42" si="9">CT11</f>
        <v/>
      </c>
      <c r="N11" s="7"/>
      <c r="O11" s="60">
        <v>88</v>
      </c>
      <c r="P11" s="60"/>
      <c r="Q11" s="2"/>
      <c r="R11" s="60">
        <v>86</v>
      </c>
      <c r="S11" s="60"/>
      <c r="T11" s="2"/>
      <c r="U11" s="60"/>
      <c r="V11" s="60"/>
      <c r="W11" s="2"/>
      <c r="X11" s="60"/>
      <c r="Y11" s="60"/>
      <c r="Z11" s="2"/>
      <c r="AA11" s="60"/>
      <c r="AB11" s="60"/>
      <c r="AC11" s="2"/>
      <c r="AD11" s="29">
        <f t="shared" ref="AD11:AD42" si="10">IF(AND(O11="",P11="",Q11=""),"",ROUND(AVERAGE(O11:AC11),0))</f>
        <v>87</v>
      </c>
      <c r="AE11" s="60">
        <v>90</v>
      </c>
      <c r="AF11" s="60"/>
      <c r="AG11" s="2"/>
      <c r="AH11" s="60">
        <v>80</v>
      </c>
      <c r="AI11" s="60"/>
      <c r="AJ11" s="2"/>
      <c r="AK11" s="60"/>
      <c r="AL11" s="60"/>
      <c r="AM11" s="2"/>
      <c r="AN11" s="60"/>
      <c r="AO11" s="60"/>
      <c r="AP11" s="2"/>
      <c r="AQ11" s="60"/>
      <c r="AR11" s="60"/>
      <c r="AS11" s="2"/>
      <c r="AT11" s="60">
        <v>70</v>
      </c>
      <c r="AU11" s="32">
        <f>IF($T$7=12,IF(SUM(O11:AC11,AE11:AS11)&gt;0,AVERAGE(O11:AC11,AE11:AT11),""),IF(AT11="","",AVERAGE(O11:AC11,AE11:AT11)))</f>
        <v>82.8</v>
      </c>
      <c r="AV11" s="33">
        <f t="shared" ref="AV11:AV42" si="11">IF(AU11="","",ROUND(AU11,0))</f>
        <v>83</v>
      </c>
      <c r="AW11" s="36"/>
      <c r="AX11" s="60"/>
      <c r="AY11" s="60"/>
      <c r="AZ11" s="2">
        <v>85</v>
      </c>
      <c r="BA11" s="60"/>
      <c r="BB11" s="60"/>
      <c r="BC11" s="2">
        <v>84</v>
      </c>
      <c r="BD11" s="60"/>
      <c r="BE11" s="60"/>
      <c r="BF11" s="2"/>
      <c r="BG11" s="60"/>
      <c r="BH11" s="60"/>
      <c r="BI11" s="2"/>
      <c r="BJ11" s="60"/>
      <c r="BK11" s="60"/>
      <c r="BL11" s="2"/>
      <c r="BM11" s="29">
        <f t="shared" ref="BM11:BM42" si="12">IF(AND(AZ11="",AY11="",AX11=""),"",MAX(AX11:AZ11))</f>
        <v>85</v>
      </c>
      <c r="BN11" s="29">
        <f t="shared" ref="BN11:BN42" si="13">IF(AND(BB11="",BC11="",BA11=""),"",MAX(BA11:BC11))</f>
        <v>84</v>
      </c>
      <c r="BO11" s="29" t="str">
        <f t="shared" ref="BO11:BO42" si="14">IF(AND(BD11="",BE11="",BF11=""),"",MAX(BD11:BF11))</f>
        <v/>
      </c>
      <c r="BP11" s="29" t="str">
        <f t="shared" ref="BP11:BP42" si="15">IF(AND(BG11="",BH11="",BI11=""),"",MAX(BG11:BI11))</f>
        <v/>
      </c>
      <c r="BQ11" s="29" t="str">
        <f t="shared" ref="BQ11:BQ42" si="16">IF(AND(BJ11="",BK11="",BL11=""),"",MAX(BJ11:BL11))</f>
        <v/>
      </c>
      <c r="BR11" s="29">
        <f t="shared" ref="BR11:BR42" si="17">IF(AND(BM11=""),"",ROUND(AVERAGE(BM11:BQ11),0))</f>
        <v>85</v>
      </c>
      <c r="BS11" s="60"/>
      <c r="BT11" s="60"/>
      <c r="BU11" s="2">
        <v>90</v>
      </c>
      <c r="BV11" s="60"/>
      <c r="BW11" s="60"/>
      <c r="BX11" s="2">
        <v>86</v>
      </c>
      <c r="BY11" s="60"/>
      <c r="BZ11" s="60"/>
      <c r="CA11" s="2"/>
      <c r="CB11" s="60"/>
      <c r="CC11" s="60"/>
      <c r="CD11" s="2"/>
      <c r="CE11" s="60"/>
      <c r="CF11" s="60"/>
      <c r="CG11" s="2"/>
      <c r="CH11" s="29">
        <f t="shared" ref="CH11:CH42" si="18">IF(AND(BU11="",BT11="",BS11=""),"",MAX(BS11:BU11))</f>
        <v>90</v>
      </c>
      <c r="CI11" s="29">
        <f t="shared" ref="CI11:CI42" si="19">IF(AND(BW11="",BX11="",BV11=""),"",MAX(BV11:BX11))</f>
        <v>86</v>
      </c>
      <c r="CJ11" s="29" t="str">
        <f t="shared" ref="CJ11:CJ42" si="20">IF(AND(BY11="",BZ11="",CA11=""),"",MAX(BY11:CA11))</f>
        <v/>
      </c>
      <c r="CK11" s="29" t="str">
        <f t="shared" ref="CK11:CK42" si="21">IF(AND(CB11="",CC11="",CD11=""),"",MAX(CB11:CD11))</f>
        <v/>
      </c>
      <c r="CL11" s="29" t="str">
        <f t="shared" ref="CL11:CL42" si="22">IF(AND(CE11="",CF11="",CG11=""),"",MAX(CE11:CG11))</f>
        <v/>
      </c>
      <c r="CM11" s="32">
        <f t="shared" ref="CM11:CM42" si="23">IF(AND(CH11=""),"",AVERAGE(BR11,CH11:CL11))</f>
        <v>87</v>
      </c>
      <c r="CN11" s="33">
        <f t="shared" ref="CN11:CN42" si="24">IF(CM11="","",ROUND(CM11,0))</f>
        <v>87</v>
      </c>
      <c r="CO11" s="36"/>
      <c r="CP11" s="60">
        <v>8</v>
      </c>
      <c r="CQ11" s="47" t="str">
        <f t="shared" ref="CQ11:CQ42" si="25">IF(CP11="","",VLOOKUP(CP11,$DE$9:$DF$20,2,0))</f>
        <v xml:space="preserve">Memiliki kemampuan pemahaman respon bangsa indonesia terhadap imperialisme dan kolonialisme, akar akar nasionalisme dan demokrasi indonesia, pendudukan jepang di Indonesia, pemikiran dalam piagam PBB, proklamasi 17 agustus 1945 dan perangkat kenegaraan , </v>
      </c>
      <c r="CR11" s="36"/>
      <c r="CS11" s="60"/>
      <c r="CT11" s="47" t="str">
        <f t="shared" ref="CT11:CT42" si="26">IF(CS11="","",VLOOKUP(CS11,$DE$22:$DF$33,2,0))</f>
        <v/>
      </c>
      <c r="CU11" s="7"/>
      <c r="CV11" s="49">
        <v>2</v>
      </c>
      <c r="CW11" s="60" t="s">
        <v>127</v>
      </c>
      <c r="CX11" s="7">
        <v>18562</v>
      </c>
      <c r="CY11" s="98" t="s">
        <v>49</v>
      </c>
      <c r="CZ11" s="98"/>
      <c r="DA11" s="98"/>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respon bangsa indonesia terhadap imperialisme dan kolonialisme, pendudukan jepang di Indonesia, pemikiran dalam piagam PBB, proklamasi 17 agustus 1945 dan perangkat kenegaraan , Masih perlu peningkatan pemahaman akar akar nasionalisme dan demokrasi indonesia.</v>
      </c>
    </row>
    <row r="12" spans="1:110" x14ac:dyDescent="0.25">
      <c r="A12" s="8">
        <v>2</v>
      </c>
      <c r="B12" s="8">
        <v>146184</v>
      </c>
      <c r="C12" s="8" t="s">
        <v>50</v>
      </c>
      <c r="D12" s="8">
        <f t="shared" si="0"/>
        <v>86</v>
      </c>
      <c r="E12" s="13" t="str">
        <f t="shared" si="1"/>
        <v>B</v>
      </c>
      <c r="F12" s="17">
        <f t="shared" si="2"/>
        <v>81</v>
      </c>
      <c r="G12" s="13" t="str">
        <f t="shared" si="3"/>
        <v>B</v>
      </c>
      <c r="H12"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12" s="8">
        <f t="shared" si="5"/>
        <v>83</v>
      </c>
      <c r="J12" s="13" t="str">
        <f t="shared" si="6"/>
        <v>B</v>
      </c>
      <c r="K12" s="20">
        <f t="shared" si="7"/>
        <v>86</v>
      </c>
      <c r="L12" s="13" t="str">
        <f t="shared" si="8"/>
        <v>B</v>
      </c>
      <c r="M12"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12" s="7"/>
      <c r="O12" s="60">
        <v>86</v>
      </c>
      <c r="P12" s="60"/>
      <c r="Q12" s="2"/>
      <c r="R12" s="60">
        <v>85</v>
      </c>
      <c r="S12" s="60"/>
      <c r="T12" s="2"/>
      <c r="U12" s="60"/>
      <c r="V12" s="60"/>
      <c r="W12" s="2"/>
      <c r="X12" s="60"/>
      <c r="Y12" s="60"/>
      <c r="Z12" s="2"/>
      <c r="AA12" s="60"/>
      <c r="AB12" s="60"/>
      <c r="AC12" s="2"/>
      <c r="AD12" s="29">
        <f t="shared" si="10"/>
        <v>86</v>
      </c>
      <c r="AE12" s="60">
        <v>85</v>
      </c>
      <c r="AF12" s="60"/>
      <c r="AG12" s="2"/>
      <c r="AH12" s="60">
        <v>80</v>
      </c>
      <c r="AI12" s="60"/>
      <c r="AJ12" s="2"/>
      <c r="AK12" s="60"/>
      <c r="AL12" s="60"/>
      <c r="AM12" s="2"/>
      <c r="AN12" s="60"/>
      <c r="AO12" s="60"/>
      <c r="AP12" s="2"/>
      <c r="AQ12" s="60"/>
      <c r="AR12" s="60"/>
      <c r="AS12" s="2"/>
      <c r="AT12" s="60">
        <v>70</v>
      </c>
      <c r="AU12" s="32">
        <f>IF($T$7=12,IF(SUM(O12:AC12,AE12:AS12)&gt;0,AVERAGE(O12:AC12,AE12:AT12),""),IF(AT12="","",AVERAGE(O12:AC12,AE12:AT12)))</f>
        <v>81.2</v>
      </c>
      <c r="AV12" s="33">
        <f t="shared" si="11"/>
        <v>81</v>
      </c>
      <c r="AW12" s="36"/>
      <c r="AX12" s="60"/>
      <c r="AY12" s="60"/>
      <c r="AZ12" s="2">
        <v>83</v>
      </c>
      <c r="BA12" s="60"/>
      <c r="BB12" s="60"/>
      <c r="BC12" s="2">
        <v>82</v>
      </c>
      <c r="BD12" s="60"/>
      <c r="BE12" s="60"/>
      <c r="BF12" s="2"/>
      <c r="BG12" s="60"/>
      <c r="BH12" s="60"/>
      <c r="BI12" s="2"/>
      <c r="BJ12" s="60"/>
      <c r="BK12" s="60"/>
      <c r="BL12" s="2"/>
      <c r="BM12" s="29">
        <f t="shared" si="12"/>
        <v>83</v>
      </c>
      <c r="BN12" s="29">
        <f t="shared" si="13"/>
        <v>82</v>
      </c>
      <c r="BO12" s="29" t="str">
        <f t="shared" si="14"/>
        <v/>
      </c>
      <c r="BP12" s="29" t="str">
        <f t="shared" si="15"/>
        <v/>
      </c>
      <c r="BQ12" s="29" t="str">
        <f t="shared" si="16"/>
        <v/>
      </c>
      <c r="BR12" s="29">
        <f t="shared" si="17"/>
        <v>83</v>
      </c>
      <c r="BS12" s="60"/>
      <c r="BT12" s="60"/>
      <c r="BU12" s="2">
        <v>90</v>
      </c>
      <c r="BV12" s="60"/>
      <c r="BW12" s="60"/>
      <c r="BX12" s="2">
        <v>84</v>
      </c>
      <c r="BY12" s="60"/>
      <c r="BZ12" s="60"/>
      <c r="CA12" s="2"/>
      <c r="CB12" s="60"/>
      <c r="CC12" s="60"/>
      <c r="CD12" s="2"/>
      <c r="CE12" s="60"/>
      <c r="CF12" s="60"/>
      <c r="CG12" s="2"/>
      <c r="CH12" s="29">
        <f t="shared" si="18"/>
        <v>90</v>
      </c>
      <c r="CI12" s="29">
        <f t="shared" si="19"/>
        <v>84</v>
      </c>
      <c r="CJ12" s="29" t="str">
        <f t="shared" si="20"/>
        <v/>
      </c>
      <c r="CK12" s="29" t="str">
        <f t="shared" si="21"/>
        <v/>
      </c>
      <c r="CL12" s="29" t="str">
        <f t="shared" si="22"/>
        <v/>
      </c>
      <c r="CM12" s="32">
        <f t="shared" si="23"/>
        <v>85.666666666666671</v>
      </c>
      <c r="CN12" s="33">
        <f t="shared" si="24"/>
        <v>86</v>
      </c>
      <c r="CO12" s="36"/>
      <c r="CP12" s="60">
        <v>8</v>
      </c>
      <c r="CQ12"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12" s="36"/>
      <c r="CS12" s="60">
        <v>8</v>
      </c>
      <c r="CT12"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12" s="7"/>
      <c r="CV12" s="49">
        <v>3</v>
      </c>
      <c r="CW12" s="60"/>
      <c r="CX12" s="7">
        <v>18563</v>
      </c>
      <c r="CY12" s="50" t="s">
        <v>51</v>
      </c>
      <c r="CZ12" s="53" t="s">
        <v>52</v>
      </c>
      <c r="DA12" s="53"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 xml:space="preserve">Memiliki kemampuan pemahaman respon bangsa indonesia terhadap imperialisme dan kolonialisme, akar akar nasionalisme dan demokrasi indonesia, pendudukan jepang di Indonesia, pemikiran dalam piagam PBB, proklamasi 17 agustus 1945 dan perangkat kenegaraan , </v>
      </c>
    </row>
    <row r="13" spans="1:110" x14ac:dyDescent="0.25">
      <c r="A13" s="8">
        <v>3</v>
      </c>
      <c r="B13" s="8">
        <v>146200</v>
      </c>
      <c r="C13" s="8" t="s">
        <v>54</v>
      </c>
      <c r="D13" s="8">
        <f t="shared" si="0"/>
        <v>86</v>
      </c>
      <c r="E13" s="13" t="str">
        <f t="shared" si="1"/>
        <v>B</v>
      </c>
      <c r="F13" s="17">
        <f t="shared" si="2"/>
        <v>82</v>
      </c>
      <c r="G13" s="13" t="str">
        <f t="shared" si="3"/>
        <v>B</v>
      </c>
      <c r="H13"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13" s="8">
        <f t="shared" si="5"/>
        <v>84</v>
      </c>
      <c r="J13" s="13" t="str">
        <f t="shared" si="6"/>
        <v>B</v>
      </c>
      <c r="K13" s="20">
        <f t="shared" si="7"/>
        <v>85</v>
      </c>
      <c r="L13" s="13" t="str">
        <f t="shared" si="8"/>
        <v>B</v>
      </c>
      <c r="M13"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13" s="7"/>
      <c r="O13" s="60">
        <v>86</v>
      </c>
      <c r="P13" s="60"/>
      <c r="Q13" s="2"/>
      <c r="R13" s="60">
        <v>85</v>
      </c>
      <c r="S13" s="60"/>
      <c r="T13" s="2"/>
      <c r="U13" s="60"/>
      <c r="V13" s="60"/>
      <c r="W13" s="2"/>
      <c r="X13" s="60"/>
      <c r="Y13" s="60"/>
      <c r="Z13" s="2"/>
      <c r="AA13" s="60"/>
      <c r="AB13" s="60"/>
      <c r="AC13" s="2"/>
      <c r="AD13" s="29">
        <f t="shared" si="10"/>
        <v>86</v>
      </c>
      <c r="AE13" s="60">
        <v>86</v>
      </c>
      <c r="AF13" s="60"/>
      <c r="AG13" s="2"/>
      <c r="AH13" s="60">
        <v>85</v>
      </c>
      <c r="AI13" s="60"/>
      <c r="AJ13" s="2"/>
      <c r="AK13" s="60"/>
      <c r="AL13" s="60"/>
      <c r="AM13" s="2"/>
      <c r="AN13" s="60"/>
      <c r="AO13" s="60"/>
      <c r="AP13" s="2"/>
      <c r="AQ13" s="60"/>
      <c r="AR13" s="60"/>
      <c r="AS13" s="2"/>
      <c r="AT13" s="60">
        <v>70</v>
      </c>
      <c r="AU13" s="32">
        <f>IF($T$7=12,IF(SUM(O13:AC13,AE12:AS12)&gt;0,AVERAGE(O13:AC13,AE13:AT13),""),IF(AT13="","",AVERAGE(O13:AC13,AE13:AT13)))</f>
        <v>82.4</v>
      </c>
      <c r="AV13" s="33">
        <f t="shared" si="11"/>
        <v>82</v>
      </c>
      <c r="AW13" s="36"/>
      <c r="AX13" s="60"/>
      <c r="AY13" s="60"/>
      <c r="AZ13" s="2">
        <v>84</v>
      </c>
      <c r="BA13" s="60"/>
      <c r="BB13" s="60"/>
      <c r="BC13" s="2">
        <v>83</v>
      </c>
      <c r="BD13" s="60"/>
      <c r="BE13" s="60"/>
      <c r="BF13" s="2"/>
      <c r="BG13" s="60"/>
      <c r="BH13" s="60"/>
      <c r="BI13" s="2"/>
      <c r="BJ13" s="60"/>
      <c r="BK13" s="60"/>
      <c r="BL13" s="2"/>
      <c r="BM13" s="29">
        <f t="shared" si="12"/>
        <v>84</v>
      </c>
      <c r="BN13" s="29">
        <f t="shared" si="13"/>
        <v>83</v>
      </c>
      <c r="BO13" s="29" t="str">
        <f t="shared" si="14"/>
        <v/>
      </c>
      <c r="BP13" s="29" t="str">
        <f t="shared" si="15"/>
        <v/>
      </c>
      <c r="BQ13" s="29" t="str">
        <f t="shared" si="16"/>
        <v/>
      </c>
      <c r="BR13" s="29">
        <f t="shared" si="17"/>
        <v>84</v>
      </c>
      <c r="BS13" s="60"/>
      <c r="BT13" s="60"/>
      <c r="BU13" s="2">
        <v>86</v>
      </c>
      <c r="BV13" s="60"/>
      <c r="BW13" s="60"/>
      <c r="BX13" s="2">
        <v>85</v>
      </c>
      <c r="BY13" s="60"/>
      <c r="BZ13" s="60"/>
      <c r="CA13" s="2"/>
      <c r="CB13" s="60"/>
      <c r="CC13" s="60"/>
      <c r="CD13" s="2"/>
      <c r="CE13" s="60"/>
      <c r="CF13" s="60"/>
      <c r="CG13" s="2"/>
      <c r="CH13" s="29">
        <f t="shared" si="18"/>
        <v>86</v>
      </c>
      <c r="CI13" s="29">
        <f t="shared" si="19"/>
        <v>85</v>
      </c>
      <c r="CJ13" s="29" t="str">
        <f t="shared" si="20"/>
        <v/>
      </c>
      <c r="CK13" s="29" t="str">
        <f t="shared" si="21"/>
        <v/>
      </c>
      <c r="CL13" s="29" t="str">
        <f t="shared" si="22"/>
        <v/>
      </c>
      <c r="CM13" s="32">
        <f t="shared" si="23"/>
        <v>85</v>
      </c>
      <c r="CN13" s="33">
        <f t="shared" si="24"/>
        <v>85</v>
      </c>
      <c r="CO13" s="36"/>
      <c r="CP13" s="60">
        <v>8</v>
      </c>
      <c r="CQ13"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13" s="36"/>
      <c r="CS13" s="60">
        <v>8</v>
      </c>
      <c r="CT13"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13" s="7"/>
      <c r="CV13" s="49">
        <v>4</v>
      </c>
      <c r="CW13" s="60"/>
      <c r="CX13" s="7">
        <v>18564</v>
      </c>
      <c r="CY13" s="37">
        <v>0</v>
      </c>
      <c r="CZ13" s="54">
        <v>69</v>
      </c>
      <c r="DA13" s="57"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respon bangsa indonesia terhadap imperialisme dan kolonialisme, akar akar nasionalisme dan demokrasi indonesia, pendudukan jepang di Indonesia, pemikiran dalam piagam PBB, proklamasi 17 agustus 1945 dan perangkat kenegaraan , </v>
      </c>
    </row>
    <row r="14" spans="1:110" x14ac:dyDescent="0.25">
      <c r="A14" s="8">
        <v>4</v>
      </c>
      <c r="B14" s="8">
        <v>146216</v>
      </c>
      <c r="C14" s="8" t="s">
        <v>56</v>
      </c>
      <c r="D14" s="8">
        <f t="shared" si="0"/>
        <v>80</v>
      </c>
      <c r="E14" s="13" t="str">
        <f t="shared" si="1"/>
        <v>B</v>
      </c>
      <c r="F14" s="17">
        <f t="shared" si="2"/>
        <v>80</v>
      </c>
      <c r="G14" s="13" t="str">
        <f t="shared" si="3"/>
        <v>B</v>
      </c>
      <c r="H14"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14" s="8">
        <f t="shared" si="5"/>
        <v>82</v>
      </c>
      <c r="J14" s="13" t="str">
        <f t="shared" si="6"/>
        <v>B</v>
      </c>
      <c r="K14" s="20">
        <f t="shared" si="7"/>
        <v>82</v>
      </c>
      <c r="L14" s="13" t="str">
        <f t="shared" si="8"/>
        <v>B</v>
      </c>
      <c r="M14"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14" s="7"/>
      <c r="O14" s="60">
        <v>80</v>
      </c>
      <c r="P14" s="60"/>
      <c r="Q14" s="2"/>
      <c r="R14" s="60">
        <v>80</v>
      </c>
      <c r="S14" s="60"/>
      <c r="T14" s="2"/>
      <c r="U14" s="60"/>
      <c r="V14" s="60"/>
      <c r="W14" s="2"/>
      <c r="X14" s="60"/>
      <c r="Y14" s="60"/>
      <c r="Z14" s="2"/>
      <c r="AA14" s="60"/>
      <c r="AB14" s="60"/>
      <c r="AC14" s="2"/>
      <c r="AD14" s="29">
        <f t="shared" si="10"/>
        <v>80</v>
      </c>
      <c r="AE14" s="60">
        <v>80</v>
      </c>
      <c r="AF14" s="60"/>
      <c r="AG14" s="2"/>
      <c r="AH14" s="60">
        <v>83</v>
      </c>
      <c r="AI14" s="60"/>
      <c r="AJ14" s="2"/>
      <c r="AK14" s="60"/>
      <c r="AL14" s="60"/>
      <c r="AM14" s="2"/>
      <c r="AN14" s="60"/>
      <c r="AO14" s="60"/>
      <c r="AP14" s="2"/>
      <c r="AQ14" s="60"/>
      <c r="AR14" s="60"/>
      <c r="AS14" s="2"/>
      <c r="AT14" s="60">
        <v>77</v>
      </c>
      <c r="AU14" s="32">
        <f>IF($T$7=12,IF(SUM(O14:AC14,AE12:AS12)&gt;0,AVERAGE(O14:AC14,AE14:AT14),""),IF(AT14="","",AVERAGE(O14:AC14,AE14:AT14)))</f>
        <v>80</v>
      </c>
      <c r="AV14" s="33">
        <f t="shared" si="11"/>
        <v>80</v>
      </c>
      <c r="AW14" s="36"/>
      <c r="AX14" s="60"/>
      <c r="AY14" s="60"/>
      <c r="AZ14" s="2">
        <v>82</v>
      </c>
      <c r="BA14" s="60"/>
      <c r="BB14" s="60"/>
      <c r="BC14" s="2">
        <v>81</v>
      </c>
      <c r="BD14" s="60"/>
      <c r="BE14" s="60"/>
      <c r="BF14" s="2"/>
      <c r="BG14" s="60"/>
      <c r="BH14" s="60"/>
      <c r="BI14" s="2"/>
      <c r="BJ14" s="60"/>
      <c r="BK14" s="60"/>
      <c r="BL14" s="2"/>
      <c r="BM14" s="29">
        <f t="shared" si="12"/>
        <v>82</v>
      </c>
      <c r="BN14" s="29">
        <f t="shared" si="13"/>
        <v>81</v>
      </c>
      <c r="BO14" s="29" t="str">
        <f t="shared" si="14"/>
        <v/>
      </c>
      <c r="BP14" s="29" t="str">
        <f t="shared" si="15"/>
        <v/>
      </c>
      <c r="BQ14" s="29" t="str">
        <f t="shared" si="16"/>
        <v/>
      </c>
      <c r="BR14" s="29">
        <f t="shared" si="17"/>
        <v>82</v>
      </c>
      <c r="BS14" s="60"/>
      <c r="BT14" s="60"/>
      <c r="BU14" s="2">
        <v>80</v>
      </c>
      <c r="BV14" s="60"/>
      <c r="BW14" s="60"/>
      <c r="BX14" s="2">
        <v>83</v>
      </c>
      <c r="BY14" s="60"/>
      <c r="BZ14" s="60"/>
      <c r="CA14" s="2"/>
      <c r="CB14" s="60"/>
      <c r="CC14" s="60"/>
      <c r="CD14" s="2"/>
      <c r="CE14" s="60"/>
      <c r="CF14" s="60"/>
      <c r="CG14" s="2"/>
      <c r="CH14" s="29">
        <f t="shared" si="18"/>
        <v>80</v>
      </c>
      <c r="CI14" s="29">
        <f t="shared" si="19"/>
        <v>83</v>
      </c>
      <c r="CJ14" s="29" t="str">
        <f t="shared" si="20"/>
        <v/>
      </c>
      <c r="CK14" s="29" t="str">
        <f t="shared" si="21"/>
        <v/>
      </c>
      <c r="CL14" s="29" t="str">
        <f t="shared" si="22"/>
        <v/>
      </c>
      <c r="CM14" s="32">
        <f t="shared" si="23"/>
        <v>81.666666666666671</v>
      </c>
      <c r="CN14" s="33">
        <f t="shared" si="24"/>
        <v>82</v>
      </c>
      <c r="CO14" s="36"/>
      <c r="CP14" s="60">
        <v>8</v>
      </c>
      <c r="CQ14"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14" s="36"/>
      <c r="CS14" s="60">
        <v>8</v>
      </c>
      <c r="CT14"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14" s="7"/>
      <c r="CV14" s="49">
        <v>5</v>
      </c>
      <c r="CW14" s="60"/>
      <c r="CX14" s="7">
        <v>18565</v>
      </c>
      <c r="CY14" s="37">
        <v>70</v>
      </c>
      <c r="CZ14" s="55">
        <v>79</v>
      </c>
      <c r="DA14" s="58"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respon bangsa indonesia terhadap imperialisme dan kolonialisme, akar akar nasionalisme dan demokrasi indonesia, pendudukan jepang di Indonesia, pemikiran dalam piagam PBB, proklamasi 17 agustus 1945 dan perangkat kenegaraan , </v>
      </c>
    </row>
    <row r="15" spans="1:110" x14ac:dyDescent="0.25">
      <c r="A15" s="8">
        <v>5</v>
      </c>
      <c r="B15" s="8">
        <v>146232</v>
      </c>
      <c r="C15" s="8" t="s">
        <v>58</v>
      </c>
      <c r="D15" s="8">
        <f t="shared" si="0"/>
        <v>80</v>
      </c>
      <c r="E15" s="13" t="str">
        <f t="shared" si="1"/>
        <v>B</v>
      </c>
      <c r="F15" s="17">
        <f t="shared" si="2"/>
        <v>80</v>
      </c>
      <c r="G15" s="13" t="str">
        <f t="shared" si="3"/>
        <v>B</v>
      </c>
      <c r="H15"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15" s="8">
        <f t="shared" si="5"/>
        <v>82</v>
      </c>
      <c r="J15" s="13" t="str">
        <f t="shared" si="6"/>
        <v>B</v>
      </c>
      <c r="K15" s="20">
        <f t="shared" si="7"/>
        <v>82</v>
      </c>
      <c r="L15" s="13" t="str">
        <f t="shared" si="8"/>
        <v>B</v>
      </c>
      <c r="M15"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15" s="7"/>
      <c r="O15" s="60">
        <v>80</v>
      </c>
      <c r="P15" s="60"/>
      <c r="Q15" s="2"/>
      <c r="R15" s="60">
        <v>80</v>
      </c>
      <c r="S15" s="60"/>
      <c r="T15" s="2"/>
      <c r="U15" s="60"/>
      <c r="V15" s="60"/>
      <c r="W15" s="2"/>
      <c r="X15" s="60"/>
      <c r="Y15" s="60"/>
      <c r="Z15" s="2"/>
      <c r="AA15" s="60"/>
      <c r="AB15" s="60"/>
      <c r="AC15" s="2"/>
      <c r="AD15" s="29">
        <f t="shared" si="10"/>
        <v>80</v>
      </c>
      <c r="AE15" s="60">
        <v>80</v>
      </c>
      <c r="AF15" s="60"/>
      <c r="AG15" s="2"/>
      <c r="AH15" s="60">
        <v>83</v>
      </c>
      <c r="AI15" s="60"/>
      <c r="AJ15" s="2"/>
      <c r="AK15" s="60"/>
      <c r="AL15" s="60"/>
      <c r="AM15" s="2"/>
      <c r="AN15" s="60"/>
      <c r="AO15" s="60"/>
      <c r="AP15" s="2"/>
      <c r="AQ15" s="60"/>
      <c r="AR15" s="60"/>
      <c r="AS15" s="2"/>
      <c r="AT15" s="60">
        <v>77</v>
      </c>
      <c r="AU15" s="32">
        <f>IF($T$7=12,IF(SUM(O15:AC15,AE12:AS12)&gt;0,AVERAGE(O15:AC15,AE15:AT15),""),IF(AT15="","",AVERAGE(O15:AC15,AE15:AT15)))</f>
        <v>80</v>
      </c>
      <c r="AV15" s="33">
        <f t="shared" si="11"/>
        <v>80</v>
      </c>
      <c r="AW15" s="36"/>
      <c r="AX15" s="60"/>
      <c r="AY15" s="60"/>
      <c r="AZ15" s="2">
        <v>82</v>
      </c>
      <c r="BA15" s="60"/>
      <c r="BB15" s="60"/>
      <c r="BC15" s="2">
        <v>81</v>
      </c>
      <c r="BD15" s="60"/>
      <c r="BE15" s="60"/>
      <c r="BF15" s="2"/>
      <c r="BG15" s="60"/>
      <c r="BH15" s="60"/>
      <c r="BI15" s="2"/>
      <c r="BJ15" s="60"/>
      <c r="BK15" s="60"/>
      <c r="BL15" s="2"/>
      <c r="BM15" s="29">
        <f t="shared" si="12"/>
        <v>82</v>
      </c>
      <c r="BN15" s="29">
        <f t="shared" si="13"/>
        <v>81</v>
      </c>
      <c r="BO15" s="29" t="str">
        <f t="shared" si="14"/>
        <v/>
      </c>
      <c r="BP15" s="29" t="str">
        <f t="shared" si="15"/>
        <v/>
      </c>
      <c r="BQ15" s="29" t="str">
        <f t="shared" si="16"/>
        <v/>
      </c>
      <c r="BR15" s="29">
        <f t="shared" si="17"/>
        <v>82</v>
      </c>
      <c r="BS15" s="60"/>
      <c r="BT15" s="60"/>
      <c r="BU15" s="2">
        <v>80</v>
      </c>
      <c r="BV15" s="60"/>
      <c r="BW15" s="60"/>
      <c r="BX15" s="2">
        <v>83</v>
      </c>
      <c r="BY15" s="60"/>
      <c r="BZ15" s="60"/>
      <c r="CA15" s="2"/>
      <c r="CB15" s="60"/>
      <c r="CC15" s="60"/>
      <c r="CD15" s="2"/>
      <c r="CE15" s="60"/>
      <c r="CF15" s="60"/>
      <c r="CG15" s="2"/>
      <c r="CH15" s="29">
        <f t="shared" si="18"/>
        <v>80</v>
      </c>
      <c r="CI15" s="29">
        <f t="shared" si="19"/>
        <v>83</v>
      </c>
      <c r="CJ15" s="29" t="str">
        <f t="shared" si="20"/>
        <v/>
      </c>
      <c r="CK15" s="29" t="str">
        <f t="shared" si="21"/>
        <v/>
      </c>
      <c r="CL15" s="29" t="str">
        <f t="shared" si="22"/>
        <v/>
      </c>
      <c r="CM15" s="32">
        <f t="shared" si="23"/>
        <v>81.666666666666671</v>
      </c>
      <c r="CN15" s="33">
        <f t="shared" si="24"/>
        <v>82</v>
      </c>
      <c r="CO15" s="36"/>
      <c r="CP15" s="60">
        <v>8</v>
      </c>
      <c r="CQ15"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15" s="36"/>
      <c r="CS15" s="60">
        <v>8</v>
      </c>
      <c r="CT15"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15" s="7"/>
      <c r="CV15" s="49">
        <v>6</v>
      </c>
      <c r="CW15" s="60" t="s">
        <v>128</v>
      </c>
      <c r="CX15" s="7">
        <v>18566</v>
      </c>
      <c r="CY15" s="37">
        <v>80</v>
      </c>
      <c r="CZ15" s="55">
        <v>89</v>
      </c>
      <c r="DA15" s="58"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respon bangsa indonesia terhadap imperialisme dan kolonialisme, akar akar nasionalisme dan demokrasi indonesia, pemikiran dalam piagam PBB, proklamasi 17 agustus 1945 dan perangkat kenegaraan , Masih perlu peningkatan pemahaman pendudukan jepang di Indonesia.</v>
      </c>
    </row>
    <row r="16" spans="1:110" x14ac:dyDescent="0.25">
      <c r="A16" s="8">
        <v>6</v>
      </c>
      <c r="B16" s="8">
        <v>146280</v>
      </c>
      <c r="C16" s="8" t="s">
        <v>60</v>
      </c>
      <c r="D16" s="8">
        <f t="shared" si="0"/>
        <v>86</v>
      </c>
      <c r="E16" s="13" t="str">
        <f t="shared" si="1"/>
        <v>B</v>
      </c>
      <c r="F16" s="17">
        <f t="shared" si="2"/>
        <v>81</v>
      </c>
      <c r="G16" s="13" t="str">
        <f t="shared" si="3"/>
        <v>B</v>
      </c>
      <c r="H16"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16" s="8">
        <f t="shared" si="5"/>
        <v>83</v>
      </c>
      <c r="J16" s="13" t="str">
        <f t="shared" si="6"/>
        <v>B</v>
      </c>
      <c r="K16" s="20">
        <f t="shared" si="7"/>
        <v>84</v>
      </c>
      <c r="L16" s="13" t="str">
        <f t="shared" si="8"/>
        <v>B</v>
      </c>
      <c r="M16"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16" s="7"/>
      <c r="O16" s="60">
        <v>86</v>
      </c>
      <c r="P16" s="60"/>
      <c r="Q16" s="2"/>
      <c r="R16" s="60">
        <v>85</v>
      </c>
      <c r="S16" s="60"/>
      <c r="T16" s="2"/>
      <c r="U16" s="60"/>
      <c r="V16" s="60"/>
      <c r="W16" s="2"/>
      <c r="X16" s="60"/>
      <c r="Y16" s="60"/>
      <c r="Z16" s="2"/>
      <c r="AA16" s="60"/>
      <c r="AB16" s="60"/>
      <c r="AC16" s="2"/>
      <c r="AD16" s="29">
        <f t="shared" si="10"/>
        <v>86</v>
      </c>
      <c r="AE16" s="60">
        <v>85</v>
      </c>
      <c r="AF16" s="60"/>
      <c r="AG16" s="2"/>
      <c r="AH16" s="60">
        <v>80</v>
      </c>
      <c r="AI16" s="60"/>
      <c r="AJ16" s="2"/>
      <c r="AK16" s="60"/>
      <c r="AL16" s="60"/>
      <c r="AM16" s="2"/>
      <c r="AN16" s="60"/>
      <c r="AO16" s="60"/>
      <c r="AP16" s="2"/>
      <c r="AQ16" s="60"/>
      <c r="AR16" s="60"/>
      <c r="AS16" s="2"/>
      <c r="AT16" s="60">
        <v>70</v>
      </c>
      <c r="AU16" s="32">
        <f>IF($T$7=12,IF(SUM(O16:AC16,AE12:AS12)&gt;0,AVERAGE(O16:AC16,AE16:AT16),""),IF(AT16="","",AVERAGE(O16:AC16,AE16:AT16)))</f>
        <v>81.2</v>
      </c>
      <c r="AV16" s="33">
        <f t="shared" si="11"/>
        <v>81</v>
      </c>
      <c r="AW16" s="36"/>
      <c r="AX16" s="60"/>
      <c r="AY16" s="60"/>
      <c r="AZ16" s="2">
        <v>83</v>
      </c>
      <c r="BA16" s="60"/>
      <c r="BB16" s="60"/>
      <c r="BC16" s="2">
        <v>82</v>
      </c>
      <c r="BD16" s="60"/>
      <c r="BE16" s="60"/>
      <c r="BF16" s="2"/>
      <c r="BG16" s="60"/>
      <c r="BH16" s="60"/>
      <c r="BI16" s="2"/>
      <c r="BJ16" s="60"/>
      <c r="BK16" s="60"/>
      <c r="BL16" s="2"/>
      <c r="BM16" s="29">
        <f t="shared" si="12"/>
        <v>83</v>
      </c>
      <c r="BN16" s="29">
        <f t="shared" si="13"/>
        <v>82</v>
      </c>
      <c r="BO16" s="29" t="str">
        <f t="shared" si="14"/>
        <v/>
      </c>
      <c r="BP16" s="29" t="str">
        <f t="shared" si="15"/>
        <v/>
      </c>
      <c r="BQ16" s="29" t="str">
        <f t="shared" si="16"/>
        <v/>
      </c>
      <c r="BR16" s="29">
        <f t="shared" si="17"/>
        <v>83</v>
      </c>
      <c r="BS16" s="60"/>
      <c r="BT16" s="60"/>
      <c r="BU16" s="2">
        <v>85</v>
      </c>
      <c r="BV16" s="60"/>
      <c r="BW16" s="60"/>
      <c r="BX16" s="2">
        <v>84</v>
      </c>
      <c r="BY16" s="60"/>
      <c r="BZ16" s="60"/>
      <c r="CA16" s="2"/>
      <c r="CB16" s="60"/>
      <c r="CC16" s="60"/>
      <c r="CD16" s="2"/>
      <c r="CE16" s="60"/>
      <c r="CF16" s="60"/>
      <c r="CG16" s="2"/>
      <c r="CH16" s="29">
        <f t="shared" si="18"/>
        <v>85</v>
      </c>
      <c r="CI16" s="29">
        <f t="shared" si="19"/>
        <v>84</v>
      </c>
      <c r="CJ16" s="29" t="str">
        <f t="shared" si="20"/>
        <v/>
      </c>
      <c r="CK16" s="29" t="str">
        <f t="shared" si="21"/>
        <v/>
      </c>
      <c r="CL16" s="29" t="str">
        <f t="shared" si="22"/>
        <v/>
      </c>
      <c r="CM16" s="32">
        <f t="shared" si="23"/>
        <v>84</v>
      </c>
      <c r="CN16" s="33">
        <f t="shared" si="24"/>
        <v>84</v>
      </c>
      <c r="CO16" s="36"/>
      <c r="CP16" s="60">
        <v>8</v>
      </c>
      <c r="CQ16"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16" s="36"/>
      <c r="CS16" s="60">
        <v>8</v>
      </c>
      <c r="CT16"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16" s="7"/>
      <c r="CV16" s="49">
        <v>7</v>
      </c>
      <c r="CW16" s="60" t="s">
        <v>129</v>
      </c>
      <c r="CX16" s="7">
        <v>18567</v>
      </c>
      <c r="CY16" s="37">
        <v>90</v>
      </c>
      <c r="CZ16" s="55">
        <v>100</v>
      </c>
      <c r="DA16" s="58" t="s">
        <v>19</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respon bangsa indonesia terhadap imperialisme dan kolonialisme, akar akar nasionalisme dan demokrasi indonesia, pendudukan jepang di Indonesia, Masih perlu peningkatan pemahaman pemikiran dalam piagam PBB, proklamasi 17 agustus 1945 dan perangkat kenegaraan .</v>
      </c>
    </row>
    <row r="17" spans="1:110" x14ac:dyDescent="0.25">
      <c r="A17" s="8">
        <v>7</v>
      </c>
      <c r="B17" s="8">
        <v>146296</v>
      </c>
      <c r="C17" s="8" t="s">
        <v>61</v>
      </c>
      <c r="D17" s="8">
        <f t="shared" si="0"/>
        <v>88</v>
      </c>
      <c r="E17" s="13" t="str">
        <f t="shared" si="1"/>
        <v>B</v>
      </c>
      <c r="F17" s="17">
        <f t="shared" si="2"/>
        <v>85</v>
      </c>
      <c r="G17" s="13" t="str">
        <f t="shared" si="3"/>
        <v>B</v>
      </c>
      <c r="H17"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17" s="8">
        <f t="shared" si="5"/>
        <v>87</v>
      </c>
      <c r="J17" s="13" t="str">
        <f t="shared" si="6"/>
        <v>B</v>
      </c>
      <c r="K17" s="20">
        <f t="shared" si="7"/>
        <v>88</v>
      </c>
      <c r="L17" s="13" t="str">
        <f t="shared" si="8"/>
        <v>B</v>
      </c>
      <c r="M17"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17" s="7"/>
      <c r="O17" s="60">
        <v>86</v>
      </c>
      <c r="P17" s="60"/>
      <c r="Q17" s="2"/>
      <c r="R17" s="60">
        <v>90</v>
      </c>
      <c r="S17" s="60"/>
      <c r="T17" s="2"/>
      <c r="U17" s="60"/>
      <c r="V17" s="60"/>
      <c r="W17" s="2"/>
      <c r="X17" s="60"/>
      <c r="Y17" s="60"/>
      <c r="Z17" s="2"/>
      <c r="AA17" s="60"/>
      <c r="AB17" s="60"/>
      <c r="AC17" s="2"/>
      <c r="AD17" s="29">
        <f t="shared" si="10"/>
        <v>88</v>
      </c>
      <c r="AE17" s="60">
        <v>88</v>
      </c>
      <c r="AF17" s="60"/>
      <c r="AG17" s="2"/>
      <c r="AH17" s="60">
        <v>86</v>
      </c>
      <c r="AI17" s="60"/>
      <c r="AJ17" s="2"/>
      <c r="AK17" s="60"/>
      <c r="AL17" s="60"/>
      <c r="AM17" s="2"/>
      <c r="AN17" s="60"/>
      <c r="AO17" s="60"/>
      <c r="AP17" s="2"/>
      <c r="AQ17" s="60"/>
      <c r="AR17" s="60"/>
      <c r="AS17" s="2"/>
      <c r="AT17" s="60">
        <v>72.5</v>
      </c>
      <c r="AU17" s="32">
        <f>IF($T$7=12,IF(SUM(O17:AC17,AE12:AS12)&gt;0,AVERAGE(O17:AC17,AE17:AT17),""),IF(AT17="","",AVERAGE(O17:AC17,AE17:AT17)))</f>
        <v>84.5</v>
      </c>
      <c r="AV17" s="33">
        <f t="shared" si="11"/>
        <v>85</v>
      </c>
      <c r="AW17" s="36"/>
      <c r="AX17" s="60"/>
      <c r="AY17" s="60"/>
      <c r="AZ17" s="2">
        <v>87</v>
      </c>
      <c r="BA17" s="60"/>
      <c r="BB17" s="60"/>
      <c r="BC17" s="2">
        <v>86</v>
      </c>
      <c r="BD17" s="60"/>
      <c r="BE17" s="60"/>
      <c r="BF17" s="2"/>
      <c r="BG17" s="60"/>
      <c r="BH17" s="60"/>
      <c r="BI17" s="2"/>
      <c r="BJ17" s="60"/>
      <c r="BK17" s="60"/>
      <c r="BL17" s="2"/>
      <c r="BM17" s="29">
        <f t="shared" si="12"/>
        <v>87</v>
      </c>
      <c r="BN17" s="29">
        <f t="shared" si="13"/>
        <v>86</v>
      </c>
      <c r="BO17" s="29" t="str">
        <f t="shared" si="14"/>
        <v/>
      </c>
      <c r="BP17" s="29" t="str">
        <f t="shared" si="15"/>
        <v/>
      </c>
      <c r="BQ17" s="29" t="str">
        <f t="shared" si="16"/>
        <v/>
      </c>
      <c r="BR17" s="29">
        <f t="shared" si="17"/>
        <v>87</v>
      </c>
      <c r="BS17" s="60"/>
      <c r="BT17" s="60"/>
      <c r="BU17" s="2">
        <v>90</v>
      </c>
      <c r="BV17" s="60"/>
      <c r="BW17" s="60"/>
      <c r="BX17" s="2">
        <v>88</v>
      </c>
      <c r="BY17" s="60"/>
      <c r="BZ17" s="60"/>
      <c r="CA17" s="2"/>
      <c r="CB17" s="60"/>
      <c r="CC17" s="60"/>
      <c r="CD17" s="2"/>
      <c r="CE17" s="60"/>
      <c r="CF17" s="60"/>
      <c r="CG17" s="2"/>
      <c r="CH17" s="29">
        <f t="shared" si="18"/>
        <v>90</v>
      </c>
      <c r="CI17" s="29">
        <f t="shared" si="19"/>
        <v>88</v>
      </c>
      <c r="CJ17" s="29" t="str">
        <f t="shared" si="20"/>
        <v/>
      </c>
      <c r="CK17" s="29" t="str">
        <f t="shared" si="21"/>
        <v/>
      </c>
      <c r="CL17" s="29" t="str">
        <f t="shared" si="22"/>
        <v/>
      </c>
      <c r="CM17" s="32">
        <f t="shared" si="23"/>
        <v>88.333333333333329</v>
      </c>
      <c r="CN17" s="33">
        <f t="shared" si="24"/>
        <v>88</v>
      </c>
      <c r="CO17" s="36"/>
      <c r="CP17" s="60">
        <v>8</v>
      </c>
      <c r="CQ17"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17" s="36"/>
      <c r="CS17" s="60">
        <v>8</v>
      </c>
      <c r="CT17"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17" s="7"/>
      <c r="CV17" s="49">
        <v>8</v>
      </c>
      <c r="CW17" s="60"/>
      <c r="CX17" s="7">
        <v>18568</v>
      </c>
      <c r="CY17" s="51"/>
      <c r="CZ17" s="51"/>
      <c r="DA17" s="51"/>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respon bangsa indonesia terhadap imperialisme dan kolonialisme, akar akar nasionalisme dan demokrasi indonesia, pendudukan jepang di Indonesia, pemikiran dalam piagam PBB, proklamasi 17 agustus 1945 dan perangkat kenegaraan , </v>
      </c>
    </row>
    <row r="18" spans="1:110" x14ac:dyDescent="0.25">
      <c r="A18" s="8">
        <v>8</v>
      </c>
      <c r="B18" s="8">
        <v>146312</v>
      </c>
      <c r="C18" s="8" t="s">
        <v>62</v>
      </c>
      <c r="D18" s="8">
        <f t="shared" si="0"/>
        <v>93</v>
      </c>
      <c r="E18" s="13" t="str">
        <f t="shared" si="1"/>
        <v>A</v>
      </c>
      <c r="F18" s="17">
        <f t="shared" si="2"/>
        <v>83</v>
      </c>
      <c r="G18" s="13" t="str">
        <f t="shared" si="3"/>
        <v>B</v>
      </c>
      <c r="H18"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18" s="8">
        <f t="shared" si="5"/>
        <v>85</v>
      </c>
      <c r="J18" s="13" t="str">
        <f t="shared" si="6"/>
        <v>B</v>
      </c>
      <c r="K18" s="20">
        <f t="shared" si="7"/>
        <v>85</v>
      </c>
      <c r="L18" s="13" t="str">
        <f t="shared" si="8"/>
        <v>B</v>
      </c>
      <c r="M18"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18" s="7"/>
      <c r="O18" s="60">
        <v>86</v>
      </c>
      <c r="P18" s="60"/>
      <c r="Q18" s="2"/>
      <c r="R18" s="60">
        <v>100</v>
      </c>
      <c r="S18" s="60"/>
      <c r="T18" s="2"/>
      <c r="U18" s="60"/>
      <c r="V18" s="60"/>
      <c r="W18" s="2"/>
      <c r="X18" s="60"/>
      <c r="Y18" s="60"/>
      <c r="Z18" s="2"/>
      <c r="AA18" s="60"/>
      <c r="AB18" s="60"/>
      <c r="AC18" s="2"/>
      <c r="AD18" s="29">
        <f t="shared" si="10"/>
        <v>93</v>
      </c>
      <c r="AE18" s="60">
        <v>80</v>
      </c>
      <c r="AF18" s="60"/>
      <c r="AG18" s="2"/>
      <c r="AH18" s="60">
        <v>80</v>
      </c>
      <c r="AI18" s="60"/>
      <c r="AJ18" s="2"/>
      <c r="AK18" s="60"/>
      <c r="AL18" s="60"/>
      <c r="AM18" s="2"/>
      <c r="AN18" s="60"/>
      <c r="AO18" s="60"/>
      <c r="AP18" s="2"/>
      <c r="AQ18" s="60"/>
      <c r="AR18" s="60"/>
      <c r="AS18" s="2"/>
      <c r="AT18" s="60">
        <v>70</v>
      </c>
      <c r="AU18" s="32">
        <f>IF($T$7=12,IF(SUM(O18:AC18,AE12:AS12)&gt;0,AVERAGE(O18:AC18,AE18:AT18),""),IF(AT18="","",AVERAGE(O18:AC18,AE18:AT18)))</f>
        <v>83.2</v>
      </c>
      <c r="AV18" s="33">
        <f t="shared" si="11"/>
        <v>83</v>
      </c>
      <c r="AW18" s="36"/>
      <c r="AX18" s="60"/>
      <c r="AY18" s="60"/>
      <c r="AZ18" s="2">
        <v>85</v>
      </c>
      <c r="BA18" s="60"/>
      <c r="BB18" s="60"/>
      <c r="BC18" s="2">
        <v>84</v>
      </c>
      <c r="BD18" s="60"/>
      <c r="BE18" s="60"/>
      <c r="BF18" s="2"/>
      <c r="BG18" s="60"/>
      <c r="BH18" s="60"/>
      <c r="BI18" s="2"/>
      <c r="BJ18" s="60"/>
      <c r="BK18" s="60"/>
      <c r="BL18" s="2"/>
      <c r="BM18" s="29">
        <f t="shared" si="12"/>
        <v>85</v>
      </c>
      <c r="BN18" s="29">
        <f t="shared" si="13"/>
        <v>84</v>
      </c>
      <c r="BO18" s="29" t="str">
        <f t="shared" si="14"/>
        <v/>
      </c>
      <c r="BP18" s="29" t="str">
        <f t="shared" si="15"/>
        <v/>
      </c>
      <c r="BQ18" s="29" t="str">
        <f t="shared" si="16"/>
        <v/>
      </c>
      <c r="BR18" s="29">
        <f t="shared" si="17"/>
        <v>85</v>
      </c>
      <c r="BS18" s="60"/>
      <c r="BT18" s="60"/>
      <c r="BU18" s="2">
        <v>85</v>
      </c>
      <c r="BV18" s="60"/>
      <c r="BW18" s="60"/>
      <c r="BX18" s="2">
        <v>86</v>
      </c>
      <c r="BY18" s="60"/>
      <c r="BZ18" s="60"/>
      <c r="CA18" s="2"/>
      <c r="CB18" s="60"/>
      <c r="CC18" s="60"/>
      <c r="CD18" s="2"/>
      <c r="CE18" s="60"/>
      <c r="CF18" s="60"/>
      <c r="CG18" s="2"/>
      <c r="CH18" s="29">
        <f t="shared" si="18"/>
        <v>85</v>
      </c>
      <c r="CI18" s="29">
        <f t="shared" si="19"/>
        <v>86</v>
      </c>
      <c r="CJ18" s="29" t="str">
        <f t="shared" si="20"/>
        <v/>
      </c>
      <c r="CK18" s="29" t="str">
        <f t="shared" si="21"/>
        <v/>
      </c>
      <c r="CL18" s="29" t="str">
        <f t="shared" si="22"/>
        <v/>
      </c>
      <c r="CM18" s="32">
        <f t="shared" si="23"/>
        <v>85.333333333333329</v>
      </c>
      <c r="CN18" s="33">
        <f t="shared" si="24"/>
        <v>85</v>
      </c>
      <c r="CO18" s="36"/>
      <c r="CP18" s="60">
        <v>8</v>
      </c>
      <c r="CQ18"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18" s="36"/>
      <c r="CS18" s="60">
        <v>8</v>
      </c>
      <c r="CT18"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18" s="7"/>
      <c r="CV18" s="49">
        <v>9</v>
      </c>
      <c r="CW18" s="60"/>
      <c r="CX18" s="7">
        <v>18569</v>
      </c>
      <c r="CY18" s="51"/>
      <c r="CZ18" s="51"/>
      <c r="DA18" s="51"/>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respon bangsa indonesia terhadap imperialisme dan kolonialisme, akar akar nasionalisme dan demokrasi indonesia, pendudukan jepang di Indonesia, pemikiran dalam piagam PBB, proklamasi 17 agustus 1945 dan perangkat kenegaraan , </v>
      </c>
    </row>
    <row r="19" spans="1:110" x14ac:dyDescent="0.25">
      <c r="A19" s="8">
        <v>9</v>
      </c>
      <c r="B19" s="8">
        <v>146328</v>
      </c>
      <c r="C19" s="8" t="s">
        <v>63</v>
      </c>
      <c r="D19" s="8">
        <f t="shared" si="0"/>
        <v>83</v>
      </c>
      <c r="E19" s="13" t="str">
        <f t="shared" si="1"/>
        <v>B</v>
      </c>
      <c r="F19" s="17">
        <f t="shared" si="2"/>
        <v>80</v>
      </c>
      <c r="G19" s="13" t="str">
        <f t="shared" si="3"/>
        <v>B</v>
      </c>
      <c r="H19"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19" s="8">
        <f t="shared" si="5"/>
        <v>82</v>
      </c>
      <c r="J19" s="13" t="str">
        <f t="shared" si="6"/>
        <v>B</v>
      </c>
      <c r="K19" s="20">
        <f t="shared" si="7"/>
        <v>82</v>
      </c>
      <c r="L19" s="13" t="str">
        <f t="shared" si="8"/>
        <v>B</v>
      </c>
      <c r="M19"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19" s="7"/>
      <c r="O19" s="60">
        <v>85</v>
      </c>
      <c r="P19" s="60"/>
      <c r="Q19" s="2"/>
      <c r="R19" s="60">
        <v>80</v>
      </c>
      <c r="S19" s="60"/>
      <c r="T19" s="2"/>
      <c r="U19" s="60"/>
      <c r="V19" s="60"/>
      <c r="W19" s="2"/>
      <c r="X19" s="60"/>
      <c r="Y19" s="60"/>
      <c r="Z19" s="2"/>
      <c r="AA19" s="60"/>
      <c r="AB19" s="60"/>
      <c r="AC19" s="2"/>
      <c r="AD19" s="29">
        <f t="shared" si="10"/>
        <v>83</v>
      </c>
      <c r="AE19" s="60">
        <v>80</v>
      </c>
      <c r="AF19" s="60"/>
      <c r="AG19" s="2"/>
      <c r="AH19" s="60">
        <v>80</v>
      </c>
      <c r="AI19" s="60"/>
      <c r="AJ19" s="2"/>
      <c r="AK19" s="60"/>
      <c r="AL19" s="60"/>
      <c r="AM19" s="2"/>
      <c r="AN19" s="60"/>
      <c r="AO19" s="60"/>
      <c r="AP19" s="2"/>
      <c r="AQ19" s="60"/>
      <c r="AR19" s="60"/>
      <c r="AS19" s="2"/>
      <c r="AT19" s="60">
        <v>75</v>
      </c>
      <c r="AU19" s="32">
        <f>IF($T$7=12,IF(SUM(O19:AC19,AE12:AS12)&gt;0,AVERAGE(O19:AC19,AE19:AT19),""),IF(AT19="","",AVERAGE(O19:AC19,AE19:AT19)))</f>
        <v>80</v>
      </c>
      <c r="AV19" s="33">
        <f t="shared" si="11"/>
        <v>80</v>
      </c>
      <c r="AW19" s="36"/>
      <c r="AX19" s="60"/>
      <c r="AY19" s="60"/>
      <c r="AZ19" s="2">
        <v>82</v>
      </c>
      <c r="BA19" s="60"/>
      <c r="BB19" s="60"/>
      <c r="BC19" s="2">
        <v>81</v>
      </c>
      <c r="BD19" s="60"/>
      <c r="BE19" s="60"/>
      <c r="BF19" s="2"/>
      <c r="BG19" s="60"/>
      <c r="BH19" s="60"/>
      <c r="BI19" s="2"/>
      <c r="BJ19" s="60"/>
      <c r="BK19" s="60"/>
      <c r="BL19" s="2"/>
      <c r="BM19" s="29">
        <f t="shared" si="12"/>
        <v>82</v>
      </c>
      <c r="BN19" s="29">
        <f t="shared" si="13"/>
        <v>81</v>
      </c>
      <c r="BO19" s="29" t="str">
        <f t="shared" si="14"/>
        <v/>
      </c>
      <c r="BP19" s="29" t="str">
        <f t="shared" si="15"/>
        <v/>
      </c>
      <c r="BQ19" s="29" t="str">
        <f t="shared" si="16"/>
        <v/>
      </c>
      <c r="BR19" s="29">
        <f t="shared" si="17"/>
        <v>82</v>
      </c>
      <c r="BS19" s="60"/>
      <c r="BT19" s="60"/>
      <c r="BU19" s="2">
        <v>80</v>
      </c>
      <c r="BV19" s="60"/>
      <c r="BW19" s="60"/>
      <c r="BX19" s="2">
        <v>83</v>
      </c>
      <c r="BY19" s="60"/>
      <c r="BZ19" s="60"/>
      <c r="CA19" s="2"/>
      <c r="CB19" s="60"/>
      <c r="CC19" s="60"/>
      <c r="CD19" s="2"/>
      <c r="CE19" s="60"/>
      <c r="CF19" s="60"/>
      <c r="CG19" s="2"/>
      <c r="CH19" s="29">
        <f t="shared" si="18"/>
        <v>80</v>
      </c>
      <c r="CI19" s="29">
        <f t="shared" si="19"/>
        <v>83</v>
      </c>
      <c r="CJ19" s="29" t="str">
        <f t="shared" si="20"/>
        <v/>
      </c>
      <c r="CK19" s="29" t="str">
        <f t="shared" si="21"/>
        <v/>
      </c>
      <c r="CL19" s="29" t="str">
        <f t="shared" si="22"/>
        <v/>
      </c>
      <c r="CM19" s="32">
        <f t="shared" si="23"/>
        <v>81.666666666666671</v>
      </c>
      <c r="CN19" s="33">
        <f t="shared" si="24"/>
        <v>82</v>
      </c>
      <c r="CO19" s="36"/>
      <c r="CP19" s="60">
        <v>8</v>
      </c>
      <c r="CQ19"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19" s="36"/>
      <c r="CS19" s="60">
        <v>8</v>
      </c>
      <c r="CT19"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19" s="7"/>
      <c r="CV19" s="49">
        <v>10</v>
      </c>
      <c r="CW19" s="60"/>
      <c r="CX19" s="7">
        <v>18570</v>
      </c>
      <c r="CY19" s="51"/>
      <c r="CZ19" s="51"/>
      <c r="DA19" s="51"/>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respon bangsa indonesia terhadap imperialisme dan kolonialisme, akar akar nasionalisme dan demokrasi indonesia, pendudukan jepang di Indonesia, pemikiran dalam piagam PBB, proklamasi 17 agustus 1945 dan perangkat kenegaraan , </v>
      </c>
    </row>
    <row r="20" spans="1:110" x14ac:dyDescent="0.25">
      <c r="A20" s="8">
        <v>10</v>
      </c>
      <c r="B20" s="8">
        <v>146344</v>
      </c>
      <c r="C20" s="8" t="s">
        <v>64</v>
      </c>
      <c r="D20" s="8">
        <f t="shared" si="0"/>
        <v>90</v>
      </c>
      <c r="E20" s="13" t="str">
        <f t="shared" si="1"/>
        <v>A</v>
      </c>
      <c r="F20" s="17">
        <f t="shared" si="2"/>
        <v>84</v>
      </c>
      <c r="G20" s="13" t="str">
        <f t="shared" si="3"/>
        <v>B</v>
      </c>
      <c r="H20"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20" s="8">
        <f t="shared" si="5"/>
        <v>86</v>
      </c>
      <c r="J20" s="13" t="str">
        <f t="shared" si="6"/>
        <v>B</v>
      </c>
      <c r="K20" s="20">
        <f t="shared" si="7"/>
        <v>88</v>
      </c>
      <c r="L20" s="13" t="str">
        <f t="shared" si="8"/>
        <v>B</v>
      </c>
      <c r="M20"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20" s="7"/>
      <c r="O20" s="60">
        <v>80</v>
      </c>
      <c r="P20" s="60"/>
      <c r="Q20" s="2"/>
      <c r="R20" s="60">
        <v>100</v>
      </c>
      <c r="S20" s="60"/>
      <c r="T20" s="2"/>
      <c r="U20" s="60"/>
      <c r="V20" s="60"/>
      <c r="W20" s="2"/>
      <c r="X20" s="60"/>
      <c r="Y20" s="60"/>
      <c r="Z20" s="2"/>
      <c r="AA20" s="60"/>
      <c r="AB20" s="60"/>
      <c r="AC20" s="2"/>
      <c r="AD20" s="29">
        <f t="shared" si="10"/>
        <v>90</v>
      </c>
      <c r="AE20" s="60">
        <v>90</v>
      </c>
      <c r="AF20" s="60"/>
      <c r="AG20" s="2"/>
      <c r="AH20" s="60">
        <v>80</v>
      </c>
      <c r="AI20" s="60"/>
      <c r="AJ20" s="2"/>
      <c r="AK20" s="60"/>
      <c r="AL20" s="60"/>
      <c r="AM20" s="2"/>
      <c r="AN20" s="60"/>
      <c r="AO20" s="60"/>
      <c r="AP20" s="2"/>
      <c r="AQ20" s="60"/>
      <c r="AR20" s="60"/>
      <c r="AS20" s="2"/>
      <c r="AT20" s="60">
        <v>70</v>
      </c>
      <c r="AU20" s="32">
        <f>IF($T$7=12,IF(SUM(O20:AC20,AE12:AS12)&gt;0,AVERAGE(O20:AC20,AE20:AT20),""),IF(AT20="","",AVERAGE(O20:AC20,AE20:AT20)))</f>
        <v>84</v>
      </c>
      <c r="AV20" s="33">
        <f t="shared" si="11"/>
        <v>84</v>
      </c>
      <c r="AW20" s="36"/>
      <c r="AX20" s="60"/>
      <c r="AY20" s="60"/>
      <c r="AZ20" s="2">
        <v>86</v>
      </c>
      <c r="BA20" s="60"/>
      <c r="BB20" s="60"/>
      <c r="BC20" s="2">
        <v>85</v>
      </c>
      <c r="BD20" s="60"/>
      <c r="BE20" s="60"/>
      <c r="BF20" s="2"/>
      <c r="BG20" s="60"/>
      <c r="BH20" s="60"/>
      <c r="BI20" s="2"/>
      <c r="BJ20" s="60"/>
      <c r="BK20" s="60"/>
      <c r="BL20" s="2"/>
      <c r="BM20" s="29">
        <f t="shared" si="12"/>
        <v>86</v>
      </c>
      <c r="BN20" s="29">
        <f t="shared" si="13"/>
        <v>85</v>
      </c>
      <c r="BO20" s="29" t="str">
        <f t="shared" si="14"/>
        <v/>
      </c>
      <c r="BP20" s="29" t="str">
        <f t="shared" si="15"/>
        <v/>
      </c>
      <c r="BQ20" s="29" t="str">
        <f t="shared" si="16"/>
        <v/>
      </c>
      <c r="BR20" s="29">
        <f t="shared" si="17"/>
        <v>86</v>
      </c>
      <c r="BS20" s="60"/>
      <c r="BT20" s="60"/>
      <c r="BU20" s="2">
        <v>90</v>
      </c>
      <c r="BV20" s="60"/>
      <c r="BW20" s="60"/>
      <c r="BX20" s="2">
        <v>87</v>
      </c>
      <c r="BY20" s="60"/>
      <c r="BZ20" s="60"/>
      <c r="CA20" s="2"/>
      <c r="CB20" s="60"/>
      <c r="CC20" s="60"/>
      <c r="CD20" s="2"/>
      <c r="CE20" s="60"/>
      <c r="CF20" s="60"/>
      <c r="CG20" s="2"/>
      <c r="CH20" s="29">
        <f t="shared" si="18"/>
        <v>90</v>
      </c>
      <c r="CI20" s="29">
        <f t="shared" si="19"/>
        <v>87</v>
      </c>
      <c r="CJ20" s="29" t="str">
        <f t="shared" si="20"/>
        <v/>
      </c>
      <c r="CK20" s="29" t="str">
        <f t="shared" si="21"/>
        <v/>
      </c>
      <c r="CL20" s="29" t="str">
        <f t="shared" si="22"/>
        <v/>
      </c>
      <c r="CM20" s="32">
        <f t="shared" si="23"/>
        <v>87.666666666666671</v>
      </c>
      <c r="CN20" s="33">
        <f t="shared" si="24"/>
        <v>88</v>
      </c>
      <c r="CO20" s="36"/>
      <c r="CP20" s="60">
        <v>8</v>
      </c>
      <c r="CQ20"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20" s="36"/>
      <c r="CS20" s="60">
        <v>8</v>
      </c>
      <c r="CT20"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20" s="7"/>
      <c r="CV20" s="7"/>
      <c r="CW20" s="61"/>
      <c r="CX20" s="7"/>
      <c r="CY20" s="51"/>
      <c r="CZ20" s="51"/>
      <c r="DA20" s="51"/>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respon bangsa indonesia terhadap imperialisme dan kolonialisme, akar akar nasionalisme dan demokrasi indonesia, pendudukan jepang di Indonesia, pemikiran dalam piagam PBB, proklamasi 17 agustus 1945 dan perangkat kenegaraan , </v>
      </c>
    </row>
    <row r="21" spans="1:110" ht="18.75" customHeight="1" x14ac:dyDescent="0.3">
      <c r="A21" s="8">
        <v>11</v>
      </c>
      <c r="B21" s="8">
        <v>146360</v>
      </c>
      <c r="C21" s="8" t="s">
        <v>65</v>
      </c>
      <c r="D21" s="8">
        <f t="shared" si="0"/>
        <v>86</v>
      </c>
      <c r="E21" s="13" t="str">
        <f t="shared" si="1"/>
        <v>B</v>
      </c>
      <c r="F21" s="17">
        <f t="shared" si="2"/>
        <v>80</v>
      </c>
      <c r="G21" s="13" t="str">
        <f t="shared" si="3"/>
        <v>B</v>
      </c>
      <c r="H21"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21" s="8">
        <f t="shared" si="5"/>
        <v>82</v>
      </c>
      <c r="J21" s="13" t="str">
        <f t="shared" si="6"/>
        <v>B</v>
      </c>
      <c r="K21" s="20">
        <f t="shared" si="7"/>
        <v>82</v>
      </c>
      <c r="L21" s="13" t="str">
        <f t="shared" si="8"/>
        <v>B</v>
      </c>
      <c r="M21"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21" s="7"/>
      <c r="O21" s="60">
        <v>86</v>
      </c>
      <c r="P21" s="60"/>
      <c r="Q21" s="2"/>
      <c r="R21" s="60">
        <v>86</v>
      </c>
      <c r="S21" s="60"/>
      <c r="T21" s="2"/>
      <c r="U21" s="60"/>
      <c r="V21" s="60"/>
      <c r="W21" s="2"/>
      <c r="X21" s="60"/>
      <c r="Y21" s="60"/>
      <c r="Z21" s="2"/>
      <c r="AA21" s="60"/>
      <c r="AB21" s="60"/>
      <c r="AC21" s="2"/>
      <c r="AD21" s="29">
        <f t="shared" si="10"/>
        <v>86</v>
      </c>
      <c r="AE21" s="60">
        <v>80</v>
      </c>
      <c r="AF21" s="60"/>
      <c r="AG21" s="2"/>
      <c r="AH21" s="60">
        <v>80</v>
      </c>
      <c r="AI21" s="60"/>
      <c r="AJ21" s="2"/>
      <c r="AK21" s="60"/>
      <c r="AL21" s="60"/>
      <c r="AM21" s="2"/>
      <c r="AN21" s="60"/>
      <c r="AO21" s="60"/>
      <c r="AP21" s="2"/>
      <c r="AQ21" s="60"/>
      <c r="AR21" s="60"/>
      <c r="AS21" s="2"/>
      <c r="AT21" s="60">
        <v>70</v>
      </c>
      <c r="AU21" s="32">
        <f>IF($T$7=12,IF(SUM(O21:AC21,AE12:AS12)&gt;0,AVERAGE(O21:AC21,AE21:AT21),""),IF(AT21="","",AVERAGE(O21:AC21,AE21:AT21)))</f>
        <v>80.400000000000006</v>
      </c>
      <c r="AV21" s="33">
        <f t="shared" si="11"/>
        <v>80</v>
      </c>
      <c r="AW21" s="36"/>
      <c r="AX21" s="60"/>
      <c r="AY21" s="60"/>
      <c r="AZ21" s="2">
        <v>82</v>
      </c>
      <c r="BA21" s="60"/>
      <c r="BB21" s="60"/>
      <c r="BC21" s="2">
        <v>81</v>
      </c>
      <c r="BD21" s="60"/>
      <c r="BE21" s="60"/>
      <c r="BF21" s="2"/>
      <c r="BG21" s="60"/>
      <c r="BH21" s="60"/>
      <c r="BI21" s="2"/>
      <c r="BJ21" s="60"/>
      <c r="BK21" s="60"/>
      <c r="BL21" s="2"/>
      <c r="BM21" s="29">
        <f t="shared" si="12"/>
        <v>82</v>
      </c>
      <c r="BN21" s="29">
        <f t="shared" si="13"/>
        <v>81</v>
      </c>
      <c r="BO21" s="29" t="str">
        <f t="shared" si="14"/>
        <v/>
      </c>
      <c r="BP21" s="29" t="str">
        <f t="shared" si="15"/>
        <v/>
      </c>
      <c r="BQ21" s="29" t="str">
        <f t="shared" si="16"/>
        <v/>
      </c>
      <c r="BR21" s="29">
        <f t="shared" si="17"/>
        <v>82</v>
      </c>
      <c r="BS21" s="60"/>
      <c r="BT21" s="60"/>
      <c r="BU21" s="2">
        <v>80</v>
      </c>
      <c r="BV21" s="60"/>
      <c r="BW21" s="60"/>
      <c r="BX21" s="2">
        <v>83</v>
      </c>
      <c r="BY21" s="60"/>
      <c r="BZ21" s="60"/>
      <c r="CA21" s="2"/>
      <c r="CB21" s="60"/>
      <c r="CC21" s="60"/>
      <c r="CD21" s="2"/>
      <c r="CE21" s="60"/>
      <c r="CF21" s="60"/>
      <c r="CG21" s="2"/>
      <c r="CH21" s="29">
        <f t="shared" si="18"/>
        <v>80</v>
      </c>
      <c r="CI21" s="29">
        <f t="shared" si="19"/>
        <v>83</v>
      </c>
      <c r="CJ21" s="29" t="str">
        <f t="shared" si="20"/>
        <v/>
      </c>
      <c r="CK21" s="29" t="str">
        <f t="shared" si="21"/>
        <v/>
      </c>
      <c r="CL21" s="29" t="str">
        <f t="shared" si="22"/>
        <v/>
      </c>
      <c r="CM21" s="32">
        <f t="shared" si="23"/>
        <v>81.666666666666671</v>
      </c>
      <c r="CN21" s="33">
        <f t="shared" si="24"/>
        <v>82</v>
      </c>
      <c r="CO21" s="36"/>
      <c r="CP21" s="60">
        <v>8</v>
      </c>
      <c r="CQ21"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21" s="36"/>
      <c r="CS21" s="60">
        <v>8</v>
      </c>
      <c r="CT21"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21" s="7"/>
      <c r="CV21" s="9" t="s">
        <v>66</v>
      </c>
      <c r="CW21" s="61"/>
      <c r="CX21" s="7"/>
      <c r="CY21" s="51"/>
      <c r="CZ21" s="51"/>
      <c r="DA21" s="51"/>
    </row>
    <row r="22" spans="1:110" x14ac:dyDescent="0.25">
      <c r="A22" s="8">
        <v>12</v>
      </c>
      <c r="B22" s="8">
        <v>146376</v>
      </c>
      <c r="C22" s="8" t="s">
        <v>67</v>
      </c>
      <c r="D22" s="8">
        <f t="shared" si="0"/>
        <v>86</v>
      </c>
      <c r="E22" s="13" t="str">
        <f t="shared" si="1"/>
        <v>B</v>
      </c>
      <c r="F22" s="17">
        <f t="shared" si="2"/>
        <v>82</v>
      </c>
      <c r="G22" s="13" t="str">
        <f t="shared" si="3"/>
        <v>B</v>
      </c>
      <c r="H22"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22" s="8">
        <f t="shared" si="5"/>
        <v>84</v>
      </c>
      <c r="J22" s="13" t="str">
        <f t="shared" si="6"/>
        <v>B</v>
      </c>
      <c r="K22" s="20">
        <f t="shared" si="7"/>
        <v>85</v>
      </c>
      <c r="L22" s="13" t="str">
        <f t="shared" si="8"/>
        <v>B</v>
      </c>
      <c r="M22"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22" s="7"/>
      <c r="O22" s="60">
        <v>86</v>
      </c>
      <c r="P22" s="60"/>
      <c r="Q22" s="2"/>
      <c r="R22" s="60">
        <v>85</v>
      </c>
      <c r="S22" s="60"/>
      <c r="T22" s="2"/>
      <c r="U22" s="60"/>
      <c r="V22" s="60"/>
      <c r="W22" s="2"/>
      <c r="X22" s="60"/>
      <c r="Y22" s="60"/>
      <c r="Z22" s="2"/>
      <c r="AA22" s="60"/>
      <c r="AB22" s="60"/>
      <c r="AC22" s="2"/>
      <c r="AD22" s="29">
        <f t="shared" si="10"/>
        <v>86</v>
      </c>
      <c r="AE22" s="60">
        <v>87</v>
      </c>
      <c r="AF22" s="60"/>
      <c r="AG22" s="2"/>
      <c r="AH22" s="60">
        <v>80</v>
      </c>
      <c r="AI22" s="60"/>
      <c r="AJ22" s="2"/>
      <c r="AK22" s="60"/>
      <c r="AL22" s="60"/>
      <c r="AM22" s="2"/>
      <c r="AN22" s="60"/>
      <c r="AO22" s="60"/>
      <c r="AP22" s="2"/>
      <c r="AQ22" s="60"/>
      <c r="AR22" s="60"/>
      <c r="AS22" s="2"/>
      <c r="AT22" s="60">
        <v>72.5</v>
      </c>
      <c r="AU22" s="32">
        <f>IF($T$7=12,IF(SUM(O22:AC22,AE12:AS12)&gt;0,AVERAGE(O22:AC22,AE22:AT22),""),IF(AT22="","",AVERAGE(O22:AC22,AE22:AT22)))</f>
        <v>82.1</v>
      </c>
      <c r="AV22" s="33">
        <f t="shared" si="11"/>
        <v>82</v>
      </c>
      <c r="AW22" s="36"/>
      <c r="AX22" s="60"/>
      <c r="AY22" s="60"/>
      <c r="AZ22" s="2">
        <v>84</v>
      </c>
      <c r="BA22" s="60"/>
      <c r="BB22" s="60"/>
      <c r="BC22" s="2">
        <v>83</v>
      </c>
      <c r="BD22" s="60"/>
      <c r="BE22" s="60"/>
      <c r="BF22" s="2"/>
      <c r="BG22" s="60"/>
      <c r="BH22" s="60"/>
      <c r="BI22" s="2"/>
      <c r="BJ22" s="60"/>
      <c r="BK22" s="60"/>
      <c r="BL22" s="2"/>
      <c r="BM22" s="29">
        <f t="shared" si="12"/>
        <v>84</v>
      </c>
      <c r="BN22" s="29">
        <f t="shared" si="13"/>
        <v>83</v>
      </c>
      <c r="BO22" s="29" t="str">
        <f t="shared" si="14"/>
        <v/>
      </c>
      <c r="BP22" s="29" t="str">
        <f t="shared" si="15"/>
        <v/>
      </c>
      <c r="BQ22" s="29" t="str">
        <f t="shared" si="16"/>
        <v/>
      </c>
      <c r="BR22" s="29">
        <f t="shared" si="17"/>
        <v>84</v>
      </c>
      <c r="BS22" s="60"/>
      <c r="BT22" s="60"/>
      <c r="BU22" s="2">
        <v>87</v>
      </c>
      <c r="BV22" s="60"/>
      <c r="BW22" s="60"/>
      <c r="BX22" s="2">
        <v>85</v>
      </c>
      <c r="BY22" s="60"/>
      <c r="BZ22" s="60"/>
      <c r="CA22" s="2"/>
      <c r="CB22" s="60"/>
      <c r="CC22" s="60"/>
      <c r="CD22" s="2"/>
      <c r="CE22" s="60"/>
      <c r="CF22" s="60"/>
      <c r="CG22" s="2"/>
      <c r="CH22" s="29">
        <f t="shared" si="18"/>
        <v>87</v>
      </c>
      <c r="CI22" s="29">
        <f t="shared" si="19"/>
        <v>85</v>
      </c>
      <c r="CJ22" s="29" t="str">
        <f t="shared" si="20"/>
        <v/>
      </c>
      <c r="CK22" s="29" t="str">
        <f t="shared" si="21"/>
        <v/>
      </c>
      <c r="CL22" s="29" t="str">
        <f t="shared" si="22"/>
        <v/>
      </c>
      <c r="CM22" s="32">
        <f t="shared" si="23"/>
        <v>85.333333333333329</v>
      </c>
      <c r="CN22" s="33">
        <f t="shared" si="24"/>
        <v>85</v>
      </c>
      <c r="CO22" s="36"/>
      <c r="CP22" s="60">
        <v>8</v>
      </c>
      <c r="CQ22"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22" s="36"/>
      <c r="CS22" s="60">
        <v>8</v>
      </c>
      <c r="CT22"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22" s="7"/>
      <c r="CV22" s="48" t="s">
        <v>37</v>
      </c>
      <c r="CW22" s="62" t="s">
        <v>38</v>
      </c>
      <c r="CX22" s="7"/>
      <c r="CY22" s="51"/>
      <c r="CZ22" s="51"/>
      <c r="DA22" s="51"/>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respon bangsa indonesia terhadap imperialisme dan kolonialisme, akar akar nasionalisme dan demokrasi indonesia, pendudukan jepang di Indonesia, pemikiran dalam piagam PBB, proklamasi 17 agustus 1945 dan perangkat kenegaraan , </v>
      </c>
    </row>
    <row r="23" spans="1:110" x14ac:dyDescent="0.25">
      <c r="A23" s="8">
        <v>13</v>
      </c>
      <c r="B23" s="8">
        <v>146392</v>
      </c>
      <c r="C23" s="8" t="s">
        <v>68</v>
      </c>
      <c r="D23" s="8">
        <f t="shared" si="0"/>
        <v>86</v>
      </c>
      <c r="E23" s="13" t="str">
        <f t="shared" si="1"/>
        <v>B</v>
      </c>
      <c r="F23" s="17">
        <f t="shared" si="2"/>
        <v>81</v>
      </c>
      <c r="G23" s="13" t="str">
        <f t="shared" si="3"/>
        <v>B</v>
      </c>
      <c r="H23"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23" s="8">
        <f t="shared" si="5"/>
        <v>83</v>
      </c>
      <c r="J23" s="13" t="str">
        <f t="shared" si="6"/>
        <v>B</v>
      </c>
      <c r="K23" s="20">
        <f t="shared" si="7"/>
        <v>84</v>
      </c>
      <c r="L23" s="13" t="str">
        <f t="shared" si="8"/>
        <v>B</v>
      </c>
      <c r="M23"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23" s="7"/>
      <c r="O23" s="60">
        <v>86</v>
      </c>
      <c r="P23" s="60"/>
      <c r="Q23" s="2"/>
      <c r="R23" s="60">
        <v>86</v>
      </c>
      <c r="S23" s="60"/>
      <c r="T23" s="2"/>
      <c r="U23" s="60"/>
      <c r="V23" s="60"/>
      <c r="W23" s="2"/>
      <c r="X23" s="60"/>
      <c r="Y23" s="60"/>
      <c r="Z23" s="2"/>
      <c r="AA23" s="60"/>
      <c r="AB23" s="60"/>
      <c r="AC23" s="2"/>
      <c r="AD23" s="29">
        <f t="shared" si="10"/>
        <v>86</v>
      </c>
      <c r="AE23" s="60">
        <v>85</v>
      </c>
      <c r="AF23" s="60"/>
      <c r="AG23" s="2"/>
      <c r="AH23" s="60">
        <v>80</v>
      </c>
      <c r="AI23" s="60"/>
      <c r="AJ23" s="2"/>
      <c r="AK23" s="60"/>
      <c r="AL23" s="60"/>
      <c r="AM23" s="2"/>
      <c r="AN23" s="60"/>
      <c r="AO23" s="60"/>
      <c r="AP23" s="2"/>
      <c r="AQ23" s="60"/>
      <c r="AR23" s="60"/>
      <c r="AS23" s="2"/>
      <c r="AT23" s="60">
        <v>70</v>
      </c>
      <c r="AU23" s="32">
        <f>IF($T$7=12,IF(SUM(O23:AC23,AE12:AS12)&gt;0,AVERAGE(O23:AC23,AE23:AT23),""),IF(AT23="","",AVERAGE(O23:AC23,AE23:AT23)))</f>
        <v>81.400000000000006</v>
      </c>
      <c r="AV23" s="33">
        <f t="shared" si="11"/>
        <v>81</v>
      </c>
      <c r="AW23" s="36"/>
      <c r="AX23" s="60"/>
      <c r="AY23" s="60"/>
      <c r="AZ23" s="2">
        <v>83</v>
      </c>
      <c r="BA23" s="60"/>
      <c r="BB23" s="60"/>
      <c r="BC23" s="2">
        <v>82</v>
      </c>
      <c r="BD23" s="60"/>
      <c r="BE23" s="60"/>
      <c r="BF23" s="2"/>
      <c r="BG23" s="60"/>
      <c r="BH23" s="60"/>
      <c r="BI23" s="2"/>
      <c r="BJ23" s="60"/>
      <c r="BK23" s="60"/>
      <c r="BL23" s="2"/>
      <c r="BM23" s="29">
        <f t="shared" si="12"/>
        <v>83</v>
      </c>
      <c r="BN23" s="29">
        <f t="shared" si="13"/>
        <v>82</v>
      </c>
      <c r="BO23" s="29" t="str">
        <f t="shared" si="14"/>
        <v/>
      </c>
      <c r="BP23" s="29" t="str">
        <f t="shared" si="15"/>
        <v/>
      </c>
      <c r="BQ23" s="29" t="str">
        <f t="shared" si="16"/>
        <v/>
      </c>
      <c r="BR23" s="29">
        <f t="shared" si="17"/>
        <v>83</v>
      </c>
      <c r="BS23" s="60"/>
      <c r="BT23" s="60"/>
      <c r="BU23" s="2">
        <v>85</v>
      </c>
      <c r="BV23" s="60"/>
      <c r="BW23" s="60"/>
      <c r="BX23" s="2">
        <v>84</v>
      </c>
      <c r="BY23" s="60"/>
      <c r="BZ23" s="60"/>
      <c r="CA23" s="2"/>
      <c r="CB23" s="60"/>
      <c r="CC23" s="60"/>
      <c r="CD23" s="2"/>
      <c r="CE23" s="60"/>
      <c r="CF23" s="60"/>
      <c r="CG23" s="2"/>
      <c r="CH23" s="29">
        <f t="shared" si="18"/>
        <v>85</v>
      </c>
      <c r="CI23" s="29">
        <f t="shared" si="19"/>
        <v>84</v>
      </c>
      <c r="CJ23" s="29" t="str">
        <f t="shared" si="20"/>
        <v/>
      </c>
      <c r="CK23" s="29" t="str">
        <f t="shared" si="21"/>
        <v/>
      </c>
      <c r="CL23" s="29" t="str">
        <f t="shared" si="22"/>
        <v/>
      </c>
      <c r="CM23" s="32">
        <f t="shared" si="23"/>
        <v>84</v>
      </c>
      <c r="CN23" s="33">
        <f t="shared" si="24"/>
        <v>84</v>
      </c>
      <c r="CO23" s="36"/>
      <c r="CP23" s="60">
        <v>8</v>
      </c>
      <c r="CQ23"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23" s="36"/>
      <c r="CS23" s="60">
        <v>8</v>
      </c>
      <c r="CT23"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23" s="7"/>
      <c r="CV23" s="49">
        <v>1</v>
      </c>
      <c r="CW23" s="60" t="s">
        <v>126</v>
      </c>
      <c r="CX23" s="7">
        <v>18571</v>
      </c>
      <c r="CY23" s="51"/>
      <c r="CZ23" s="51"/>
      <c r="DA23" s="51"/>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akar akar nasionalisme dan demokrasi indonesia, pendudukan jepang di Indonesia, pemikiran dalam piagam PBB, proklamasi 17 agustus 1945 dan perangkat kenegaraan , Masih perlu peningkatan keterampilan respon bangsa indonesia terhadap imperialisme dan kolonialisme.</v>
      </c>
    </row>
    <row r="24" spans="1:110" x14ac:dyDescent="0.25">
      <c r="A24" s="8">
        <v>14</v>
      </c>
      <c r="B24" s="8">
        <v>146408</v>
      </c>
      <c r="C24" s="8" t="s">
        <v>69</v>
      </c>
      <c r="D24" s="8">
        <f t="shared" si="0"/>
        <v>83</v>
      </c>
      <c r="E24" s="13" t="str">
        <f t="shared" si="1"/>
        <v>B</v>
      </c>
      <c r="F24" s="17">
        <f t="shared" si="2"/>
        <v>80</v>
      </c>
      <c r="G24" s="13" t="str">
        <f t="shared" si="3"/>
        <v>B</v>
      </c>
      <c r="H24"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24" s="8">
        <f t="shared" si="5"/>
        <v>82</v>
      </c>
      <c r="J24" s="13" t="str">
        <f t="shared" si="6"/>
        <v>B</v>
      </c>
      <c r="K24" s="20">
        <f t="shared" si="7"/>
        <v>82</v>
      </c>
      <c r="L24" s="13" t="str">
        <f t="shared" si="8"/>
        <v>B</v>
      </c>
      <c r="M24"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24" s="7"/>
      <c r="O24" s="60">
        <v>85</v>
      </c>
      <c r="P24" s="60"/>
      <c r="Q24" s="2"/>
      <c r="R24" s="60">
        <v>80</v>
      </c>
      <c r="S24" s="60"/>
      <c r="T24" s="2"/>
      <c r="U24" s="60"/>
      <c r="V24" s="60"/>
      <c r="W24" s="2"/>
      <c r="X24" s="60"/>
      <c r="Y24" s="60"/>
      <c r="Z24" s="2"/>
      <c r="AA24" s="60"/>
      <c r="AB24" s="60"/>
      <c r="AC24" s="2"/>
      <c r="AD24" s="29">
        <f t="shared" si="10"/>
        <v>83</v>
      </c>
      <c r="AE24" s="60">
        <v>80</v>
      </c>
      <c r="AF24" s="60"/>
      <c r="AG24" s="2"/>
      <c r="AH24" s="60">
        <v>80</v>
      </c>
      <c r="AI24" s="60"/>
      <c r="AJ24" s="2"/>
      <c r="AK24" s="60"/>
      <c r="AL24" s="60"/>
      <c r="AM24" s="2"/>
      <c r="AN24" s="60"/>
      <c r="AO24" s="60"/>
      <c r="AP24" s="2"/>
      <c r="AQ24" s="60"/>
      <c r="AR24" s="60"/>
      <c r="AS24" s="2"/>
      <c r="AT24" s="60">
        <v>73</v>
      </c>
      <c r="AU24" s="32">
        <f>IF($T$7=12,IF(SUM(O24:AC24,AE12:AS12)&gt;0,AVERAGE(O24:AC24,AE24:AT24),""),IF(AT24="","",AVERAGE(O24:AC24,AE24:AT24)))</f>
        <v>79.599999999999994</v>
      </c>
      <c r="AV24" s="33">
        <f t="shared" si="11"/>
        <v>80</v>
      </c>
      <c r="AW24" s="36"/>
      <c r="AX24" s="60"/>
      <c r="AY24" s="60"/>
      <c r="AZ24" s="2">
        <v>82</v>
      </c>
      <c r="BA24" s="60"/>
      <c r="BB24" s="60"/>
      <c r="BC24" s="2">
        <v>81</v>
      </c>
      <c r="BD24" s="60"/>
      <c r="BE24" s="60"/>
      <c r="BF24" s="2"/>
      <c r="BG24" s="60"/>
      <c r="BH24" s="60"/>
      <c r="BI24" s="2"/>
      <c r="BJ24" s="60"/>
      <c r="BK24" s="60"/>
      <c r="BL24" s="2"/>
      <c r="BM24" s="29">
        <f t="shared" si="12"/>
        <v>82</v>
      </c>
      <c r="BN24" s="29">
        <f t="shared" si="13"/>
        <v>81</v>
      </c>
      <c r="BO24" s="29" t="str">
        <f t="shared" si="14"/>
        <v/>
      </c>
      <c r="BP24" s="29" t="str">
        <f t="shared" si="15"/>
        <v/>
      </c>
      <c r="BQ24" s="29" t="str">
        <f t="shared" si="16"/>
        <v/>
      </c>
      <c r="BR24" s="29">
        <f t="shared" si="17"/>
        <v>82</v>
      </c>
      <c r="BS24" s="60"/>
      <c r="BT24" s="60"/>
      <c r="BU24" s="2">
        <v>80</v>
      </c>
      <c r="BV24" s="60"/>
      <c r="BW24" s="60"/>
      <c r="BX24" s="2">
        <v>83</v>
      </c>
      <c r="BY24" s="60"/>
      <c r="BZ24" s="60"/>
      <c r="CA24" s="2"/>
      <c r="CB24" s="60"/>
      <c r="CC24" s="60"/>
      <c r="CD24" s="2"/>
      <c r="CE24" s="60"/>
      <c r="CF24" s="60"/>
      <c r="CG24" s="2"/>
      <c r="CH24" s="29">
        <f t="shared" si="18"/>
        <v>80</v>
      </c>
      <c r="CI24" s="29">
        <f t="shared" si="19"/>
        <v>83</v>
      </c>
      <c r="CJ24" s="29" t="str">
        <f t="shared" si="20"/>
        <v/>
      </c>
      <c r="CK24" s="29" t="str">
        <f t="shared" si="21"/>
        <v/>
      </c>
      <c r="CL24" s="29" t="str">
        <f t="shared" si="22"/>
        <v/>
      </c>
      <c r="CM24" s="32">
        <f t="shared" si="23"/>
        <v>81.666666666666671</v>
      </c>
      <c r="CN24" s="33">
        <f t="shared" si="24"/>
        <v>82</v>
      </c>
      <c r="CO24" s="36"/>
      <c r="CP24" s="60">
        <v>8</v>
      </c>
      <c r="CQ24"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24" s="36"/>
      <c r="CS24" s="60">
        <v>8</v>
      </c>
      <c r="CT24"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24" s="7"/>
      <c r="CV24" s="49">
        <v>2</v>
      </c>
      <c r="CW24" s="60" t="s">
        <v>127</v>
      </c>
      <c r="CX24" s="7">
        <v>18572</v>
      </c>
      <c r="CY24" s="51"/>
      <c r="CZ24" s="51"/>
      <c r="DA24" s="51"/>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respon bangsa indonesia terhadap imperialisme dan kolonialisme, pendudukan jepang di Indonesia, pemikiran dalam piagam PBB, proklamasi 17 agustus 1945 dan perangkat kenegaraan , Masih perlu peningkatan keterampilan akar akar nasionalisme dan demokrasi indonesia.</v>
      </c>
    </row>
    <row r="25" spans="1:110" x14ac:dyDescent="0.25">
      <c r="A25" s="8">
        <v>15</v>
      </c>
      <c r="B25" s="8">
        <v>146424</v>
      </c>
      <c r="C25" s="8" t="s">
        <v>70</v>
      </c>
      <c r="D25" s="8">
        <f t="shared" si="0"/>
        <v>80</v>
      </c>
      <c r="E25" s="13" t="str">
        <f t="shared" si="1"/>
        <v>B</v>
      </c>
      <c r="F25" s="17">
        <f t="shared" si="2"/>
        <v>80</v>
      </c>
      <c r="G25" s="13" t="str">
        <f t="shared" si="3"/>
        <v>B</v>
      </c>
      <c r="H25"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25" s="8">
        <f t="shared" si="5"/>
        <v>82</v>
      </c>
      <c r="J25" s="13" t="str">
        <f t="shared" si="6"/>
        <v>B</v>
      </c>
      <c r="K25" s="20">
        <f t="shared" si="7"/>
        <v>85</v>
      </c>
      <c r="L25" s="13" t="str">
        <f t="shared" si="8"/>
        <v>B</v>
      </c>
      <c r="M25"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25" s="7"/>
      <c r="O25" s="60">
        <v>80</v>
      </c>
      <c r="P25" s="60"/>
      <c r="Q25" s="2"/>
      <c r="R25" s="60">
        <v>80</v>
      </c>
      <c r="S25" s="60"/>
      <c r="T25" s="2"/>
      <c r="U25" s="60"/>
      <c r="V25" s="60"/>
      <c r="W25" s="2"/>
      <c r="X25" s="60"/>
      <c r="Y25" s="60"/>
      <c r="Z25" s="2"/>
      <c r="AA25" s="60"/>
      <c r="AB25" s="60"/>
      <c r="AC25" s="2"/>
      <c r="AD25" s="29">
        <f t="shared" si="10"/>
        <v>80</v>
      </c>
      <c r="AE25" s="60">
        <v>90</v>
      </c>
      <c r="AF25" s="60"/>
      <c r="AG25" s="2"/>
      <c r="AH25" s="60">
        <v>75</v>
      </c>
      <c r="AI25" s="60"/>
      <c r="AJ25" s="2"/>
      <c r="AK25" s="60"/>
      <c r="AL25" s="60"/>
      <c r="AM25" s="2"/>
      <c r="AN25" s="60"/>
      <c r="AO25" s="60"/>
      <c r="AP25" s="2"/>
      <c r="AQ25" s="60"/>
      <c r="AR25" s="60"/>
      <c r="AS25" s="2"/>
      <c r="AT25" s="60">
        <v>73</v>
      </c>
      <c r="AU25" s="32">
        <f>IF($T$7=12,IF(SUM(O25:AC25,AE12:AS12)&gt;0,AVERAGE(O25:AC25,AE25:AT25),""),IF(AT25="","",AVERAGE(O25:AC25,AE25:AT25)))</f>
        <v>79.599999999999994</v>
      </c>
      <c r="AV25" s="33">
        <f t="shared" si="11"/>
        <v>80</v>
      </c>
      <c r="AW25" s="36"/>
      <c r="AX25" s="60"/>
      <c r="AY25" s="60"/>
      <c r="AZ25" s="2">
        <v>82</v>
      </c>
      <c r="BA25" s="60"/>
      <c r="BB25" s="60"/>
      <c r="BC25" s="2">
        <v>81</v>
      </c>
      <c r="BD25" s="60"/>
      <c r="BE25" s="60"/>
      <c r="BF25" s="2"/>
      <c r="BG25" s="60"/>
      <c r="BH25" s="60"/>
      <c r="BI25" s="2"/>
      <c r="BJ25" s="60"/>
      <c r="BK25" s="60"/>
      <c r="BL25" s="2"/>
      <c r="BM25" s="29">
        <f t="shared" si="12"/>
        <v>82</v>
      </c>
      <c r="BN25" s="29">
        <f t="shared" si="13"/>
        <v>81</v>
      </c>
      <c r="BO25" s="29" t="str">
        <f t="shared" si="14"/>
        <v/>
      </c>
      <c r="BP25" s="29" t="str">
        <f t="shared" si="15"/>
        <v/>
      </c>
      <c r="BQ25" s="29" t="str">
        <f t="shared" si="16"/>
        <v/>
      </c>
      <c r="BR25" s="29">
        <f t="shared" si="17"/>
        <v>82</v>
      </c>
      <c r="BS25" s="60"/>
      <c r="BT25" s="60"/>
      <c r="BU25" s="2">
        <v>90</v>
      </c>
      <c r="BV25" s="60"/>
      <c r="BW25" s="60"/>
      <c r="BX25" s="2">
        <v>83</v>
      </c>
      <c r="BY25" s="60"/>
      <c r="BZ25" s="60"/>
      <c r="CA25" s="2"/>
      <c r="CB25" s="60"/>
      <c r="CC25" s="60"/>
      <c r="CD25" s="2"/>
      <c r="CE25" s="60"/>
      <c r="CF25" s="60"/>
      <c r="CG25" s="2"/>
      <c r="CH25" s="29">
        <f t="shared" si="18"/>
        <v>90</v>
      </c>
      <c r="CI25" s="29">
        <f t="shared" si="19"/>
        <v>83</v>
      </c>
      <c r="CJ25" s="29" t="str">
        <f t="shared" si="20"/>
        <v/>
      </c>
      <c r="CK25" s="29" t="str">
        <f t="shared" si="21"/>
        <v/>
      </c>
      <c r="CL25" s="29" t="str">
        <f t="shared" si="22"/>
        <v/>
      </c>
      <c r="CM25" s="32">
        <f t="shared" si="23"/>
        <v>85</v>
      </c>
      <c r="CN25" s="33">
        <f t="shared" si="24"/>
        <v>85</v>
      </c>
      <c r="CO25" s="36"/>
      <c r="CP25" s="60">
        <v>8</v>
      </c>
      <c r="CQ25"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25" s="36"/>
      <c r="CS25" s="60">
        <v>8</v>
      </c>
      <c r="CT25"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25" s="7"/>
      <c r="CV25" s="49">
        <v>3</v>
      </c>
      <c r="CW25" s="60"/>
      <c r="CX25" s="7">
        <v>18573</v>
      </c>
      <c r="CY25" s="81" t="s">
        <v>71</v>
      </c>
      <c r="CZ25" s="81"/>
      <c r="DA25" s="81"/>
      <c r="DE25" s="3">
        <v>3</v>
      </c>
      <c r="DF25" s="3" t="str">
        <f>(IF(CW24="","","Memiliki keterampilan "))&amp;(IF(CW23="","",CW23&amp;", "))&amp;(IF(CW24="","",CW24&amp;", "))&amp;(IF(CW26="","",CW26&amp;", "))&amp;(IF(CW27="","",CW27&amp;", "))&amp;(IF(CW28="","",CW28&amp;", "))&amp;(IF(CW29="","",CW29&amp;", "))&amp;(IF(CW30="","",CW30&amp;", "))&amp;(IF(CW31="","",CW31&amp;", "))&amp;(IF(CW32="","",CW32&amp;", "))&amp;(IF(CW25="","","Masih perlu peningkatan keterampilan "&amp;CW25&amp;"."))</f>
        <v xml:space="preserve">Memiliki keterampilan respon bangsa indonesia terhadap imperialisme dan kolonialisme, akar akar nasionalisme dan demokrasi indonesia, pendudukan jepang di Indonesia, pemikiran dalam piagam PBB, proklamasi 17 agustus 1945 dan perangkat kenegaraan , </v>
      </c>
    </row>
    <row r="26" spans="1:110" x14ac:dyDescent="0.25">
      <c r="A26" s="8">
        <v>16</v>
      </c>
      <c r="B26" s="8">
        <v>146440</v>
      </c>
      <c r="C26" s="8" t="s">
        <v>72</v>
      </c>
      <c r="D26" s="8">
        <f t="shared" si="0"/>
        <v>83</v>
      </c>
      <c r="E26" s="13" t="str">
        <f t="shared" si="1"/>
        <v>B</v>
      </c>
      <c r="F26" s="17">
        <f t="shared" si="2"/>
        <v>80</v>
      </c>
      <c r="G26" s="13" t="str">
        <f t="shared" si="3"/>
        <v>B</v>
      </c>
      <c r="H26"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26" s="8">
        <f t="shared" si="5"/>
        <v>82</v>
      </c>
      <c r="J26" s="13" t="str">
        <f t="shared" si="6"/>
        <v>B</v>
      </c>
      <c r="K26" s="20">
        <f t="shared" si="7"/>
        <v>83</v>
      </c>
      <c r="L26" s="13" t="str">
        <f t="shared" si="8"/>
        <v>B</v>
      </c>
      <c r="M26"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26" s="7"/>
      <c r="O26" s="60">
        <v>85</v>
      </c>
      <c r="P26" s="60"/>
      <c r="Q26" s="2"/>
      <c r="R26" s="60">
        <v>80</v>
      </c>
      <c r="S26" s="60"/>
      <c r="T26" s="2"/>
      <c r="U26" s="60"/>
      <c r="V26" s="60"/>
      <c r="W26" s="2"/>
      <c r="X26" s="60"/>
      <c r="Y26" s="60"/>
      <c r="Z26" s="2"/>
      <c r="AA26" s="60"/>
      <c r="AB26" s="60"/>
      <c r="AC26" s="2"/>
      <c r="AD26" s="29">
        <f t="shared" si="10"/>
        <v>83</v>
      </c>
      <c r="AE26" s="60">
        <v>85</v>
      </c>
      <c r="AF26" s="60"/>
      <c r="AG26" s="2"/>
      <c r="AH26" s="60">
        <v>77</v>
      </c>
      <c r="AI26" s="60"/>
      <c r="AJ26" s="2"/>
      <c r="AK26" s="60"/>
      <c r="AL26" s="60"/>
      <c r="AM26" s="2"/>
      <c r="AN26" s="60"/>
      <c r="AO26" s="60"/>
      <c r="AP26" s="2"/>
      <c r="AQ26" s="60"/>
      <c r="AR26" s="60"/>
      <c r="AS26" s="2"/>
      <c r="AT26" s="60">
        <v>75</v>
      </c>
      <c r="AU26" s="32">
        <f>IF($T$7=12,IF(SUM(O26:AC26,AE12:AS12)&gt;0,AVERAGE(O26:AC26,AE26:AT26),""),IF(AT26="","",AVERAGE(O26:AC26,AE26:AT26)))</f>
        <v>80.400000000000006</v>
      </c>
      <c r="AV26" s="33">
        <f t="shared" si="11"/>
        <v>80</v>
      </c>
      <c r="AW26" s="36"/>
      <c r="AX26" s="60"/>
      <c r="AY26" s="60"/>
      <c r="AZ26" s="2">
        <v>82</v>
      </c>
      <c r="BA26" s="60"/>
      <c r="BB26" s="60"/>
      <c r="BC26" s="2">
        <v>81</v>
      </c>
      <c r="BD26" s="60"/>
      <c r="BE26" s="60"/>
      <c r="BF26" s="2"/>
      <c r="BG26" s="60"/>
      <c r="BH26" s="60"/>
      <c r="BI26" s="2"/>
      <c r="BJ26" s="60"/>
      <c r="BK26" s="60"/>
      <c r="BL26" s="2"/>
      <c r="BM26" s="29">
        <f t="shared" si="12"/>
        <v>82</v>
      </c>
      <c r="BN26" s="29">
        <f t="shared" si="13"/>
        <v>81</v>
      </c>
      <c r="BO26" s="29" t="str">
        <f t="shared" si="14"/>
        <v/>
      </c>
      <c r="BP26" s="29" t="str">
        <f t="shared" si="15"/>
        <v/>
      </c>
      <c r="BQ26" s="29" t="str">
        <f t="shared" si="16"/>
        <v/>
      </c>
      <c r="BR26" s="29">
        <f t="shared" si="17"/>
        <v>82</v>
      </c>
      <c r="BS26" s="60"/>
      <c r="BT26" s="60"/>
      <c r="BU26" s="2">
        <v>85</v>
      </c>
      <c r="BV26" s="60"/>
      <c r="BW26" s="60"/>
      <c r="BX26" s="2">
        <v>83</v>
      </c>
      <c r="BY26" s="60"/>
      <c r="BZ26" s="60"/>
      <c r="CA26" s="2"/>
      <c r="CB26" s="60"/>
      <c r="CC26" s="60"/>
      <c r="CD26" s="2"/>
      <c r="CE26" s="60"/>
      <c r="CF26" s="60"/>
      <c r="CG26" s="2"/>
      <c r="CH26" s="29">
        <f t="shared" si="18"/>
        <v>85</v>
      </c>
      <c r="CI26" s="29">
        <f t="shared" si="19"/>
        <v>83</v>
      </c>
      <c r="CJ26" s="29" t="str">
        <f t="shared" si="20"/>
        <v/>
      </c>
      <c r="CK26" s="29" t="str">
        <f t="shared" si="21"/>
        <v/>
      </c>
      <c r="CL26" s="29" t="str">
        <f t="shared" si="22"/>
        <v/>
      </c>
      <c r="CM26" s="32">
        <f t="shared" si="23"/>
        <v>83.333333333333329</v>
      </c>
      <c r="CN26" s="33">
        <f t="shared" si="24"/>
        <v>83</v>
      </c>
      <c r="CO26" s="36"/>
      <c r="CP26" s="60">
        <v>8</v>
      </c>
      <c r="CQ26"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26" s="36"/>
      <c r="CS26" s="60">
        <v>8</v>
      </c>
      <c r="CT26"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26" s="7"/>
      <c r="CV26" s="49">
        <v>4</v>
      </c>
      <c r="CW26" s="60"/>
      <c r="CX26" s="7">
        <v>18574</v>
      </c>
      <c r="CY26" s="52" t="s">
        <v>51</v>
      </c>
      <c r="CZ26" s="56" t="s">
        <v>52</v>
      </c>
      <c r="DA26" s="56"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respon bangsa indonesia terhadap imperialisme dan kolonialisme, akar akar nasionalisme dan demokrasi indonesia, pendudukan jepang di Indonesia, pemikiran dalam piagam PBB, proklamasi 17 agustus 1945 dan perangkat kenegaraan , </v>
      </c>
    </row>
    <row r="27" spans="1:110" x14ac:dyDescent="0.25">
      <c r="A27" s="8">
        <v>17</v>
      </c>
      <c r="B27" s="8">
        <v>146472</v>
      </c>
      <c r="C27" s="8" t="s">
        <v>73</v>
      </c>
      <c r="D27" s="8">
        <f t="shared" si="0"/>
        <v>86</v>
      </c>
      <c r="E27" s="13" t="str">
        <f t="shared" si="1"/>
        <v>B</v>
      </c>
      <c r="F27" s="17">
        <f t="shared" si="2"/>
        <v>81</v>
      </c>
      <c r="G27" s="13" t="str">
        <f t="shared" si="3"/>
        <v>B</v>
      </c>
      <c r="H27"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27" s="8">
        <f t="shared" si="5"/>
        <v>83</v>
      </c>
      <c r="J27" s="13" t="str">
        <f t="shared" si="6"/>
        <v>B</v>
      </c>
      <c r="K27" s="20">
        <f t="shared" si="7"/>
        <v>84</v>
      </c>
      <c r="L27" s="13" t="str">
        <f t="shared" si="8"/>
        <v>B</v>
      </c>
      <c r="M27"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27" s="7"/>
      <c r="O27" s="60">
        <v>86</v>
      </c>
      <c r="P27" s="60"/>
      <c r="Q27" s="2"/>
      <c r="R27" s="60">
        <v>85</v>
      </c>
      <c r="S27" s="60"/>
      <c r="T27" s="2"/>
      <c r="U27" s="60"/>
      <c r="V27" s="60"/>
      <c r="W27" s="2"/>
      <c r="X27" s="60"/>
      <c r="Y27" s="60"/>
      <c r="Z27" s="2"/>
      <c r="AA27" s="60"/>
      <c r="AB27" s="60"/>
      <c r="AC27" s="2"/>
      <c r="AD27" s="29">
        <f t="shared" si="10"/>
        <v>86</v>
      </c>
      <c r="AE27" s="60">
        <v>85</v>
      </c>
      <c r="AF27" s="60"/>
      <c r="AG27" s="2"/>
      <c r="AH27" s="60">
        <v>80</v>
      </c>
      <c r="AI27" s="60"/>
      <c r="AJ27" s="2"/>
      <c r="AK27" s="60"/>
      <c r="AL27" s="60"/>
      <c r="AM27" s="2"/>
      <c r="AN27" s="60"/>
      <c r="AO27" s="60"/>
      <c r="AP27" s="2"/>
      <c r="AQ27" s="60"/>
      <c r="AR27" s="60"/>
      <c r="AS27" s="2"/>
      <c r="AT27" s="60">
        <v>70</v>
      </c>
      <c r="AU27" s="32">
        <f>IF($T$7=12,IF(SUM(O27:AC27,AE12:AS12)&gt;0,AVERAGE(O27:AC27,AE27:AT27),""),IF(AT27="","",AVERAGE(O27:AC27,AE27:AT27)))</f>
        <v>81.2</v>
      </c>
      <c r="AV27" s="33">
        <f t="shared" si="11"/>
        <v>81</v>
      </c>
      <c r="AW27" s="36"/>
      <c r="AX27" s="60"/>
      <c r="AY27" s="60"/>
      <c r="AZ27" s="2">
        <v>83</v>
      </c>
      <c r="BA27" s="60"/>
      <c r="BB27" s="60"/>
      <c r="BC27" s="2">
        <v>82</v>
      </c>
      <c r="BD27" s="60"/>
      <c r="BE27" s="60"/>
      <c r="BF27" s="2"/>
      <c r="BG27" s="60"/>
      <c r="BH27" s="60"/>
      <c r="BI27" s="2"/>
      <c r="BJ27" s="60"/>
      <c r="BK27" s="60"/>
      <c r="BL27" s="2"/>
      <c r="BM27" s="29">
        <f t="shared" si="12"/>
        <v>83</v>
      </c>
      <c r="BN27" s="29">
        <f t="shared" si="13"/>
        <v>82</v>
      </c>
      <c r="BO27" s="29" t="str">
        <f t="shared" si="14"/>
        <v/>
      </c>
      <c r="BP27" s="29" t="str">
        <f t="shared" si="15"/>
        <v/>
      </c>
      <c r="BQ27" s="29" t="str">
        <f t="shared" si="16"/>
        <v/>
      </c>
      <c r="BR27" s="29">
        <f t="shared" si="17"/>
        <v>83</v>
      </c>
      <c r="BS27" s="60"/>
      <c r="BT27" s="60"/>
      <c r="BU27" s="2">
        <v>85</v>
      </c>
      <c r="BV27" s="60"/>
      <c r="BW27" s="60"/>
      <c r="BX27" s="2">
        <v>84</v>
      </c>
      <c r="BY27" s="60"/>
      <c r="BZ27" s="60"/>
      <c r="CA27" s="2"/>
      <c r="CB27" s="60"/>
      <c r="CC27" s="60"/>
      <c r="CD27" s="2"/>
      <c r="CE27" s="60"/>
      <c r="CF27" s="60"/>
      <c r="CG27" s="2"/>
      <c r="CH27" s="29">
        <f t="shared" si="18"/>
        <v>85</v>
      </c>
      <c r="CI27" s="29">
        <f t="shared" si="19"/>
        <v>84</v>
      </c>
      <c r="CJ27" s="29" t="str">
        <f t="shared" si="20"/>
        <v/>
      </c>
      <c r="CK27" s="29" t="str">
        <f t="shared" si="21"/>
        <v/>
      </c>
      <c r="CL27" s="29" t="str">
        <f t="shared" si="22"/>
        <v/>
      </c>
      <c r="CM27" s="32">
        <f t="shared" si="23"/>
        <v>84</v>
      </c>
      <c r="CN27" s="33">
        <f t="shared" si="24"/>
        <v>84</v>
      </c>
      <c r="CO27" s="36"/>
      <c r="CP27" s="60">
        <v>8</v>
      </c>
      <c r="CQ27"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27" s="36"/>
      <c r="CS27" s="60">
        <v>8</v>
      </c>
      <c r="CT27"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27" s="7"/>
      <c r="CV27" s="49">
        <v>5</v>
      </c>
      <c r="CW27" s="60"/>
      <c r="CX27" s="7">
        <v>18575</v>
      </c>
      <c r="CY27" s="37">
        <v>0</v>
      </c>
      <c r="CZ27" s="54">
        <v>69</v>
      </c>
      <c r="DA27" s="57"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respon bangsa indonesia terhadap imperialisme dan kolonialisme, akar akar nasionalisme dan demokrasi indonesia, pendudukan jepang di Indonesia, pemikiran dalam piagam PBB, proklamasi 17 agustus 1945 dan perangkat kenegaraan , </v>
      </c>
    </row>
    <row r="28" spans="1:110" x14ac:dyDescent="0.25">
      <c r="A28" s="8">
        <v>18</v>
      </c>
      <c r="B28" s="8">
        <v>146488</v>
      </c>
      <c r="C28" s="8" t="s">
        <v>74</v>
      </c>
      <c r="D28" s="8">
        <f t="shared" si="0"/>
        <v>88</v>
      </c>
      <c r="E28" s="13" t="str">
        <f t="shared" si="1"/>
        <v>B</v>
      </c>
      <c r="F28" s="17">
        <f t="shared" si="2"/>
        <v>83</v>
      </c>
      <c r="G28" s="13" t="str">
        <f t="shared" si="3"/>
        <v>B</v>
      </c>
      <c r="H28"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28" s="8">
        <f t="shared" si="5"/>
        <v>85</v>
      </c>
      <c r="J28" s="13" t="str">
        <f t="shared" si="6"/>
        <v>B</v>
      </c>
      <c r="K28" s="20">
        <f t="shared" si="7"/>
        <v>85</v>
      </c>
      <c r="L28" s="13" t="str">
        <f t="shared" si="8"/>
        <v>B</v>
      </c>
      <c r="M28"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28" s="7"/>
      <c r="O28" s="60">
        <v>86</v>
      </c>
      <c r="P28" s="60"/>
      <c r="Q28" s="2"/>
      <c r="R28" s="60">
        <v>90</v>
      </c>
      <c r="S28" s="60"/>
      <c r="T28" s="2"/>
      <c r="U28" s="60"/>
      <c r="V28" s="60"/>
      <c r="W28" s="2"/>
      <c r="X28" s="60"/>
      <c r="Y28" s="60"/>
      <c r="Z28" s="2"/>
      <c r="AA28" s="60"/>
      <c r="AB28" s="60"/>
      <c r="AC28" s="2"/>
      <c r="AD28" s="29">
        <f t="shared" si="10"/>
        <v>88</v>
      </c>
      <c r="AE28" s="60">
        <v>80</v>
      </c>
      <c r="AF28" s="60"/>
      <c r="AG28" s="2"/>
      <c r="AH28" s="60">
        <v>85</v>
      </c>
      <c r="AI28" s="60"/>
      <c r="AJ28" s="2"/>
      <c r="AK28" s="60"/>
      <c r="AL28" s="60"/>
      <c r="AM28" s="2"/>
      <c r="AN28" s="60"/>
      <c r="AO28" s="60"/>
      <c r="AP28" s="2"/>
      <c r="AQ28" s="60"/>
      <c r="AR28" s="60"/>
      <c r="AS28" s="2"/>
      <c r="AT28" s="60">
        <v>72.5</v>
      </c>
      <c r="AU28" s="32">
        <f>IF($T$7=12,IF(SUM(O28:AC28,AE12:AS12)&gt;0,AVERAGE(O28:AC28,AE28:AT28),""),IF(AT28="","",AVERAGE(O28:AC28,AE28:AT28)))</f>
        <v>82.7</v>
      </c>
      <c r="AV28" s="33">
        <f t="shared" si="11"/>
        <v>83</v>
      </c>
      <c r="AW28" s="36"/>
      <c r="AX28" s="60"/>
      <c r="AY28" s="60"/>
      <c r="AZ28" s="2">
        <v>85</v>
      </c>
      <c r="BA28" s="60"/>
      <c r="BB28" s="60"/>
      <c r="BC28" s="2">
        <v>84</v>
      </c>
      <c r="BD28" s="60"/>
      <c r="BE28" s="60"/>
      <c r="BF28" s="2"/>
      <c r="BG28" s="60"/>
      <c r="BH28" s="60"/>
      <c r="BI28" s="2"/>
      <c r="BJ28" s="60"/>
      <c r="BK28" s="60"/>
      <c r="BL28" s="2"/>
      <c r="BM28" s="29">
        <f t="shared" si="12"/>
        <v>85</v>
      </c>
      <c r="BN28" s="29">
        <f t="shared" si="13"/>
        <v>84</v>
      </c>
      <c r="BO28" s="29" t="str">
        <f t="shared" si="14"/>
        <v/>
      </c>
      <c r="BP28" s="29" t="str">
        <f t="shared" si="15"/>
        <v/>
      </c>
      <c r="BQ28" s="29" t="str">
        <f t="shared" si="16"/>
        <v/>
      </c>
      <c r="BR28" s="29">
        <f t="shared" si="17"/>
        <v>85</v>
      </c>
      <c r="BS28" s="60"/>
      <c r="BT28" s="60"/>
      <c r="BU28" s="2">
        <v>85</v>
      </c>
      <c r="BV28" s="60"/>
      <c r="BW28" s="60"/>
      <c r="BX28" s="2">
        <v>86</v>
      </c>
      <c r="BY28" s="60"/>
      <c r="BZ28" s="60"/>
      <c r="CA28" s="2"/>
      <c r="CB28" s="60"/>
      <c r="CC28" s="60"/>
      <c r="CD28" s="2"/>
      <c r="CE28" s="60"/>
      <c r="CF28" s="60"/>
      <c r="CG28" s="2"/>
      <c r="CH28" s="29">
        <f t="shared" si="18"/>
        <v>85</v>
      </c>
      <c r="CI28" s="29">
        <f t="shared" si="19"/>
        <v>86</v>
      </c>
      <c r="CJ28" s="29" t="str">
        <f t="shared" si="20"/>
        <v/>
      </c>
      <c r="CK28" s="29" t="str">
        <f t="shared" si="21"/>
        <v/>
      </c>
      <c r="CL28" s="29" t="str">
        <f t="shared" si="22"/>
        <v/>
      </c>
      <c r="CM28" s="32">
        <f t="shared" si="23"/>
        <v>85.333333333333329</v>
      </c>
      <c r="CN28" s="33">
        <f t="shared" si="24"/>
        <v>85</v>
      </c>
      <c r="CO28" s="36"/>
      <c r="CP28" s="60">
        <v>8</v>
      </c>
      <c r="CQ28"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28" s="36"/>
      <c r="CS28" s="60">
        <v>8</v>
      </c>
      <c r="CT28"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28" s="7"/>
      <c r="CV28" s="49">
        <v>6</v>
      </c>
      <c r="CW28" s="60" t="s">
        <v>128</v>
      </c>
      <c r="CX28" s="7">
        <v>18576</v>
      </c>
      <c r="CY28" s="37">
        <v>70</v>
      </c>
      <c r="CZ28" s="55">
        <v>79</v>
      </c>
      <c r="DA28" s="58"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Memiliki keterampilan respon bangsa indonesia terhadap imperialisme dan kolonialisme, akar akar nasionalisme dan demokrasi indonesia, pemikiran dalam piagam PBB, proklamasi 17 agustus 1945 dan perangkat kenegaraan , Masih perlu peningkatan keterampilan pendudukan jepang di Indonesia.</v>
      </c>
    </row>
    <row r="29" spans="1:110" x14ac:dyDescent="0.25">
      <c r="A29" s="8">
        <v>19</v>
      </c>
      <c r="B29" s="8">
        <v>146504</v>
      </c>
      <c r="C29" s="8" t="s">
        <v>75</v>
      </c>
      <c r="D29" s="8">
        <f t="shared" si="0"/>
        <v>86</v>
      </c>
      <c r="E29" s="13" t="str">
        <f t="shared" si="1"/>
        <v>B</v>
      </c>
      <c r="F29" s="17">
        <f t="shared" si="2"/>
        <v>81</v>
      </c>
      <c r="G29" s="13" t="str">
        <f t="shared" si="3"/>
        <v>B</v>
      </c>
      <c r="H29"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29" s="8">
        <f t="shared" si="5"/>
        <v>83</v>
      </c>
      <c r="J29" s="13" t="str">
        <f t="shared" si="6"/>
        <v>B</v>
      </c>
      <c r="K29" s="20">
        <f t="shared" si="7"/>
        <v>84</v>
      </c>
      <c r="L29" s="13" t="str">
        <f t="shared" si="8"/>
        <v>B</v>
      </c>
      <c r="M29"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29" s="7"/>
      <c r="O29" s="60">
        <v>86</v>
      </c>
      <c r="P29" s="60"/>
      <c r="Q29" s="2"/>
      <c r="R29" s="60">
        <v>85</v>
      </c>
      <c r="S29" s="60"/>
      <c r="T29" s="2"/>
      <c r="U29" s="60"/>
      <c r="V29" s="60"/>
      <c r="W29" s="2"/>
      <c r="X29" s="60"/>
      <c r="Y29" s="60"/>
      <c r="Z29" s="2"/>
      <c r="AA29" s="60"/>
      <c r="AB29" s="60"/>
      <c r="AC29" s="2"/>
      <c r="AD29" s="29">
        <f t="shared" si="10"/>
        <v>86</v>
      </c>
      <c r="AE29" s="60">
        <v>85</v>
      </c>
      <c r="AF29" s="60"/>
      <c r="AG29" s="2"/>
      <c r="AH29" s="60">
        <v>80</v>
      </c>
      <c r="AI29" s="60"/>
      <c r="AJ29" s="2"/>
      <c r="AK29" s="60"/>
      <c r="AL29" s="60"/>
      <c r="AM29" s="2"/>
      <c r="AN29" s="60"/>
      <c r="AO29" s="60"/>
      <c r="AP29" s="2"/>
      <c r="AQ29" s="60"/>
      <c r="AR29" s="60"/>
      <c r="AS29" s="2"/>
      <c r="AT29" s="60">
        <v>70</v>
      </c>
      <c r="AU29" s="32">
        <f>IF($T$7=12,IF(SUM(O29:AC29,AE12:AS12)&gt;0,AVERAGE(O29:AC29,AE29:AT29),""),IF(AT29="","",AVERAGE(O29:AC29,AE29:AT29)))</f>
        <v>81.2</v>
      </c>
      <c r="AV29" s="33">
        <f t="shared" si="11"/>
        <v>81</v>
      </c>
      <c r="AW29" s="36"/>
      <c r="AX29" s="60"/>
      <c r="AY29" s="60"/>
      <c r="AZ29" s="2">
        <v>83</v>
      </c>
      <c r="BA29" s="60"/>
      <c r="BB29" s="60"/>
      <c r="BC29" s="2">
        <v>82</v>
      </c>
      <c r="BD29" s="60"/>
      <c r="BE29" s="60"/>
      <c r="BF29" s="2"/>
      <c r="BG29" s="60"/>
      <c r="BH29" s="60"/>
      <c r="BI29" s="2"/>
      <c r="BJ29" s="60"/>
      <c r="BK29" s="60"/>
      <c r="BL29" s="2"/>
      <c r="BM29" s="29">
        <f t="shared" si="12"/>
        <v>83</v>
      </c>
      <c r="BN29" s="29">
        <f t="shared" si="13"/>
        <v>82</v>
      </c>
      <c r="BO29" s="29" t="str">
        <f t="shared" si="14"/>
        <v/>
      </c>
      <c r="BP29" s="29" t="str">
        <f t="shared" si="15"/>
        <v/>
      </c>
      <c r="BQ29" s="29" t="str">
        <f t="shared" si="16"/>
        <v/>
      </c>
      <c r="BR29" s="29">
        <f t="shared" si="17"/>
        <v>83</v>
      </c>
      <c r="BS29" s="60"/>
      <c r="BT29" s="60"/>
      <c r="BU29" s="2">
        <v>85</v>
      </c>
      <c r="BV29" s="60"/>
      <c r="BW29" s="60"/>
      <c r="BX29" s="2">
        <v>84</v>
      </c>
      <c r="BY29" s="60"/>
      <c r="BZ29" s="60"/>
      <c r="CA29" s="2"/>
      <c r="CB29" s="60"/>
      <c r="CC29" s="60"/>
      <c r="CD29" s="2"/>
      <c r="CE29" s="60"/>
      <c r="CF29" s="60"/>
      <c r="CG29" s="2"/>
      <c r="CH29" s="29">
        <f t="shared" si="18"/>
        <v>85</v>
      </c>
      <c r="CI29" s="29">
        <f t="shared" si="19"/>
        <v>84</v>
      </c>
      <c r="CJ29" s="29" t="str">
        <f t="shared" si="20"/>
        <v/>
      </c>
      <c r="CK29" s="29" t="str">
        <f t="shared" si="21"/>
        <v/>
      </c>
      <c r="CL29" s="29" t="str">
        <f t="shared" si="22"/>
        <v/>
      </c>
      <c r="CM29" s="32">
        <f t="shared" si="23"/>
        <v>84</v>
      </c>
      <c r="CN29" s="33">
        <f t="shared" si="24"/>
        <v>84</v>
      </c>
      <c r="CO29" s="36"/>
      <c r="CP29" s="60">
        <v>8</v>
      </c>
      <c r="CQ29"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29" s="36"/>
      <c r="CS29" s="60">
        <v>8</v>
      </c>
      <c r="CT29"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29" s="7"/>
      <c r="CV29" s="49">
        <v>7</v>
      </c>
      <c r="CW29" s="60" t="s">
        <v>129</v>
      </c>
      <c r="CX29" s="7">
        <v>18577</v>
      </c>
      <c r="CY29" s="37">
        <v>80</v>
      </c>
      <c r="CZ29" s="55">
        <v>89</v>
      </c>
      <c r="DA29" s="58"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Memiliki keterampilan respon bangsa indonesia terhadap imperialisme dan kolonialisme, akar akar nasionalisme dan demokrasi indonesia, pendudukan jepang di Indonesia, Masih perlu peningkatan keterampilan pemikiran dalam piagam PBB, proklamasi 17 agustus 1945 dan perangkat kenegaraan .</v>
      </c>
    </row>
    <row r="30" spans="1:110" x14ac:dyDescent="0.25">
      <c r="A30" s="8">
        <v>20</v>
      </c>
      <c r="B30" s="8">
        <v>146520</v>
      </c>
      <c r="C30" s="8" t="s">
        <v>76</v>
      </c>
      <c r="D30" s="8">
        <f t="shared" si="0"/>
        <v>83</v>
      </c>
      <c r="E30" s="13" t="str">
        <f t="shared" si="1"/>
        <v>B</v>
      </c>
      <c r="F30" s="17">
        <f t="shared" si="2"/>
        <v>83</v>
      </c>
      <c r="G30" s="13" t="str">
        <f t="shared" si="3"/>
        <v>B</v>
      </c>
      <c r="H30"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30" s="8">
        <f t="shared" si="5"/>
        <v>85</v>
      </c>
      <c r="J30" s="13" t="str">
        <f t="shared" si="6"/>
        <v>B</v>
      </c>
      <c r="K30" s="20">
        <f t="shared" si="7"/>
        <v>86</v>
      </c>
      <c r="L30" s="13" t="str">
        <f t="shared" si="8"/>
        <v>B</v>
      </c>
      <c r="M30"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30" s="7"/>
      <c r="O30" s="60">
        <v>80</v>
      </c>
      <c r="P30" s="60"/>
      <c r="Q30" s="2"/>
      <c r="R30" s="60">
        <v>85</v>
      </c>
      <c r="S30" s="60"/>
      <c r="T30" s="2"/>
      <c r="U30" s="60"/>
      <c r="V30" s="60"/>
      <c r="W30" s="2"/>
      <c r="X30" s="60"/>
      <c r="Y30" s="60"/>
      <c r="Z30" s="2"/>
      <c r="AA30" s="60"/>
      <c r="AB30" s="60"/>
      <c r="AC30" s="2"/>
      <c r="AD30" s="29">
        <f t="shared" si="10"/>
        <v>83</v>
      </c>
      <c r="AE30" s="60">
        <v>86</v>
      </c>
      <c r="AF30" s="60"/>
      <c r="AG30" s="2"/>
      <c r="AH30" s="60">
        <v>85</v>
      </c>
      <c r="AI30" s="60"/>
      <c r="AJ30" s="2"/>
      <c r="AK30" s="60"/>
      <c r="AL30" s="60"/>
      <c r="AM30" s="2"/>
      <c r="AN30" s="60"/>
      <c r="AO30" s="60"/>
      <c r="AP30" s="2"/>
      <c r="AQ30" s="60"/>
      <c r="AR30" s="60"/>
      <c r="AS30" s="2"/>
      <c r="AT30" s="60">
        <v>77.5</v>
      </c>
      <c r="AU30" s="32">
        <f>IF($T$7=12,IF(SUM(O30:AC30,AE12:AS12)&gt;0,AVERAGE(O30:AC30,AE30:AT30),""),IF(AT30="","",AVERAGE(O30:AC30,AE30:AT30)))</f>
        <v>82.7</v>
      </c>
      <c r="AV30" s="33">
        <f t="shared" si="11"/>
        <v>83</v>
      </c>
      <c r="AW30" s="36"/>
      <c r="AX30" s="60"/>
      <c r="AY30" s="60"/>
      <c r="AZ30" s="2">
        <v>85</v>
      </c>
      <c r="BA30" s="60"/>
      <c r="BB30" s="60"/>
      <c r="BC30" s="2">
        <v>84</v>
      </c>
      <c r="BD30" s="60"/>
      <c r="BE30" s="60"/>
      <c r="BF30" s="2"/>
      <c r="BG30" s="60"/>
      <c r="BH30" s="60"/>
      <c r="BI30" s="2"/>
      <c r="BJ30" s="60"/>
      <c r="BK30" s="60"/>
      <c r="BL30" s="2"/>
      <c r="BM30" s="29">
        <f t="shared" si="12"/>
        <v>85</v>
      </c>
      <c r="BN30" s="29">
        <f t="shared" si="13"/>
        <v>84</v>
      </c>
      <c r="BO30" s="29" t="str">
        <f t="shared" si="14"/>
        <v/>
      </c>
      <c r="BP30" s="29" t="str">
        <f t="shared" si="15"/>
        <v/>
      </c>
      <c r="BQ30" s="29" t="str">
        <f t="shared" si="16"/>
        <v/>
      </c>
      <c r="BR30" s="29">
        <f t="shared" si="17"/>
        <v>85</v>
      </c>
      <c r="BS30" s="60"/>
      <c r="BT30" s="60"/>
      <c r="BU30" s="2">
        <v>86</v>
      </c>
      <c r="BV30" s="60"/>
      <c r="BW30" s="60"/>
      <c r="BX30" s="2">
        <v>86</v>
      </c>
      <c r="BY30" s="60"/>
      <c r="BZ30" s="60"/>
      <c r="CA30" s="2"/>
      <c r="CB30" s="60"/>
      <c r="CC30" s="60"/>
      <c r="CD30" s="2"/>
      <c r="CE30" s="60"/>
      <c r="CF30" s="60"/>
      <c r="CG30" s="2"/>
      <c r="CH30" s="29">
        <f t="shared" si="18"/>
        <v>86</v>
      </c>
      <c r="CI30" s="29">
        <f t="shared" si="19"/>
        <v>86</v>
      </c>
      <c r="CJ30" s="29" t="str">
        <f t="shared" si="20"/>
        <v/>
      </c>
      <c r="CK30" s="29" t="str">
        <f t="shared" si="21"/>
        <v/>
      </c>
      <c r="CL30" s="29" t="str">
        <f t="shared" si="22"/>
        <v/>
      </c>
      <c r="CM30" s="32">
        <f t="shared" si="23"/>
        <v>85.666666666666671</v>
      </c>
      <c r="CN30" s="33">
        <f t="shared" si="24"/>
        <v>86</v>
      </c>
      <c r="CO30" s="36"/>
      <c r="CP30" s="60">
        <v>8</v>
      </c>
      <c r="CQ30"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30" s="36"/>
      <c r="CS30" s="60">
        <v>8</v>
      </c>
      <c r="CT30"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30" s="7"/>
      <c r="CV30" s="49">
        <v>8</v>
      </c>
      <c r="CW30" s="60"/>
      <c r="CX30" s="7">
        <v>18578</v>
      </c>
      <c r="CY30" s="37">
        <v>90</v>
      </c>
      <c r="CZ30" s="55">
        <v>100</v>
      </c>
      <c r="DA30" s="58" t="s">
        <v>19</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respon bangsa indonesia terhadap imperialisme dan kolonialisme, akar akar nasionalisme dan demokrasi indonesia, pendudukan jepang di Indonesia, pemikiran dalam piagam PBB, proklamasi 17 agustus 1945 dan perangkat kenegaraan , </v>
      </c>
    </row>
    <row r="31" spans="1:110" x14ac:dyDescent="0.25">
      <c r="A31" s="8">
        <v>21</v>
      </c>
      <c r="B31" s="8">
        <v>146536</v>
      </c>
      <c r="C31" s="8" t="s">
        <v>77</v>
      </c>
      <c r="D31" s="8">
        <f t="shared" si="0"/>
        <v>86</v>
      </c>
      <c r="E31" s="13" t="str">
        <f t="shared" si="1"/>
        <v>B</v>
      </c>
      <c r="F31" s="17">
        <f t="shared" si="2"/>
        <v>81</v>
      </c>
      <c r="G31" s="13" t="str">
        <f t="shared" si="3"/>
        <v>B</v>
      </c>
      <c r="H31"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31" s="8">
        <f t="shared" si="5"/>
        <v>83</v>
      </c>
      <c r="J31" s="13" t="str">
        <f t="shared" si="6"/>
        <v>B</v>
      </c>
      <c r="K31" s="20">
        <f t="shared" si="7"/>
        <v>84</v>
      </c>
      <c r="L31" s="13" t="str">
        <f t="shared" si="8"/>
        <v>B</v>
      </c>
      <c r="M31"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31" s="7"/>
      <c r="O31" s="60">
        <v>85</v>
      </c>
      <c r="P31" s="60"/>
      <c r="Q31" s="2"/>
      <c r="R31" s="60">
        <v>86</v>
      </c>
      <c r="S31" s="60"/>
      <c r="T31" s="2"/>
      <c r="U31" s="60"/>
      <c r="V31" s="60"/>
      <c r="W31" s="2"/>
      <c r="X31" s="60"/>
      <c r="Y31" s="60"/>
      <c r="Z31" s="2"/>
      <c r="AA31" s="60"/>
      <c r="AB31" s="60"/>
      <c r="AC31" s="2"/>
      <c r="AD31" s="29">
        <f t="shared" si="10"/>
        <v>86</v>
      </c>
      <c r="AE31" s="60">
        <v>85</v>
      </c>
      <c r="AF31" s="60"/>
      <c r="AG31" s="2"/>
      <c r="AH31" s="60">
        <v>80</v>
      </c>
      <c r="AI31" s="60"/>
      <c r="AJ31" s="2"/>
      <c r="AK31" s="60"/>
      <c r="AL31" s="60"/>
      <c r="AM31" s="2"/>
      <c r="AN31" s="60"/>
      <c r="AO31" s="60"/>
      <c r="AP31" s="2"/>
      <c r="AQ31" s="60"/>
      <c r="AR31" s="60"/>
      <c r="AS31" s="2"/>
      <c r="AT31" s="60">
        <v>70</v>
      </c>
      <c r="AU31" s="32">
        <f>IF($T$7=12,IF(SUM(O31:AC31,AE12:AS12)&gt;0,AVERAGE(O31:AC31,AE31:AT31),""),IF(AT31="","",AVERAGE(O31:AC31,AE31:AT31)))</f>
        <v>81.2</v>
      </c>
      <c r="AV31" s="33">
        <f t="shared" si="11"/>
        <v>81</v>
      </c>
      <c r="AW31" s="36"/>
      <c r="AX31" s="60"/>
      <c r="AY31" s="60"/>
      <c r="AZ31" s="2">
        <v>83</v>
      </c>
      <c r="BA31" s="60"/>
      <c r="BB31" s="60"/>
      <c r="BC31" s="2">
        <v>82</v>
      </c>
      <c r="BD31" s="60"/>
      <c r="BE31" s="60"/>
      <c r="BF31" s="2"/>
      <c r="BG31" s="60"/>
      <c r="BH31" s="60"/>
      <c r="BI31" s="2"/>
      <c r="BJ31" s="60"/>
      <c r="BK31" s="60"/>
      <c r="BL31" s="2"/>
      <c r="BM31" s="29">
        <f t="shared" si="12"/>
        <v>83</v>
      </c>
      <c r="BN31" s="29">
        <f t="shared" si="13"/>
        <v>82</v>
      </c>
      <c r="BO31" s="29" t="str">
        <f t="shared" si="14"/>
        <v/>
      </c>
      <c r="BP31" s="29" t="str">
        <f t="shared" si="15"/>
        <v/>
      </c>
      <c r="BQ31" s="29" t="str">
        <f t="shared" si="16"/>
        <v/>
      </c>
      <c r="BR31" s="29">
        <f t="shared" si="17"/>
        <v>83</v>
      </c>
      <c r="BS31" s="60"/>
      <c r="BT31" s="60"/>
      <c r="BU31" s="2">
        <v>85</v>
      </c>
      <c r="BV31" s="60"/>
      <c r="BW31" s="60"/>
      <c r="BX31" s="2">
        <v>84</v>
      </c>
      <c r="BY31" s="60"/>
      <c r="BZ31" s="60"/>
      <c r="CA31" s="2"/>
      <c r="CB31" s="60"/>
      <c r="CC31" s="60"/>
      <c r="CD31" s="2"/>
      <c r="CE31" s="60"/>
      <c r="CF31" s="60"/>
      <c r="CG31" s="2"/>
      <c r="CH31" s="29">
        <f t="shared" si="18"/>
        <v>85</v>
      </c>
      <c r="CI31" s="29">
        <f t="shared" si="19"/>
        <v>84</v>
      </c>
      <c r="CJ31" s="29" t="str">
        <f t="shared" si="20"/>
        <v/>
      </c>
      <c r="CK31" s="29" t="str">
        <f t="shared" si="21"/>
        <v/>
      </c>
      <c r="CL31" s="29" t="str">
        <f t="shared" si="22"/>
        <v/>
      </c>
      <c r="CM31" s="32">
        <f t="shared" si="23"/>
        <v>84</v>
      </c>
      <c r="CN31" s="33">
        <f t="shared" si="24"/>
        <v>84</v>
      </c>
      <c r="CO31" s="36"/>
      <c r="CP31" s="60">
        <v>8</v>
      </c>
      <c r="CQ31"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31" s="36"/>
      <c r="CS31" s="60">
        <v>8</v>
      </c>
      <c r="CT31"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31" s="7"/>
      <c r="CV31" s="49">
        <v>9</v>
      </c>
      <c r="CW31" s="60"/>
      <c r="CX31" s="7">
        <v>18579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respon bangsa indonesia terhadap imperialisme dan kolonialisme, akar akar nasionalisme dan demokrasi indonesia, pendudukan jepang di Indonesia, pemikiran dalam piagam PBB, proklamasi 17 agustus 1945 dan perangkat kenegaraan , </v>
      </c>
    </row>
    <row r="32" spans="1:110" x14ac:dyDescent="0.25">
      <c r="A32" s="8">
        <v>22</v>
      </c>
      <c r="B32" s="8">
        <v>146552</v>
      </c>
      <c r="C32" s="8" t="s">
        <v>78</v>
      </c>
      <c r="D32" s="8">
        <f t="shared" si="0"/>
        <v>83</v>
      </c>
      <c r="E32" s="13" t="str">
        <f t="shared" si="1"/>
        <v>B</v>
      </c>
      <c r="F32" s="17">
        <f t="shared" si="2"/>
        <v>80</v>
      </c>
      <c r="G32" s="13" t="str">
        <f t="shared" si="3"/>
        <v>B</v>
      </c>
      <c r="H32"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32" s="8">
        <f t="shared" si="5"/>
        <v>82</v>
      </c>
      <c r="J32" s="13" t="str">
        <f t="shared" si="6"/>
        <v>B</v>
      </c>
      <c r="K32" s="20">
        <f t="shared" si="7"/>
        <v>82</v>
      </c>
      <c r="L32" s="13" t="str">
        <f t="shared" si="8"/>
        <v>B</v>
      </c>
      <c r="M32"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32" s="7"/>
      <c r="O32" s="60">
        <v>80</v>
      </c>
      <c r="P32" s="60"/>
      <c r="Q32" s="2"/>
      <c r="R32" s="60">
        <v>85</v>
      </c>
      <c r="S32" s="60"/>
      <c r="T32" s="2"/>
      <c r="U32" s="60"/>
      <c r="V32" s="60"/>
      <c r="W32" s="2"/>
      <c r="X32" s="60"/>
      <c r="Y32" s="60"/>
      <c r="Z32" s="2"/>
      <c r="AA32" s="60"/>
      <c r="AB32" s="60"/>
      <c r="AC32" s="2"/>
      <c r="AD32" s="29">
        <f t="shared" si="10"/>
        <v>83</v>
      </c>
      <c r="AE32" s="60">
        <v>80</v>
      </c>
      <c r="AF32" s="60"/>
      <c r="AG32" s="2"/>
      <c r="AH32" s="60">
        <v>77</v>
      </c>
      <c r="AI32" s="60"/>
      <c r="AJ32" s="2"/>
      <c r="AK32" s="60"/>
      <c r="AL32" s="60"/>
      <c r="AM32" s="2"/>
      <c r="AN32" s="60"/>
      <c r="AO32" s="60"/>
      <c r="AP32" s="2"/>
      <c r="AQ32" s="60"/>
      <c r="AR32" s="60"/>
      <c r="AS32" s="2"/>
      <c r="AT32" s="60">
        <v>77</v>
      </c>
      <c r="AU32" s="32">
        <f>IF($T$7=12,IF(SUM(O32:AC32,AE12:AS12)&gt;0,AVERAGE(O32:AC32,AE32:AT32),""),IF(AT32="","",AVERAGE(O32:AC32,AE32:AT32)))</f>
        <v>79.8</v>
      </c>
      <c r="AV32" s="33">
        <f t="shared" si="11"/>
        <v>80</v>
      </c>
      <c r="AW32" s="36"/>
      <c r="AX32" s="60"/>
      <c r="AY32" s="60"/>
      <c r="AZ32" s="2">
        <v>82</v>
      </c>
      <c r="BA32" s="60"/>
      <c r="BB32" s="60"/>
      <c r="BC32" s="2">
        <v>81</v>
      </c>
      <c r="BD32" s="60"/>
      <c r="BE32" s="60"/>
      <c r="BF32" s="2"/>
      <c r="BG32" s="60"/>
      <c r="BH32" s="60"/>
      <c r="BI32" s="2"/>
      <c r="BJ32" s="60"/>
      <c r="BK32" s="60"/>
      <c r="BL32" s="2"/>
      <c r="BM32" s="29">
        <f t="shared" si="12"/>
        <v>82</v>
      </c>
      <c r="BN32" s="29">
        <f t="shared" si="13"/>
        <v>81</v>
      </c>
      <c r="BO32" s="29" t="str">
        <f t="shared" si="14"/>
        <v/>
      </c>
      <c r="BP32" s="29" t="str">
        <f t="shared" si="15"/>
        <v/>
      </c>
      <c r="BQ32" s="29" t="str">
        <f t="shared" si="16"/>
        <v/>
      </c>
      <c r="BR32" s="29">
        <f t="shared" si="17"/>
        <v>82</v>
      </c>
      <c r="BS32" s="60"/>
      <c r="BT32" s="60"/>
      <c r="BU32" s="2">
        <v>80</v>
      </c>
      <c r="BV32" s="60"/>
      <c r="BW32" s="60"/>
      <c r="BX32" s="2">
        <v>83</v>
      </c>
      <c r="BY32" s="60"/>
      <c r="BZ32" s="60"/>
      <c r="CA32" s="2"/>
      <c r="CB32" s="60"/>
      <c r="CC32" s="60"/>
      <c r="CD32" s="2"/>
      <c r="CE32" s="60"/>
      <c r="CF32" s="60"/>
      <c r="CG32" s="2"/>
      <c r="CH32" s="29">
        <f t="shared" si="18"/>
        <v>80</v>
      </c>
      <c r="CI32" s="29">
        <f t="shared" si="19"/>
        <v>83</v>
      </c>
      <c r="CJ32" s="29" t="str">
        <f t="shared" si="20"/>
        <v/>
      </c>
      <c r="CK32" s="29" t="str">
        <f t="shared" si="21"/>
        <v/>
      </c>
      <c r="CL32" s="29" t="str">
        <f t="shared" si="22"/>
        <v/>
      </c>
      <c r="CM32" s="32">
        <f t="shared" si="23"/>
        <v>81.666666666666671</v>
      </c>
      <c r="CN32" s="33">
        <f t="shared" si="24"/>
        <v>82</v>
      </c>
      <c r="CO32" s="36"/>
      <c r="CP32" s="60">
        <v>8</v>
      </c>
      <c r="CQ32"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32" s="36"/>
      <c r="CS32" s="60">
        <v>8</v>
      </c>
      <c r="CT32"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32" s="7"/>
      <c r="CV32" s="49">
        <v>10</v>
      </c>
      <c r="CW32" s="60"/>
      <c r="CX32" s="7">
        <v>18580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respon bangsa indonesia terhadap imperialisme dan kolonialisme, akar akar nasionalisme dan demokrasi indonesia, pendudukan jepang di Indonesia, pemikiran dalam piagam PBB, proklamasi 17 agustus 1945 dan perangkat kenegaraan , </v>
      </c>
    </row>
    <row r="33" spans="1:110" x14ac:dyDescent="0.25">
      <c r="A33" s="8">
        <v>23</v>
      </c>
      <c r="B33" s="8">
        <v>146568</v>
      </c>
      <c r="C33" s="8" t="s">
        <v>79</v>
      </c>
      <c r="D33" s="8">
        <f t="shared" si="0"/>
        <v>83</v>
      </c>
      <c r="E33" s="13" t="str">
        <f t="shared" si="1"/>
        <v>B</v>
      </c>
      <c r="F33" s="17">
        <f t="shared" si="2"/>
        <v>80</v>
      </c>
      <c r="G33" s="13" t="str">
        <f t="shared" si="3"/>
        <v>B</v>
      </c>
      <c r="H33"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33" s="8">
        <f t="shared" si="5"/>
        <v>82</v>
      </c>
      <c r="J33" s="13" t="str">
        <f t="shared" si="6"/>
        <v>B</v>
      </c>
      <c r="K33" s="20">
        <f t="shared" si="7"/>
        <v>83</v>
      </c>
      <c r="L33" s="13" t="str">
        <f t="shared" si="8"/>
        <v>B</v>
      </c>
      <c r="M33"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33" s="7"/>
      <c r="O33" s="60">
        <v>85</v>
      </c>
      <c r="P33" s="60"/>
      <c r="Q33" s="2"/>
      <c r="R33" s="60">
        <v>80</v>
      </c>
      <c r="S33" s="60"/>
      <c r="T33" s="2"/>
      <c r="U33" s="60"/>
      <c r="V33" s="60"/>
      <c r="W33" s="2"/>
      <c r="X33" s="60"/>
      <c r="Y33" s="60"/>
      <c r="Z33" s="2"/>
      <c r="AA33" s="60"/>
      <c r="AB33" s="60"/>
      <c r="AC33" s="2"/>
      <c r="AD33" s="29">
        <f t="shared" si="10"/>
        <v>83</v>
      </c>
      <c r="AE33" s="60">
        <v>83</v>
      </c>
      <c r="AF33" s="60"/>
      <c r="AG33" s="2"/>
      <c r="AH33" s="60">
        <v>80</v>
      </c>
      <c r="AI33" s="60"/>
      <c r="AJ33" s="2"/>
      <c r="AK33" s="60"/>
      <c r="AL33" s="60"/>
      <c r="AM33" s="2"/>
      <c r="AN33" s="60"/>
      <c r="AO33" s="60"/>
      <c r="AP33" s="2"/>
      <c r="AQ33" s="60"/>
      <c r="AR33" s="60"/>
      <c r="AS33" s="2"/>
      <c r="AT33" s="60">
        <v>70</v>
      </c>
      <c r="AU33" s="32">
        <f>IF($T$7=12,IF(SUM(O33:AC33,AE12:AS12)&gt;0,AVERAGE(O33:AC33,AE33:AT33),""),IF(AT33="","",AVERAGE(O33:AC33,AE33:AT33)))</f>
        <v>79.599999999999994</v>
      </c>
      <c r="AV33" s="33">
        <f t="shared" si="11"/>
        <v>80</v>
      </c>
      <c r="AW33" s="36"/>
      <c r="AX33" s="60"/>
      <c r="AY33" s="60"/>
      <c r="AZ33" s="2">
        <v>82</v>
      </c>
      <c r="BA33" s="60"/>
      <c r="BB33" s="60"/>
      <c r="BC33" s="2">
        <v>81</v>
      </c>
      <c r="BD33" s="60"/>
      <c r="BE33" s="60"/>
      <c r="BF33" s="2"/>
      <c r="BG33" s="60"/>
      <c r="BH33" s="60"/>
      <c r="BI33" s="2"/>
      <c r="BJ33" s="60"/>
      <c r="BK33" s="60"/>
      <c r="BL33" s="2"/>
      <c r="BM33" s="29">
        <f t="shared" si="12"/>
        <v>82</v>
      </c>
      <c r="BN33" s="29">
        <f t="shared" si="13"/>
        <v>81</v>
      </c>
      <c r="BO33" s="29" t="str">
        <f t="shared" si="14"/>
        <v/>
      </c>
      <c r="BP33" s="29" t="str">
        <f t="shared" si="15"/>
        <v/>
      </c>
      <c r="BQ33" s="29" t="str">
        <f t="shared" si="16"/>
        <v/>
      </c>
      <c r="BR33" s="29">
        <f t="shared" si="17"/>
        <v>82</v>
      </c>
      <c r="BS33" s="60"/>
      <c r="BT33" s="60"/>
      <c r="BU33" s="2">
        <v>83</v>
      </c>
      <c r="BV33" s="60"/>
      <c r="BW33" s="60"/>
      <c r="BX33" s="2">
        <v>83</v>
      </c>
      <c r="BY33" s="60"/>
      <c r="BZ33" s="60"/>
      <c r="CA33" s="2"/>
      <c r="CB33" s="60"/>
      <c r="CC33" s="60"/>
      <c r="CD33" s="2"/>
      <c r="CE33" s="60"/>
      <c r="CF33" s="60"/>
      <c r="CG33" s="2"/>
      <c r="CH33" s="29">
        <f t="shared" si="18"/>
        <v>83</v>
      </c>
      <c r="CI33" s="29">
        <f t="shared" si="19"/>
        <v>83</v>
      </c>
      <c r="CJ33" s="29" t="str">
        <f t="shared" si="20"/>
        <v/>
      </c>
      <c r="CK33" s="29" t="str">
        <f t="shared" si="21"/>
        <v/>
      </c>
      <c r="CL33" s="29" t="str">
        <f t="shared" si="22"/>
        <v/>
      </c>
      <c r="CM33" s="32">
        <f t="shared" si="23"/>
        <v>82.666666666666671</v>
      </c>
      <c r="CN33" s="33">
        <f t="shared" si="24"/>
        <v>83</v>
      </c>
      <c r="CO33" s="36"/>
      <c r="CP33" s="60">
        <v>8</v>
      </c>
      <c r="CQ33"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33" s="36"/>
      <c r="CS33" s="60">
        <v>8</v>
      </c>
      <c r="CT33"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33" s="7"/>
      <c r="CV33" s="7"/>
      <c r="CW33" s="61"/>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respon bangsa indonesia terhadap imperialisme dan kolonialisme, akar akar nasionalisme dan demokrasi indonesia, pendudukan jepang di Indonesia, pemikiran dalam piagam PBB, proklamasi 17 agustus 1945 dan perangkat kenegaraan , </v>
      </c>
    </row>
    <row r="34" spans="1:110" x14ac:dyDescent="0.25">
      <c r="A34" s="8">
        <v>24</v>
      </c>
      <c r="B34" s="8">
        <v>146584</v>
      </c>
      <c r="C34" s="8" t="s">
        <v>80</v>
      </c>
      <c r="D34" s="8">
        <f t="shared" si="0"/>
        <v>80</v>
      </c>
      <c r="E34" s="13" t="str">
        <f t="shared" si="1"/>
        <v>B</v>
      </c>
      <c r="F34" s="17">
        <f t="shared" si="2"/>
        <v>80</v>
      </c>
      <c r="G34" s="13" t="str">
        <f t="shared" si="3"/>
        <v>B</v>
      </c>
      <c r="H34"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34" s="8">
        <f t="shared" si="5"/>
        <v>82</v>
      </c>
      <c r="J34" s="13" t="str">
        <f t="shared" si="6"/>
        <v>B</v>
      </c>
      <c r="K34" s="20">
        <f t="shared" si="7"/>
        <v>82</v>
      </c>
      <c r="L34" s="13" t="str">
        <f t="shared" si="8"/>
        <v>B</v>
      </c>
      <c r="M34"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34" s="7"/>
      <c r="O34" s="60">
        <v>80</v>
      </c>
      <c r="P34" s="60"/>
      <c r="Q34" s="2"/>
      <c r="R34" s="60">
        <v>80</v>
      </c>
      <c r="S34" s="60"/>
      <c r="T34" s="2"/>
      <c r="U34" s="60"/>
      <c r="V34" s="60"/>
      <c r="W34" s="2"/>
      <c r="X34" s="60"/>
      <c r="Y34" s="60"/>
      <c r="Z34" s="2"/>
      <c r="AA34" s="60"/>
      <c r="AB34" s="60"/>
      <c r="AC34" s="2"/>
      <c r="AD34" s="29">
        <f t="shared" si="10"/>
        <v>80</v>
      </c>
      <c r="AE34" s="60">
        <v>80</v>
      </c>
      <c r="AF34" s="60"/>
      <c r="AG34" s="2"/>
      <c r="AH34" s="60">
        <v>83</v>
      </c>
      <c r="AI34" s="60"/>
      <c r="AJ34" s="2"/>
      <c r="AK34" s="60"/>
      <c r="AL34" s="60"/>
      <c r="AM34" s="2"/>
      <c r="AN34" s="60"/>
      <c r="AO34" s="60"/>
      <c r="AP34" s="2"/>
      <c r="AQ34" s="60"/>
      <c r="AR34" s="60"/>
      <c r="AS34" s="2"/>
      <c r="AT34" s="60">
        <v>77</v>
      </c>
      <c r="AU34" s="32">
        <f>IF($T$7=12,IF(SUM(O34:AC34,AE12:AS12)&gt;0,AVERAGE(O34:AC34,AE34:AT34),""),IF(AT34="","",AVERAGE(O34:AC34,AE34:AT34)))</f>
        <v>80</v>
      </c>
      <c r="AV34" s="33">
        <f t="shared" si="11"/>
        <v>80</v>
      </c>
      <c r="AW34" s="36"/>
      <c r="AX34" s="60"/>
      <c r="AY34" s="60"/>
      <c r="AZ34" s="2">
        <v>82</v>
      </c>
      <c r="BA34" s="60"/>
      <c r="BB34" s="60"/>
      <c r="BC34" s="2">
        <v>81</v>
      </c>
      <c r="BD34" s="60"/>
      <c r="BE34" s="60"/>
      <c r="BF34" s="2"/>
      <c r="BG34" s="60"/>
      <c r="BH34" s="60"/>
      <c r="BI34" s="2"/>
      <c r="BJ34" s="60"/>
      <c r="BK34" s="60"/>
      <c r="BL34" s="2"/>
      <c r="BM34" s="29">
        <f t="shared" si="12"/>
        <v>82</v>
      </c>
      <c r="BN34" s="29">
        <f t="shared" si="13"/>
        <v>81</v>
      </c>
      <c r="BO34" s="29" t="str">
        <f t="shared" si="14"/>
        <v/>
      </c>
      <c r="BP34" s="29" t="str">
        <f t="shared" si="15"/>
        <v/>
      </c>
      <c r="BQ34" s="29" t="str">
        <f t="shared" si="16"/>
        <v/>
      </c>
      <c r="BR34" s="29">
        <f t="shared" si="17"/>
        <v>82</v>
      </c>
      <c r="BS34" s="60"/>
      <c r="BT34" s="60"/>
      <c r="BU34" s="2">
        <v>80</v>
      </c>
      <c r="BV34" s="60"/>
      <c r="BW34" s="60"/>
      <c r="BX34" s="2">
        <v>83</v>
      </c>
      <c r="BY34" s="60"/>
      <c r="BZ34" s="60"/>
      <c r="CA34" s="2"/>
      <c r="CB34" s="60"/>
      <c r="CC34" s="60"/>
      <c r="CD34" s="2"/>
      <c r="CE34" s="60"/>
      <c r="CF34" s="60"/>
      <c r="CG34" s="2"/>
      <c r="CH34" s="29">
        <f t="shared" si="18"/>
        <v>80</v>
      </c>
      <c r="CI34" s="29">
        <f t="shared" si="19"/>
        <v>83</v>
      </c>
      <c r="CJ34" s="29" t="str">
        <f t="shared" si="20"/>
        <v/>
      </c>
      <c r="CK34" s="29" t="str">
        <f t="shared" si="21"/>
        <v/>
      </c>
      <c r="CL34" s="29" t="str">
        <f t="shared" si="22"/>
        <v/>
      </c>
      <c r="CM34" s="32">
        <f t="shared" si="23"/>
        <v>81.666666666666671</v>
      </c>
      <c r="CN34" s="33">
        <f t="shared" si="24"/>
        <v>82</v>
      </c>
      <c r="CO34" s="36"/>
      <c r="CP34" s="60">
        <v>8</v>
      </c>
      <c r="CQ34"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34" s="36"/>
      <c r="CS34" s="60">
        <v>8</v>
      </c>
      <c r="CT34"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34" s="7"/>
      <c r="CV34" s="7"/>
      <c r="CW34" s="61"/>
      <c r="CX34" s="7"/>
      <c r="CY34" s="7"/>
      <c r="CZ34" s="7"/>
      <c r="DA34" s="7"/>
    </row>
    <row r="35" spans="1:110" x14ac:dyDescent="0.25">
      <c r="A35" s="8">
        <v>25</v>
      </c>
      <c r="B35" s="8">
        <v>146600</v>
      </c>
      <c r="C35" s="8" t="s">
        <v>81</v>
      </c>
      <c r="D35" s="8">
        <f t="shared" si="0"/>
        <v>90</v>
      </c>
      <c r="E35" s="13" t="str">
        <f t="shared" si="1"/>
        <v>A</v>
      </c>
      <c r="F35" s="17">
        <f t="shared" si="2"/>
        <v>80</v>
      </c>
      <c r="G35" s="13" t="str">
        <f t="shared" si="3"/>
        <v>B</v>
      </c>
      <c r="H35"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35" s="8">
        <f t="shared" si="5"/>
        <v>82</v>
      </c>
      <c r="J35" s="13" t="str">
        <f t="shared" si="6"/>
        <v>B</v>
      </c>
      <c r="K35" s="20">
        <f t="shared" si="7"/>
        <v>81</v>
      </c>
      <c r="L35" s="13" t="str">
        <f t="shared" si="8"/>
        <v>B</v>
      </c>
      <c r="M35"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35" s="7"/>
      <c r="O35" s="60">
        <v>80</v>
      </c>
      <c r="P35" s="60"/>
      <c r="Q35" s="2"/>
      <c r="R35" s="60">
        <v>100</v>
      </c>
      <c r="S35" s="60"/>
      <c r="T35" s="2"/>
      <c r="U35" s="60"/>
      <c r="V35" s="60"/>
      <c r="W35" s="2"/>
      <c r="X35" s="60"/>
      <c r="Y35" s="60"/>
      <c r="Z35" s="2"/>
      <c r="AA35" s="60"/>
      <c r="AB35" s="60"/>
      <c r="AC35" s="2"/>
      <c r="AD35" s="29">
        <f t="shared" si="10"/>
        <v>90</v>
      </c>
      <c r="AE35" s="60">
        <v>76</v>
      </c>
      <c r="AF35" s="60"/>
      <c r="AG35" s="2"/>
      <c r="AH35" s="60">
        <v>76</v>
      </c>
      <c r="AI35" s="60"/>
      <c r="AJ35" s="2"/>
      <c r="AK35" s="60"/>
      <c r="AL35" s="60"/>
      <c r="AM35" s="2"/>
      <c r="AN35" s="60"/>
      <c r="AO35" s="60"/>
      <c r="AP35" s="2"/>
      <c r="AQ35" s="60"/>
      <c r="AR35" s="60"/>
      <c r="AS35" s="2"/>
      <c r="AT35" s="60">
        <v>70</v>
      </c>
      <c r="AU35" s="32">
        <f>IF($T$7=12,IF(SUM(O35:AC35,AE12:AS12)&gt;0,AVERAGE(O35:AC35,AE35:AT35),""),IF(AT35="","",AVERAGE(O35:AC35,AE35:AT35)))</f>
        <v>80.400000000000006</v>
      </c>
      <c r="AV35" s="33">
        <f t="shared" si="11"/>
        <v>80</v>
      </c>
      <c r="AW35" s="36"/>
      <c r="AX35" s="60"/>
      <c r="AY35" s="60"/>
      <c r="AZ35" s="2">
        <v>82</v>
      </c>
      <c r="BA35" s="60"/>
      <c r="BB35" s="60"/>
      <c r="BC35" s="2">
        <v>81</v>
      </c>
      <c r="BD35" s="60"/>
      <c r="BE35" s="60"/>
      <c r="BF35" s="2"/>
      <c r="BG35" s="60"/>
      <c r="BH35" s="60"/>
      <c r="BI35" s="2"/>
      <c r="BJ35" s="60"/>
      <c r="BK35" s="60"/>
      <c r="BL35" s="2"/>
      <c r="BM35" s="29">
        <f t="shared" si="12"/>
        <v>82</v>
      </c>
      <c r="BN35" s="29">
        <f t="shared" si="13"/>
        <v>81</v>
      </c>
      <c r="BO35" s="29" t="str">
        <f t="shared" si="14"/>
        <v/>
      </c>
      <c r="BP35" s="29" t="str">
        <f t="shared" si="15"/>
        <v/>
      </c>
      <c r="BQ35" s="29" t="str">
        <f t="shared" si="16"/>
        <v/>
      </c>
      <c r="BR35" s="29">
        <f t="shared" si="17"/>
        <v>82</v>
      </c>
      <c r="BS35" s="60"/>
      <c r="BT35" s="60"/>
      <c r="BU35" s="2">
        <v>77</v>
      </c>
      <c r="BV35" s="60"/>
      <c r="BW35" s="60"/>
      <c r="BX35" s="2">
        <v>83</v>
      </c>
      <c r="BY35" s="60"/>
      <c r="BZ35" s="60"/>
      <c r="CA35" s="2"/>
      <c r="CB35" s="60"/>
      <c r="CC35" s="60"/>
      <c r="CD35" s="2"/>
      <c r="CE35" s="60"/>
      <c r="CF35" s="60"/>
      <c r="CG35" s="2"/>
      <c r="CH35" s="29">
        <f t="shared" si="18"/>
        <v>77</v>
      </c>
      <c r="CI35" s="29">
        <f t="shared" si="19"/>
        <v>83</v>
      </c>
      <c r="CJ35" s="29" t="str">
        <f t="shared" si="20"/>
        <v/>
      </c>
      <c r="CK35" s="29" t="str">
        <f t="shared" si="21"/>
        <v/>
      </c>
      <c r="CL35" s="29" t="str">
        <f t="shared" si="22"/>
        <v/>
      </c>
      <c r="CM35" s="32">
        <f t="shared" si="23"/>
        <v>80.666666666666671</v>
      </c>
      <c r="CN35" s="33">
        <f t="shared" si="24"/>
        <v>81</v>
      </c>
      <c r="CO35" s="36"/>
      <c r="CP35" s="60">
        <v>8</v>
      </c>
      <c r="CQ35"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35" s="36"/>
      <c r="CS35" s="60">
        <v>8</v>
      </c>
      <c r="CT35"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35" s="7"/>
      <c r="CV35" s="7"/>
      <c r="CW35" s="61"/>
      <c r="CX35" s="7"/>
      <c r="CY35" s="7"/>
      <c r="CZ35" s="7"/>
      <c r="DA35" s="7"/>
    </row>
    <row r="36" spans="1:110" x14ac:dyDescent="0.25">
      <c r="A36" s="8">
        <v>26</v>
      </c>
      <c r="B36" s="8">
        <v>146616</v>
      </c>
      <c r="C36" s="8" t="s">
        <v>82</v>
      </c>
      <c r="D36" s="8">
        <f t="shared" si="0"/>
        <v>80</v>
      </c>
      <c r="E36" s="13" t="str">
        <f t="shared" si="1"/>
        <v>B</v>
      </c>
      <c r="F36" s="17">
        <f t="shared" si="2"/>
        <v>80</v>
      </c>
      <c r="G36" s="13" t="str">
        <f t="shared" si="3"/>
        <v>B</v>
      </c>
      <c r="H36"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36" s="8">
        <f t="shared" si="5"/>
        <v>82</v>
      </c>
      <c r="J36" s="13" t="str">
        <f t="shared" si="6"/>
        <v>B</v>
      </c>
      <c r="K36" s="20">
        <f t="shared" si="7"/>
        <v>82</v>
      </c>
      <c r="L36" s="13" t="str">
        <f t="shared" si="8"/>
        <v>B</v>
      </c>
      <c r="M36"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36" s="7"/>
      <c r="O36" s="60">
        <v>80</v>
      </c>
      <c r="P36" s="60"/>
      <c r="Q36" s="2"/>
      <c r="R36" s="60">
        <v>80</v>
      </c>
      <c r="S36" s="60"/>
      <c r="T36" s="2"/>
      <c r="U36" s="60"/>
      <c r="V36" s="60"/>
      <c r="W36" s="2"/>
      <c r="X36" s="60"/>
      <c r="Y36" s="60"/>
      <c r="Z36" s="2"/>
      <c r="AA36" s="60"/>
      <c r="AB36" s="60"/>
      <c r="AC36" s="2"/>
      <c r="AD36" s="29">
        <f t="shared" si="10"/>
        <v>80</v>
      </c>
      <c r="AE36" s="60">
        <v>80</v>
      </c>
      <c r="AF36" s="60"/>
      <c r="AG36" s="2"/>
      <c r="AH36" s="60">
        <v>83</v>
      </c>
      <c r="AI36" s="60"/>
      <c r="AJ36" s="2"/>
      <c r="AK36" s="60"/>
      <c r="AL36" s="60"/>
      <c r="AM36" s="2"/>
      <c r="AN36" s="60"/>
      <c r="AO36" s="60"/>
      <c r="AP36" s="2"/>
      <c r="AQ36" s="60"/>
      <c r="AR36" s="60"/>
      <c r="AS36" s="2"/>
      <c r="AT36" s="60">
        <v>77</v>
      </c>
      <c r="AU36" s="32">
        <f>IF($T$7=12,IF(SUM(O36:AC36,AE12:AS12)&gt;0,AVERAGE(O36:AC36,AE36:AT36),""),IF(AT36="","",AVERAGE(O36:AC36,AE36:AT36)))</f>
        <v>80</v>
      </c>
      <c r="AV36" s="33">
        <f t="shared" si="11"/>
        <v>80</v>
      </c>
      <c r="AW36" s="36"/>
      <c r="AX36" s="60"/>
      <c r="AY36" s="60"/>
      <c r="AZ36" s="2">
        <v>82</v>
      </c>
      <c r="BA36" s="60"/>
      <c r="BB36" s="60"/>
      <c r="BC36" s="2">
        <v>81</v>
      </c>
      <c r="BD36" s="60"/>
      <c r="BE36" s="60"/>
      <c r="BF36" s="2"/>
      <c r="BG36" s="60"/>
      <c r="BH36" s="60"/>
      <c r="BI36" s="2"/>
      <c r="BJ36" s="60"/>
      <c r="BK36" s="60"/>
      <c r="BL36" s="2"/>
      <c r="BM36" s="29">
        <f t="shared" si="12"/>
        <v>82</v>
      </c>
      <c r="BN36" s="29">
        <f t="shared" si="13"/>
        <v>81</v>
      </c>
      <c r="BO36" s="29" t="str">
        <f t="shared" si="14"/>
        <v/>
      </c>
      <c r="BP36" s="29" t="str">
        <f t="shared" si="15"/>
        <v/>
      </c>
      <c r="BQ36" s="29" t="str">
        <f t="shared" si="16"/>
        <v/>
      </c>
      <c r="BR36" s="29">
        <f t="shared" si="17"/>
        <v>82</v>
      </c>
      <c r="BS36" s="60"/>
      <c r="BT36" s="60"/>
      <c r="BU36" s="2">
        <v>80</v>
      </c>
      <c r="BV36" s="60"/>
      <c r="BW36" s="60"/>
      <c r="BX36" s="2">
        <v>83</v>
      </c>
      <c r="BY36" s="60"/>
      <c r="BZ36" s="60"/>
      <c r="CA36" s="2"/>
      <c r="CB36" s="60"/>
      <c r="CC36" s="60"/>
      <c r="CD36" s="2"/>
      <c r="CE36" s="60"/>
      <c r="CF36" s="60"/>
      <c r="CG36" s="2"/>
      <c r="CH36" s="29">
        <f t="shared" si="18"/>
        <v>80</v>
      </c>
      <c r="CI36" s="29">
        <f t="shared" si="19"/>
        <v>83</v>
      </c>
      <c r="CJ36" s="29" t="str">
        <f t="shared" si="20"/>
        <v/>
      </c>
      <c r="CK36" s="29" t="str">
        <f t="shared" si="21"/>
        <v/>
      </c>
      <c r="CL36" s="29" t="str">
        <f t="shared" si="22"/>
        <v/>
      </c>
      <c r="CM36" s="32">
        <f t="shared" si="23"/>
        <v>81.666666666666671</v>
      </c>
      <c r="CN36" s="33">
        <f t="shared" si="24"/>
        <v>82</v>
      </c>
      <c r="CO36" s="36"/>
      <c r="CP36" s="60">
        <v>8</v>
      </c>
      <c r="CQ36"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36" s="36"/>
      <c r="CS36" s="60">
        <v>8</v>
      </c>
      <c r="CT36"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36" s="7"/>
      <c r="CV36" s="7"/>
      <c r="CW36" s="61"/>
      <c r="CX36" s="7"/>
      <c r="CY36" s="7"/>
      <c r="CZ36" s="7"/>
      <c r="DA36" s="7"/>
    </row>
    <row r="37" spans="1:110" x14ac:dyDescent="0.25">
      <c r="A37" s="8">
        <v>27</v>
      </c>
      <c r="B37" s="8">
        <v>146632</v>
      </c>
      <c r="C37" s="8" t="s">
        <v>83</v>
      </c>
      <c r="D37" s="8">
        <f t="shared" si="0"/>
        <v>83</v>
      </c>
      <c r="E37" s="13" t="str">
        <f t="shared" si="1"/>
        <v>B</v>
      </c>
      <c r="F37" s="17">
        <f t="shared" si="2"/>
        <v>80</v>
      </c>
      <c r="G37" s="13" t="str">
        <f t="shared" si="3"/>
        <v>B</v>
      </c>
      <c r="H37"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37" s="8">
        <f t="shared" si="5"/>
        <v>82</v>
      </c>
      <c r="J37" s="13" t="str">
        <f t="shared" si="6"/>
        <v>B</v>
      </c>
      <c r="K37" s="20">
        <f t="shared" si="7"/>
        <v>84</v>
      </c>
      <c r="L37" s="13" t="str">
        <f t="shared" si="8"/>
        <v>B</v>
      </c>
      <c r="M37"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37" s="7"/>
      <c r="O37" s="60">
        <v>86</v>
      </c>
      <c r="P37" s="60"/>
      <c r="Q37" s="2"/>
      <c r="R37" s="60">
        <v>80</v>
      </c>
      <c r="S37" s="60"/>
      <c r="T37" s="2"/>
      <c r="U37" s="60"/>
      <c r="V37" s="60"/>
      <c r="W37" s="2"/>
      <c r="X37" s="60"/>
      <c r="Y37" s="60"/>
      <c r="Z37" s="2"/>
      <c r="AA37" s="60"/>
      <c r="AB37" s="60"/>
      <c r="AC37" s="2"/>
      <c r="AD37" s="29">
        <f t="shared" si="10"/>
        <v>83</v>
      </c>
      <c r="AE37" s="60">
        <v>86</v>
      </c>
      <c r="AF37" s="60"/>
      <c r="AG37" s="2"/>
      <c r="AH37" s="60">
        <v>80</v>
      </c>
      <c r="AI37" s="60"/>
      <c r="AJ37" s="2"/>
      <c r="AK37" s="60"/>
      <c r="AL37" s="60"/>
      <c r="AM37" s="2"/>
      <c r="AN37" s="60"/>
      <c r="AO37" s="60"/>
      <c r="AP37" s="2"/>
      <c r="AQ37" s="60"/>
      <c r="AR37" s="60"/>
      <c r="AS37" s="2"/>
      <c r="AT37" s="60">
        <v>70</v>
      </c>
      <c r="AU37" s="32">
        <f>IF($T$7=12,IF(SUM(O37:AC37,AE12:AS12)&gt;0,AVERAGE(O37:AC37,AE37:AT37),""),IF(AT37="","",AVERAGE(O37:AC37,AE37:AT37)))</f>
        <v>80.400000000000006</v>
      </c>
      <c r="AV37" s="33">
        <f t="shared" si="11"/>
        <v>80</v>
      </c>
      <c r="AW37" s="36"/>
      <c r="AX37" s="60"/>
      <c r="AY37" s="60"/>
      <c r="AZ37" s="2">
        <v>82</v>
      </c>
      <c r="BA37" s="60"/>
      <c r="BB37" s="60"/>
      <c r="BC37" s="2">
        <v>81</v>
      </c>
      <c r="BD37" s="60"/>
      <c r="BE37" s="60"/>
      <c r="BF37" s="2"/>
      <c r="BG37" s="60"/>
      <c r="BH37" s="60"/>
      <c r="BI37" s="2"/>
      <c r="BJ37" s="60"/>
      <c r="BK37" s="60"/>
      <c r="BL37" s="2"/>
      <c r="BM37" s="29">
        <f t="shared" si="12"/>
        <v>82</v>
      </c>
      <c r="BN37" s="29">
        <f t="shared" si="13"/>
        <v>81</v>
      </c>
      <c r="BO37" s="29" t="str">
        <f t="shared" si="14"/>
        <v/>
      </c>
      <c r="BP37" s="29" t="str">
        <f t="shared" si="15"/>
        <v/>
      </c>
      <c r="BQ37" s="29" t="str">
        <f t="shared" si="16"/>
        <v/>
      </c>
      <c r="BR37" s="29">
        <f t="shared" si="17"/>
        <v>82</v>
      </c>
      <c r="BS37" s="60"/>
      <c r="BT37" s="60"/>
      <c r="BU37" s="2">
        <v>86</v>
      </c>
      <c r="BV37" s="60"/>
      <c r="BW37" s="60"/>
      <c r="BX37" s="2">
        <v>83</v>
      </c>
      <c r="BY37" s="60"/>
      <c r="BZ37" s="60"/>
      <c r="CA37" s="2"/>
      <c r="CB37" s="60"/>
      <c r="CC37" s="60"/>
      <c r="CD37" s="2"/>
      <c r="CE37" s="60"/>
      <c r="CF37" s="60"/>
      <c r="CG37" s="2"/>
      <c r="CH37" s="29">
        <f t="shared" si="18"/>
        <v>86</v>
      </c>
      <c r="CI37" s="29">
        <f t="shared" si="19"/>
        <v>83</v>
      </c>
      <c r="CJ37" s="29" t="str">
        <f t="shared" si="20"/>
        <v/>
      </c>
      <c r="CK37" s="29" t="str">
        <f t="shared" si="21"/>
        <v/>
      </c>
      <c r="CL37" s="29" t="str">
        <f t="shared" si="22"/>
        <v/>
      </c>
      <c r="CM37" s="32">
        <f t="shared" si="23"/>
        <v>83.666666666666671</v>
      </c>
      <c r="CN37" s="33">
        <f t="shared" si="24"/>
        <v>84</v>
      </c>
      <c r="CO37" s="36"/>
      <c r="CP37" s="60">
        <v>8</v>
      </c>
      <c r="CQ37"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37" s="36"/>
      <c r="CS37" s="60">
        <v>8</v>
      </c>
      <c r="CT37"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37" s="7"/>
      <c r="CV37" s="7"/>
      <c r="CW37" s="61"/>
      <c r="CX37" s="7"/>
      <c r="CY37" s="7"/>
      <c r="CZ37" s="7"/>
      <c r="DA37" s="7"/>
    </row>
    <row r="38" spans="1:110" x14ac:dyDescent="0.25">
      <c r="A38" s="8">
        <v>28</v>
      </c>
      <c r="B38" s="8">
        <v>146648</v>
      </c>
      <c r="C38" s="8" t="s">
        <v>84</v>
      </c>
      <c r="D38" s="8">
        <f t="shared" si="0"/>
        <v>88</v>
      </c>
      <c r="E38" s="13" t="str">
        <f t="shared" si="1"/>
        <v>B</v>
      </c>
      <c r="F38" s="17">
        <f t="shared" si="2"/>
        <v>81</v>
      </c>
      <c r="G38" s="13" t="str">
        <f t="shared" si="3"/>
        <v>B</v>
      </c>
      <c r="H38"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38" s="8">
        <f t="shared" si="5"/>
        <v>83</v>
      </c>
      <c r="J38" s="13" t="str">
        <f t="shared" si="6"/>
        <v>B</v>
      </c>
      <c r="K38" s="20">
        <f t="shared" si="7"/>
        <v>84</v>
      </c>
      <c r="L38" s="13" t="str">
        <f t="shared" si="8"/>
        <v>B</v>
      </c>
      <c r="M38"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38" s="7"/>
      <c r="O38" s="60">
        <v>86</v>
      </c>
      <c r="P38" s="60"/>
      <c r="Q38" s="2"/>
      <c r="R38" s="60">
        <v>90</v>
      </c>
      <c r="S38" s="60"/>
      <c r="T38" s="2"/>
      <c r="U38" s="60"/>
      <c r="V38" s="60"/>
      <c r="W38" s="2"/>
      <c r="X38" s="60"/>
      <c r="Y38" s="60"/>
      <c r="Z38" s="2"/>
      <c r="AA38" s="60"/>
      <c r="AB38" s="60"/>
      <c r="AC38" s="2"/>
      <c r="AD38" s="29">
        <f t="shared" si="10"/>
        <v>88</v>
      </c>
      <c r="AE38" s="60">
        <v>80</v>
      </c>
      <c r="AF38" s="60"/>
      <c r="AG38" s="2"/>
      <c r="AH38" s="60">
        <v>80</v>
      </c>
      <c r="AI38" s="60"/>
      <c r="AJ38" s="2"/>
      <c r="AK38" s="60"/>
      <c r="AL38" s="60"/>
      <c r="AM38" s="2"/>
      <c r="AN38" s="60"/>
      <c r="AO38" s="60"/>
      <c r="AP38" s="2"/>
      <c r="AQ38" s="60"/>
      <c r="AR38" s="60"/>
      <c r="AS38" s="2"/>
      <c r="AT38" s="60">
        <v>70</v>
      </c>
      <c r="AU38" s="32">
        <f>IF($T$7=12,IF(SUM(O38:AC38,AE12:AS12)&gt;0,AVERAGE(O38:AC38,AE38:AT38),""),IF(AT38="","",AVERAGE(O38:AC38,AE38:AT38)))</f>
        <v>81.2</v>
      </c>
      <c r="AV38" s="33">
        <f t="shared" si="11"/>
        <v>81</v>
      </c>
      <c r="AW38" s="36"/>
      <c r="AX38" s="60"/>
      <c r="AY38" s="60"/>
      <c r="AZ38" s="2">
        <v>83</v>
      </c>
      <c r="BA38" s="60"/>
      <c r="BB38" s="60"/>
      <c r="BC38" s="2">
        <v>82</v>
      </c>
      <c r="BD38" s="60"/>
      <c r="BE38" s="60"/>
      <c r="BF38" s="2"/>
      <c r="BG38" s="60"/>
      <c r="BH38" s="60"/>
      <c r="BI38" s="2"/>
      <c r="BJ38" s="60"/>
      <c r="BK38" s="60"/>
      <c r="BL38" s="2"/>
      <c r="BM38" s="29">
        <f t="shared" si="12"/>
        <v>83</v>
      </c>
      <c r="BN38" s="29">
        <f t="shared" si="13"/>
        <v>82</v>
      </c>
      <c r="BO38" s="29" t="str">
        <f t="shared" si="14"/>
        <v/>
      </c>
      <c r="BP38" s="29" t="str">
        <f t="shared" si="15"/>
        <v/>
      </c>
      <c r="BQ38" s="29" t="str">
        <f t="shared" si="16"/>
        <v/>
      </c>
      <c r="BR38" s="29">
        <f t="shared" si="17"/>
        <v>83</v>
      </c>
      <c r="BS38" s="60"/>
      <c r="BT38" s="60"/>
      <c r="BU38" s="2">
        <v>85</v>
      </c>
      <c r="BV38" s="60"/>
      <c r="BW38" s="60"/>
      <c r="BX38" s="2">
        <v>84</v>
      </c>
      <c r="BY38" s="60"/>
      <c r="BZ38" s="60"/>
      <c r="CA38" s="2"/>
      <c r="CB38" s="60"/>
      <c r="CC38" s="60"/>
      <c r="CD38" s="2"/>
      <c r="CE38" s="60"/>
      <c r="CF38" s="60"/>
      <c r="CG38" s="2"/>
      <c r="CH38" s="29">
        <f t="shared" si="18"/>
        <v>85</v>
      </c>
      <c r="CI38" s="29">
        <f t="shared" si="19"/>
        <v>84</v>
      </c>
      <c r="CJ38" s="29" t="str">
        <f t="shared" si="20"/>
        <v/>
      </c>
      <c r="CK38" s="29" t="str">
        <f t="shared" si="21"/>
        <v/>
      </c>
      <c r="CL38" s="29" t="str">
        <f t="shared" si="22"/>
        <v/>
      </c>
      <c r="CM38" s="32">
        <f t="shared" si="23"/>
        <v>84</v>
      </c>
      <c r="CN38" s="33">
        <f t="shared" si="24"/>
        <v>84</v>
      </c>
      <c r="CO38" s="36"/>
      <c r="CP38" s="60">
        <v>8</v>
      </c>
      <c r="CQ38"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38" s="36"/>
      <c r="CS38" s="60">
        <v>8</v>
      </c>
      <c r="CT38"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38" s="7"/>
      <c r="CV38" s="7"/>
      <c r="CW38" s="61"/>
      <c r="CX38" s="7"/>
      <c r="CY38" s="7"/>
      <c r="CZ38" s="7"/>
      <c r="DA38" s="7"/>
    </row>
    <row r="39" spans="1:110" x14ac:dyDescent="0.25">
      <c r="A39" s="8">
        <v>29</v>
      </c>
      <c r="B39" s="8">
        <v>146664</v>
      </c>
      <c r="C39" s="8" t="s">
        <v>85</v>
      </c>
      <c r="D39" s="8">
        <f t="shared" si="0"/>
        <v>86</v>
      </c>
      <c r="E39" s="13" t="str">
        <f t="shared" si="1"/>
        <v>B</v>
      </c>
      <c r="F39" s="17">
        <f t="shared" si="2"/>
        <v>81</v>
      </c>
      <c r="G39" s="13" t="str">
        <f t="shared" si="3"/>
        <v>B</v>
      </c>
      <c r="H39"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39" s="8">
        <f t="shared" si="5"/>
        <v>83</v>
      </c>
      <c r="J39" s="13" t="str">
        <f t="shared" si="6"/>
        <v>B</v>
      </c>
      <c r="K39" s="20">
        <f t="shared" si="7"/>
        <v>84</v>
      </c>
      <c r="L39" s="13" t="str">
        <f t="shared" si="8"/>
        <v>B</v>
      </c>
      <c r="M39"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39" s="7"/>
      <c r="O39" s="60">
        <v>86</v>
      </c>
      <c r="P39" s="60"/>
      <c r="Q39" s="2"/>
      <c r="R39" s="60">
        <v>85</v>
      </c>
      <c r="S39" s="60"/>
      <c r="T39" s="2"/>
      <c r="U39" s="60"/>
      <c r="V39" s="60"/>
      <c r="W39" s="2"/>
      <c r="X39" s="60"/>
      <c r="Y39" s="60"/>
      <c r="Z39" s="2"/>
      <c r="AA39" s="60"/>
      <c r="AB39" s="60"/>
      <c r="AC39" s="2"/>
      <c r="AD39" s="29">
        <f t="shared" si="10"/>
        <v>86</v>
      </c>
      <c r="AE39" s="60">
        <v>86</v>
      </c>
      <c r="AF39" s="60"/>
      <c r="AG39" s="2"/>
      <c r="AH39" s="60">
        <v>80</v>
      </c>
      <c r="AI39" s="60"/>
      <c r="AJ39" s="2"/>
      <c r="AK39" s="60"/>
      <c r="AL39" s="60"/>
      <c r="AM39" s="2"/>
      <c r="AN39" s="60"/>
      <c r="AO39" s="60"/>
      <c r="AP39" s="2"/>
      <c r="AQ39" s="60"/>
      <c r="AR39" s="60"/>
      <c r="AS39" s="2"/>
      <c r="AT39" s="60">
        <v>70</v>
      </c>
      <c r="AU39" s="32">
        <f>IF($T$7=12,IF(SUM(O39:AC39,AE12:AS12)&gt;0,AVERAGE(O39:AC39,AE39:AT39),""),IF(AT39="","",AVERAGE(O39:AC39,AE39:AT39)))</f>
        <v>81.400000000000006</v>
      </c>
      <c r="AV39" s="33">
        <f t="shared" si="11"/>
        <v>81</v>
      </c>
      <c r="AW39" s="36"/>
      <c r="AX39" s="60"/>
      <c r="AY39" s="60"/>
      <c r="AZ39" s="2">
        <v>83</v>
      </c>
      <c r="BA39" s="60"/>
      <c r="BB39" s="60"/>
      <c r="BC39" s="2">
        <v>82</v>
      </c>
      <c r="BD39" s="60"/>
      <c r="BE39" s="60"/>
      <c r="BF39" s="2"/>
      <c r="BG39" s="60"/>
      <c r="BH39" s="60"/>
      <c r="BI39" s="2"/>
      <c r="BJ39" s="60"/>
      <c r="BK39" s="60"/>
      <c r="BL39" s="2"/>
      <c r="BM39" s="29">
        <f t="shared" si="12"/>
        <v>83</v>
      </c>
      <c r="BN39" s="29">
        <f t="shared" si="13"/>
        <v>82</v>
      </c>
      <c r="BO39" s="29" t="str">
        <f t="shared" si="14"/>
        <v/>
      </c>
      <c r="BP39" s="29" t="str">
        <f t="shared" si="15"/>
        <v/>
      </c>
      <c r="BQ39" s="29" t="str">
        <f t="shared" si="16"/>
        <v/>
      </c>
      <c r="BR39" s="29">
        <f t="shared" si="17"/>
        <v>83</v>
      </c>
      <c r="BS39" s="60"/>
      <c r="BT39" s="60"/>
      <c r="BU39" s="2">
        <v>86</v>
      </c>
      <c r="BV39" s="60"/>
      <c r="BW39" s="60"/>
      <c r="BX39" s="2">
        <v>84</v>
      </c>
      <c r="BY39" s="60"/>
      <c r="BZ39" s="60"/>
      <c r="CA39" s="2"/>
      <c r="CB39" s="60"/>
      <c r="CC39" s="60"/>
      <c r="CD39" s="2"/>
      <c r="CE39" s="60"/>
      <c r="CF39" s="60"/>
      <c r="CG39" s="2"/>
      <c r="CH39" s="29">
        <f t="shared" si="18"/>
        <v>86</v>
      </c>
      <c r="CI39" s="29">
        <f t="shared" si="19"/>
        <v>84</v>
      </c>
      <c r="CJ39" s="29" t="str">
        <f t="shared" si="20"/>
        <v/>
      </c>
      <c r="CK39" s="29" t="str">
        <f t="shared" si="21"/>
        <v/>
      </c>
      <c r="CL39" s="29" t="str">
        <f t="shared" si="22"/>
        <v/>
      </c>
      <c r="CM39" s="32">
        <f t="shared" si="23"/>
        <v>84.333333333333329</v>
      </c>
      <c r="CN39" s="33">
        <f t="shared" si="24"/>
        <v>84</v>
      </c>
      <c r="CO39" s="36"/>
      <c r="CP39" s="60">
        <v>8</v>
      </c>
      <c r="CQ39"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39" s="36"/>
      <c r="CS39" s="60">
        <v>8</v>
      </c>
      <c r="CT39"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39" s="7"/>
      <c r="CV39" s="7"/>
      <c r="CW39" s="61"/>
      <c r="CX39" s="7"/>
      <c r="CY39" s="7"/>
      <c r="CZ39" s="7"/>
      <c r="DA39" s="7"/>
    </row>
    <row r="40" spans="1:110" x14ac:dyDescent="0.25">
      <c r="A40" s="8">
        <v>30</v>
      </c>
      <c r="B40" s="8">
        <v>146680</v>
      </c>
      <c r="C40" s="8" t="s">
        <v>86</v>
      </c>
      <c r="D40" s="8">
        <f t="shared" si="0"/>
        <v>93</v>
      </c>
      <c r="E40" s="13" t="str">
        <f t="shared" si="1"/>
        <v>A</v>
      </c>
      <c r="F40" s="17">
        <f t="shared" si="2"/>
        <v>83</v>
      </c>
      <c r="G40" s="13" t="str">
        <f t="shared" si="3"/>
        <v>B</v>
      </c>
      <c r="H40"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40" s="8">
        <f t="shared" si="5"/>
        <v>85</v>
      </c>
      <c r="J40" s="13" t="str">
        <f t="shared" si="6"/>
        <v>B</v>
      </c>
      <c r="K40" s="20">
        <f t="shared" si="7"/>
        <v>84</v>
      </c>
      <c r="L40" s="13" t="str">
        <f t="shared" si="8"/>
        <v>B</v>
      </c>
      <c r="M40"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40" s="7"/>
      <c r="O40" s="60">
        <v>86</v>
      </c>
      <c r="P40" s="60"/>
      <c r="Q40" s="2"/>
      <c r="R40" s="60">
        <v>100</v>
      </c>
      <c r="S40" s="60"/>
      <c r="T40" s="2"/>
      <c r="U40" s="60"/>
      <c r="V40" s="60"/>
      <c r="W40" s="2"/>
      <c r="X40" s="60"/>
      <c r="Y40" s="60"/>
      <c r="Z40" s="2"/>
      <c r="AA40" s="60"/>
      <c r="AB40" s="60"/>
      <c r="AC40" s="2"/>
      <c r="AD40" s="29">
        <f t="shared" si="10"/>
        <v>93</v>
      </c>
      <c r="AE40" s="60">
        <v>80</v>
      </c>
      <c r="AF40" s="60"/>
      <c r="AG40" s="2"/>
      <c r="AH40" s="60">
        <v>80</v>
      </c>
      <c r="AI40" s="60"/>
      <c r="AJ40" s="2"/>
      <c r="AK40" s="60"/>
      <c r="AL40" s="60"/>
      <c r="AM40" s="2"/>
      <c r="AN40" s="60"/>
      <c r="AO40" s="60"/>
      <c r="AP40" s="2"/>
      <c r="AQ40" s="60"/>
      <c r="AR40" s="60"/>
      <c r="AS40" s="2"/>
      <c r="AT40" s="60">
        <v>70</v>
      </c>
      <c r="AU40" s="32">
        <f>IF($T$7=12,IF(SUM(O40:AC40,AE12:AS12)&gt;0,AVERAGE(O40:AC40,AE40:AT40),""),IF(AT40="","",AVERAGE(O40:AC40,AE40:AT40)))</f>
        <v>83.2</v>
      </c>
      <c r="AV40" s="33">
        <f t="shared" si="11"/>
        <v>83</v>
      </c>
      <c r="AW40" s="36"/>
      <c r="AX40" s="60"/>
      <c r="AY40" s="60"/>
      <c r="AZ40" s="2">
        <v>85</v>
      </c>
      <c r="BA40" s="60"/>
      <c r="BB40" s="60"/>
      <c r="BC40" s="2">
        <v>84</v>
      </c>
      <c r="BD40" s="60"/>
      <c r="BE40" s="60"/>
      <c r="BF40" s="2"/>
      <c r="BG40" s="60"/>
      <c r="BH40" s="60"/>
      <c r="BI40" s="2"/>
      <c r="BJ40" s="60"/>
      <c r="BK40" s="60"/>
      <c r="BL40" s="2"/>
      <c r="BM40" s="29">
        <f t="shared" si="12"/>
        <v>85</v>
      </c>
      <c r="BN40" s="29">
        <f t="shared" si="13"/>
        <v>84</v>
      </c>
      <c r="BO40" s="29" t="str">
        <f t="shared" si="14"/>
        <v/>
      </c>
      <c r="BP40" s="29" t="str">
        <f t="shared" si="15"/>
        <v/>
      </c>
      <c r="BQ40" s="29" t="str">
        <f t="shared" si="16"/>
        <v/>
      </c>
      <c r="BR40" s="29">
        <f t="shared" si="17"/>
        <v>85</v>
      </c>
      <c r="BS40" s="60"/>
      <c r="BT40" s="60"/>
      <c r="BU40" s="2">
        <v>80</v>
      </c>
      <c r="BV40" s="60"/>
      <c r="BW40" s="60"/>
      <c r="BX40" s="2">
        <v>86</v>
      </c>
      <c r="BY40" s="60"/>
      <c r="BZ40" s="60"/>
      <c r="CA40" s="2"/>
      <c r="CB40" s="60"/>
      <c r="CC40" s="60"/>
      <c r="CD40" s="2"/>
      <c r="CE40" s="60"/>
      <c r="CF40" s="60"/>
      <c r="CG40" s="2"/>
      <c r="CH40" s="29">
        <f t="shared" si="18"/>
        <v>80</v>
      </c>
      <c r="CI40" s="29">
        <f t="shared" si="19"/>
        <v>86</v>
      </c>
      <c r="CJ40" s="29" t="str">
        <f t="shared" si="20"/>
        <v/>
      </c>
      <c r="CK40" s="29" t="str">
        <f t="shared" si="21"/>
        <v/>
      </c>
      <c r="CL40" s="29" t="str">
        <f t="shared" si="22"/>
        <v/>
      </c>
      <c r="CM40" s="32">
        <f t="shared" si="23"/>
        <v>83.666666666666671</v>
      </c>
      <c r="CN40" s="33">
        <f t="shared" si="24"/>
        <v>84</v>
      </c>
      <c r="CO40" s="36"/>
      <c r="CP40" s="60">
        <v>8</v>
      </c>
      <c r="CQ40"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40" s="36"/>
      <c r="CS40" s="60">
        <v>8</v>
      </c>
      <c r="CT40"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40" s="7"/>
      <c r="CV40" s="7"/>
      <c r="CW40" s="61"/>
      <c r="CX40" s="7"/>
      <c r="CY40" s="7"/>
      <c r="CZ40" s="7"/>
      <c r="DA40" s="7"/>
    </row>
    <row r="41" spans="1:110" x14ac:dyDescent="0.25">
      <c r="A41" s="8"/>
      <c r="B41" s="8"/>
      <c r="C41" s="8"/>
      <c r="D41" s="8" t="str">
        <f t="shared" si="0"/>
        <v/>
      </c>
      <c r="E41" s="13" t="str">
        <f t="shared" si="1"/>
        <v/>
      </c>
      <c r="F41" s="17" t="str">
        <f t="shared" si="2"/>
        <v/>
      </c>
      <c r="G41" s="13" t="str">
        <f t="shared" si="3"/>
        <v/>
      </c>
      <c r="H41" s="13" t="str">
        <f t="shared" si="4"/>
        <v/>
      </c>
      <c r="I41" s="8" t="str">
        <f t="shared" si="5"/>
        <v/>
      </c>
      <c r="J41" s="13" t="str">
        <f t="shared" si="6"/>
        <v/>
      </c>
      <c r="K41" s="20" t="str">
        <f t="shared" si="7"/>
        <v/>
      </c>
      <c r="L41" s="13" t="str">
        <f t="shared" si="8"/>
        <v/>
      </c>
      <c r="M41" s="8" t="str">
        <f t="shared" si="9"/>
        <v/>
      </c>
      <c r="N41" s="7"/>
      <c r="O41" s="60"/>
      <c r="P41" s="60"/>
      <c r="Q41" s="2"/>
      <c r="R41" s="60"/>
      <c r="S41" s="60"/>
      <c r="T41" s="2"/>
      <c r="U41" s="60"/>
      <c r="V41" s="60"/>
      <c r="W41" s="2"/>
      <c r="X41" s="60"/>
      <c r="Y41" s="60"/>
      <c r="Z41" s="2"/>
      <c r="AA41" s="60"/>
      <c r="AB41" s="60"/>
      <c r="AC41" s="2"/>
      <c r="AD41" s="29" t="str">
        <f t="shared" si="10"/>
        <v/>
      </c>
      <c r="AE41" s="60"/>
      <c r="AF41" s="60"/>
      <c r="AG41" s="2"/>
      <c r="AH41" s="60"/>
      <c r="AI41" s="60"/>
      <c r="AJ41" s="2"/>
      <c r="AK41" s="60"/>
      <c r="AL41" s="60"/>
      <c r="AM41" s="2"/>
      <c r="AN41" s="60"/>
      <c r="AO41" s="60"/>
      <c r="AP41" s="2"/>
      <c r="AQ41" s="60"/>
      <c r="AR41" s="60"/>
      <c r="AS41" s="2"/>
      <c r="AT41" s="60"/>
      <c r="AU41" s="32" t="str">
        <f>IF($T$7=12,IF(SUM(O41:AC41,AE12:AS12)&gt;0,AVERAGE(O41:AC41,AE41:AT41),""),IF(AT41="","",AVERAGE(O41:AC41,AE41:AT41)))</f>
        <v/>
      </c>
      <c r="AV41" s="33" t="str">
        <f t="shared" si="11"/>
        <v/>
      </c>
      <c r="AW41" s="36"/>
      <c r="AX41" s="60"/>
      <c r="AY41" s="60"/>
      <c r="AZ41" s="2"/>
      <c r="BA41" s="60"/>
      <c r="BB41" s="60"/>
      <c r="BC41" s="2"/>
      <c r="BD41" s="60"/>
      <c r="BE41" s="60"/>
      <c r="BF41" s="2"/>
      <c r="BG41" s="60"/>
      <c r="BH41" s="60"/>
      <c r="BI41" s="2"/>
      <c r="BJ41" s="60"/>
      <c r="BK41" s="60"/>
      <c r="BL41" s="2"/>
      <c r="BM41" s="29" t="str">
        <f t="shared" si="12"/>
        <v/>
      </c>
      <c r="BN41" s="29" t="str">
        <f t="shared" si="13"/>
        <v/>
      </c>
      <c r="BO41" s="29" t="str">
        <f t="shared" si="14"/>
        <v/>
      </c>
      <c r="BP41" s="29" t="str">
        <f t="shared" si="15"/>
        <v/>
      </c>
      <c r="BQ41" s="29" t="str">
        <f t="shared" si="16"/>
        <v/>
      </c>
      <c r="BR41" s="29" t="str">
        <f t="shared" si="17"/>
        <v/>
      </c>
      <c r="BS41" s="60"/>
      <c r="BT41" s="60"/>
      <c r="BU41" s="2"/>
      <c r="BV41" s="60"/>
      <c r="BW41" s="60"/>
      <c r="BX41" s="2"/>
      <c r="BY41" s="60"/>
      <c r="BZ41" s="60"/>
      <c r="CA41" s="2"/>
      <c r="CB41" s="60"/>
      <c r="CC41" s="60"/>
      <c r="CD41" s="2"/>
      <c r="CE41" s="60"/>
      <c r="CF41" s="60"/>
      <c r="CG41" s="2"/>
      <c r="CH41" s="29" t="str">
        <f t="shared" si="18"/>
        <v/>
      </c>
      <c r="CI41" s="29" t="str">
        <f t="shared" si="19"/>
        <v/>
      </c>
      <c r="CJ41" s="29" t="str">
        <f t="shared" si="20"/>
        <v/>
      </c>
      <c r="CK41" s="29" t="str">
        <f t="shared" si="21"/>
        <v/>
      </c>
      <c r="CL41" s="29" t="str">
        <f t="shared" si="22"/>
        <v/>
      </c>
      <c r="CM41" s="32" t="str">
        <f t="shared" si="23"/>
        <v/>
      </c>
      <c r="CN41" s="33" t="str">
        <f t="shared" si="24"/>
        <v/>
      </c>
      <c r="CO41" s="36"/>
      <c r="CP41" s="60"/>
      <c r="CQ41" s="47" t="str">
        <f t="shared" si="25"/>
        <v/>
      </c>
      <c r="CR41" s="36"/>
      <c r="CS41" s="60"/>
      <c r="CT41" s="47" t="str">
        <f t="shared" si="26"/>
        <v/>
      </c>
      <c r="CU41" s="7"/>
      <c r="CV41" s="7"/>
      <c r="CW41" s="61"/>
      <c r="CX41" s="7"/>
      <c r="CY41" s="7"/>
      <c r="CZ41" s="7"/>
      <c r="DA41" s="7"/>
    </row>
    <row r="42" spans="1:110" x14ac:dyDescent="0.25">
      <c r="A42" s="8"/>
      <c r="B42" s="8"/>
      <c r="C42" s="8"/>
      <c r="D42" s="8" t="str">
        <f t="shared" si="0"/>
        <v/>
      </c>
      <c r="E42" s="13" t="str">
        <f t="shared" si="1"/>
        <v/>
      </c>
      <c r="F42" s="17" t="str">
        <f t="shared" si="2"/>
        <v/>
      </c>
      <c r="G42" s="13" t="str">
        <f t="shared" si="3"/>
        <v/>
      </c>
      <c r="H42" s="13" t="str">
        <f t="shared" si="4"/>
        <v/>
      </c>
      <c r="I42" s="8" t="str">
        <f t="shared" si="5"/>
        <v/>
      </c>
      <c r="J42" s="13" t="str">
        <f t="shared" si="6"/>
        <v/>
      </c>
      <c r="K42" s="20" t="str">
        <f t="shared" si="7"/>
        <v/>
      </c>
      <c r="L42" s="13" t="str">
        <f t="shared" si="8"/>
        <v/>
      </c>
      <c r="M42" s="8" t="str">
        <f t="shared" si="9"/>
        <v/>
      </c>
      <c r="N42" s="7"/>
      <c r="O42" s="60"/>
      <c r="P42" s="60"/>
      <c r="Q42" s="2"/>
      <c r="R42" s="60"/>
      <c r="S42" s="60"/>
      <c r="T42" s="2"/>
      <c r="U42" s="60"/>
      <c r="V42" s="60"/>
      <c r="W42" s="2"/>
      <c r="X42" s="60"/>
      <c r="Y42" s="60"/>
      <c r="Z42" s="2"/>
      <c r="AA42" s="60"/>
      <c r="AB42" s="60"/>
      <c r="AC42" s="2"/>
      <c r="AD42" s="29" t="str">
        <f t="shared" si="10"/>
        <v/>
      </c>
      <c r="AE42" s="60"/>
      <c r="AF42" s="60"/>
      <c r="AG42" s="2"/>
      <c r="AH42" s="60"/>
      <c r="AI42" s="60"/>
      <c r="AJ42" s="2"/>
      <c r="AK42" s="60"/>
      <c r="AL42" s="60"/>
      <c r="AM42" s="2"/>
      <c r="AN42" s="60"/>
      <c r="AO42" s="60"/>
      <c r="AP42" s="2"/>
      <c r="AQ42" s="60"/>
      <c r="AR42" s="60"/>
      <c r="AS42" s="2"/>
      <c r="AT42" s="60"/>
      <c r="AU42" s="32" t="str">
        <f>IF($T$7=12,IF(SUM(O42:AC42,AE12:AS12)&gt;0,AVERAGE(O42:AC42,AE42:AT42),""),IF(AT42="","",AVERAGE(O42:AC42,AE42:AT42)))</f>
        <v/>
      </c>
      <c r="AV42" s="33" t="str">
        <f t="shared" si="11"/>
        <v/>
      </c>
      <c r="AW42" s="36"/>
      <c r="AX42" s="60"/>
      <c r="AY42" s="60"/>
      <c r="AZ42" s="2"/>
      <c r="BA42" s="60"/>
      <c r="BB42" s="60"/>
      <c r="BC42" s="2"/>
      <c r="BD42" s="60"/>
      <c r="BE42" s="60"/>
      <c r="BF42" s="2"/>
      <c r="BG42" s="60"/>
      <c r="BH42" s="60"/>
      <c r="BI42" s="2"/>
      <c r="BJ42" s="60"/>
      <c r="BK42" s="60"/>
      <c r="BL42" s="2"/>
      <c r="BM42" s="29" t="str">
        <f t="shared" si="12"/>
        <v/>
      </c>
      <c r="BN42" s="29" t="str">
        <f t="shared" si="13"/>
        <v/>
      </c>
      <c r="BO42" s="29" t="str">
        <f t="shared" si="14"/>
        <v/>
      </c>
      <c r="BP42" s="29" t="str">
        <f t="shared" si="15"/>
        <v/>
      </c>
      <c r="BQ42" s="29" t="str">
        <f t="shared" si="16"/>
        <v/>
      </c>
      <c r="BR42" s="29" t="str">
        <f t="shared" si="17"/>
        <v/>
      </c>
      <c r="BS42" s="60"/>
      <c r="BT42" s="60"/>
      <c r="BU42" s="2"/>
      <c r="BV42" s="60"/>
      <c r="BW42" s="60"/>
      <c r="BX42" s="2"/>
      <c r="BY42" s="60"/>
      <c r="BZ42" s="60"/>
      <c r="CA42" s="2"/>
      <c r="CB42" s="60"/>
      <c r="CC42" s="60"/>
      <c r="CD42" s="2"/>
      <c r="CE42" s="60"/>
      <c r="CF42" s="60"/>
      <c r="CG42" s="2"/>
      <c r="CH42" s="29" t="str">
        <f t="shared" si="18"/>
        <v/>
      </c>
      <c r="CI42" s="29" t="str">
        <f t="shared" si="19"/>
        <v/>
      </c>
      <c r="CJ42" s="29" t="str">
        <f t="shared" si="20"/>
        <v/>
      </c>
      <c r="CK42" s="29" t="str">
        <f t="shared" si="21"/>
        <v/>
      </c>
      <c r="CL42" s="29" t="str">
        <f t="shared" si="22"/>
        <v/>
      </c>
      <c r="CM42" s="32" t="str">
        <f t="shared" si="23"/>
        <v/>
      </c>
      <c r="CN42" s="33" t="str">
        <f t="shared" si="24"/>
        <v/>
      </c>
      <c r="CO42" s="36"/>
      <c r="CP42" s="60"/>
      <c r="CQ42" s="47" t="str">
        <f t="shared" si="25"/>
        <v/>
      </c>
      <c r="CR42" s="36"/>
      <c r="CS42" s="60"/>
      <c r="CT42" s="47" t="str">
        <f t="shared" si="26"/>
        <v/>
      </c>
      <c r="CU42" s="7"/>
      <c r="CV42" s="7"/>
      <c r="CW42" s="61"/>
      <c r="CX42" s="7"/>
      <c r="CY42" s="7"/>
      <c r="CZ42" s="7"/>
      <c r="DA42" s="7"/>
    </row>
    <row r="43" spans="1:110" x14ac:dyDescent="0.25">
      <c r="A43" s="8"/>
      <c r="B43" s="8"/>
      <c r="C43" s="8"/>
      <c r="D43" s="8" t="str">
        <f t="shared" ref="D43:D60" si="27">AD43</f>
        <v/>
      </c>
      <c r="E43" s="13" t="str">
        <f t="shared" ref="E43:E60" si="28">IF(D43="","",IF(D43&lt;=$CZ$13,"D",IF(D43&lt;=$CZ$14,"C",IF(D43&lt;=$CZ$15,"B",IF(D43&lt;=$CZ$16,"A","E")))))</f>
        <v/>
      </c>
      <c r="F43" s="17" t="str">
        <f t="shared" ref="F43:F60" si="29">AV43</f>
        <v/>
      </c>
      <c r="G43" s="13" t="str">
        <f t="shared" ref="G43:G60" si="30">IF(F43="","",IF(F43&lt;=$CZ$13,"D",IF(F43&lt;=$CZ$14,"C",IF(F43&lt;=$CZ$15,"B",IF(F43&lt;=$CZ$16,"A","E")))))</f>
        <v/>
      </c>
      <c r="H43" s="13" t="str">
        <f t="shared" ref="H43:H60" si="31">CQ43</f>
        <v/>
      </c>
      <c r="I43" s="8" t="str">
        <f t="shared" ref="I43:I60" si="32">BR43</f>
        <v/>
      </c>
      <c r="J43" s="13" t="str">
        <f t="shared" ref="J43:J60" si="33">IF(I43="","",IF(I43&lt;=$CZ$27,"D",IF(I43&lt;=$CZ$28,"C",IF(I43&lt;=$CZ$29,"B",IF(I43&lt;=$CZ$30,"A","E")))))</f>
        <v/>
      </c>
      <c r="K43" s="20" t="str">
        <f t="shared" ref="K43:K60" si="34">CN43</f>
        <v/>
      </c>
      <c r="L43" s="13" t="str">
        <f t="shared" ref="L43:L60" si="35">IF(K43="","",IF(K43&lt;=$CZ$27,"D",IF(K43&lt;=$CZ$28,"C",IF(K43&lt;=$CZ$29,"B",IF(K43&lt;=$CZ$30,"A","E")))))</f>
        <v/>
      </c>
      <c r="M43" s="8" t="str">
        <f t="shared" ref="M43:M60" si="36">CT43</f>
        <v/>
      </c>
      <c r="N43" s="7"/>
      <c r="O43" s="60"/>
      <c r="P43" s="60"/>
      <c r="Q43" s="2"/>
      <c r="R43" s="60"/>
      <c r="S43" s="60"/>
      <c r="T43" s="2"/>
      <c r="U43" s="60"/>
      <c r="V43" s="60"/>
      <c r="W43" s="2"/>
      <c r="X43" s="60"/>
      <c r="Y43" s="60"/>
      <c r="Z43" s="2"/>
      <c r="AA43" s="60"/>
      <c r="AB43" s="60"/>
      <c r="AC43" s="2"/>
      <c r="AD43" s="29" t="str">
        <f t="shared" ref="AD43:AD60" si="37">IF(AND(O43="",P43="",Q43=""),"",ROUND(AVERAGE(O43:AC43),0))</f>
        <v/>
      </c>
      <c r="AE43" s="60"/>
      <c r="AF43" s="60"/>
      <c r="AG43" s="2"/>
      <c r="AH43" s="60"/>
      <c r="AI43" s="60"/>
      <c r="AJ43" s="2"/>
      <c r="AK43" s="60"/>
      <c r="AL43" s="60"/>
      <c r="AM43" s="2"/>
      <c r="AN43" s="60"/>
      <c r="AO43" s="60"/>
      <c r="AP43" s="2"/>
      <c r="AQ43" s="60"/>
      <c r="AR43" s="60"/>
      <c r="AS43" s="2"/>
      <c r="AT43" s="60"/>
      <c r="AU43" s="32" t="str">
        <f>IF($T$7=12,IF(SUM(O43:AC43,AE12:AS12)&gt;0,AVERAGE(O43:AC43,AE43:AT43),""),IF(AT43="","",AVERAGE(O43:AC43,AE43:AT43)))</f>
        <v/>
      </c>
      <c r="AV43" s="33" t="str">
        <f t="shared" ref="AV43:AV60" si="38">IF(AU43="","",ROUND(AU43,0))</f>
        <v/>
      </c>
      <c r="AW43" s="36"/>
      <c r="AX43" s="60"/>
      <c r="AY43" s="60"/>
      <c r="AZ43" s="2"/>
      <c r="BA43" s="60"/>
      <c r="BB43" s="60"/>
      <c r="BC43" s="2"/>
      <c r="BD43" s="60"/>
      <c r="BE43" s="60"/>
      <c r="BF43" s="2"/>
      <c r="BG43" s="60"/>
      <c r="BH43" s="60"/>
      <c r="BI43" s="2"/>
      <c r="BJ43" s="60"/>
      <c r="BK43" s="60"/>
      <c r="BL43" s="2"/>
      <c r="BM43" s="29" t="str">
        <f t="shared" ref="BM43:BM60" si="39">IF(AND(AZ43="",AY43="",AX43=""),"",MAX(AX43:AZ43))</f>
        <v/>
      </c>
      <c r="BN43" s="29" t="str">
        <f t="shared" ref="BN43:BN60" si="40">IF(AND(BB43="",BC43="",BA43=""),"",MAX(BA43:BC43))</f>
        <v/>
      </c>
      <c r="BO43" s="29" t="str">
        <f t="shared" ref="BO43:BO60" si="41">IF(AND(BD43="",BE43="",BF43=""),"",MAX(BD43:BF43))</f>
        <v/>
      </c>
      <c r="BP43" s="29" t="str">
        <f t="shared" ref="BP43:BP60" si="42">IF(AND(BG43="",BH43="",BI43=""),"",MAX(BG43:BI43))</f>
        <v/>
      </c>
      <c r="BQ43" s="29" t="str">
        <f t="shared" ref="BQ43:BQ60" si="43">IF(AND(BJ43="",BK43="",BL43=""),"",MAX(BJ43:BL43))</f>
        <v/>
      </c>
      <c r="BR43" s="29" t="str">
        <f t="shared" ref="BR43:BR60" si="44">IF(AND(BM43=""),"",ROUND(AVERAGE(BM43:BQ43),0))</f>
        <v/>
      </c>
      <c r="BS43" s="60"/>
      <c r="BT43" s="60"/>
      <c r="BU43" s="2"/>
      <c r="BV43" s="60"/>
      <c r="BW43" s="60"/>
      <c r="BX43" s="2"/>
      <c r="BY43" s="60"/>
      <c r="BZ43" s="60"/>
      <c r="CA43" s="2"/>
      <c r="CB43" s="60"/>
      <c r="CC43" s="60"/>
      <c r="CD43" s="2"/>
      <c r="CE43" s="60"/>
      <c r="CF43" s="60"/>
      <c r="CG43" s="2"/>
      <c r="CH43" s="29" t="str">
        <f t="shared" ref="CH43:CH60" si="45">IF(AND(BU43="",BT43="",BS43=""),"",MAX(BS43:BU43))</f>
        <v/>
      </c>
      <c r="CI43" s="29" t="str">
        <f t="shared" ref="CI43:CI60" si="46">IF(AND(BW43="",BX43="",BV43=""),"",MAX(BV43:BX43))</f>
        <v/>
      </c>
      <c r="CJ43" s="29" t="str">
        <f t="shared" ref="CJ43:CJ60" si="47">IF(AND(BY43="",BZ43="",CA43=""),"",MAX(BY43:CA43))</f>
        <v/>
      </c>
      <c r="CK43" s="29" t="str">
        <f t="shared" ref="CK43:CK60" si="48">IF(AND(CB43="",CC43="",CD43=""),"",MAX(CB43:CD43))</f>
        <v/>
      </c>
      <c r="CL43" s="29" t="str">
        <f t="shared" ref="CL43:CL60" si="49">IF(AND(CE43="",CF43="",CG43=""),"",MAX(CE43:CG43))</f>
        <v/>
      </c>
      <c r="CM43" s="32" t="str">
        <f t="shared" ref="CM43:CM60" si="50">IF(AND(CH43=""),"",AVERAGE(BR43,CH43:CL43))</f>
        <v/>
      </c>
      <c r="CN43" s="33" t="str">
        <f t="shared" ref="CN43:CN60" si="51">IF(CM43="","",ROUND(CM43,0))</f>
        <v/>
      </c>
      <c r="CO43" s="36"/>
      <c r="CP43" s="60"/>
      <c r="CQ43" s="47" t="str">
        <f t="shared" ref="CQ43:CQ60" si="52">IF(CP43="","",VLOOKUP(CP43,$DE$9:$DF$20,2,0))</f>
        <v/>
      </c>
      <c r="CR43" s="36"/>
      <c r="CS43" s="60"/>
      <c r="CT43" s="47" t="str">
        <f t="shared" ref="CT43:CT60" si="53">IF(CS43="","",VLOOKUP(CS43,$DE$22:$DF$33,2,0))</f>
        <v/>
      </c>
      <c r="CU43" s="7"/>
      <c r="CV43" s="7"/>
      <c r="CW43" s="61"/>
      <c r="CX43" s="7"/>
      <c r="CY43" s="7"/>
      <c r="CZ43" s="7"/>
      <c r="DA43" s="7"/>
    </row>
    <row r="44" spans="1:110" x14ac:dyDescent="0.25">
      <c r="A44" s="8"/>
      <c r="B44" s="8"/>
      <c r="C44" s="8"/>
      <c r="D44" s="8" t="str">
        <f t="shared" si="27"/>
        <v/>
      </c>
      <c r="E44" s="13" t="str">
        <f t="shared" si="28"/>
        <v/>
      </c>
      <c r="F44" s="17" t="str">
        <f t="shared" si="29"/>
        <v/>
      </c>
      <c r="G44" s="13" t="str">
        <f t="shared" si="30"/>
        <v/>
      </c>
      <c r="H44" s="13" t="str">
        <f t="shared" si="31"/>
        <v/>
      </c>
      <c r="I44" s="8" t="str">
        <f t="shared" si="32"/>
        <v/>
      </c>
      <c r="J44" s="13" t="str">
        <f t="shared" si="33"/>
        <v/>
      </c>
      <c r="K44" s="20" t="str">
        <f t="shared" si="34"/>
        <v/>
      </c>
      <c r="L44" s="13" t="str">
        <f t="shared" si="35"/>
        <v/>
      </c>
      <c r="M44" s="8" t="str">
        <f t="shared" si="36"/>
        <v/>
      </c>
      <c r="N44" s="7"/>
      <c r="O44" s="60"/>
      <c r="P44" s="60"/>
      <c r="Q44" s="2"/>
      <c r="R44" s="60"/>
      <c r="S44" s="60"/>
      <c r="T44" s="2"/>
      <c r="U44" s="60"/>
      <c r="V44" s="60"/>
      <c r="W44" s="2"/>
      <c r="X44" s="60"/>
      <c r="Y44" s="60"/>
      <c r="Z44" s="2"/>
      <c r="AA44" s="60"/>
      <c r="AB44" s="60"/>
      <c r="AC44" s="2"/>
      <c r="AD44" s="29" t="str">
        <f t="shared" si="37"/>
        <v/>
      </c>
      <c r="AE44" s="60"/>
      <c r="AF44" s="60"/>
      <c r="AG44" s="2"/>
      <c r="AH44" s="60"/>
      <c r="AI44" s="60"/>
      <c r="AJ44" s="2"/>
      <c r="AK44" s="60"/>
      <c r="AL44" s="60"/>
      <c r="AM44" s="2"/>
      <c r="AN44" s="60"/>
      <c r="AO44" s="60"/>
      <c r="AP44" s="2"/>
      <c r="AQ44" s="60"/>
      <c r="AR44" s="60"/>
      <c r="AS44" s="2"/>
      <c r="AT44" s="60"/>
      <c r="AU44" s="32" t="str">
        <f>IF($T$7=12,IF(SUM(O44:AC44,AE12:AS12)&gt;0,AVERAGE(O44:AC44,AE44:AT44),""),IF(AT44="","",AVERAGE(O44:AC44,AE44:AT44)))</f>
        <v/>
      </c>
      <c r="AV44" s="33" t="str">
        <f t="shared" si="38"/>
        <v/>
      </c>
      <c r="AW44" s="36"/>
      <c r="AX44" s="60"/>
      <c r="AY44" s="60"/>
      <c r="AZ44" s="2"/>
      <c r="BA44" s="60"/>
      <c r="BB44" s="60"/>
      <c r="BC44" s="2"/>
      <c r="BD44" s="60"/>
      <c r="BE44" s="60"/>
      <c r="BF44" s="2"/>
      <c r="BG44" s="60"/>
      <c r="BH44" s="60"/>
      <c r="BI44" s="2"/>
      <c r="BJ44" s="60"/>
      <c r="BK44" s="60"/>
      <c r="BL44" s="2"/>
      <c r="BM44" s="29" t="str">
        <f t="shared" si="39"/>
        <v/>
      </c>
      <c r="BN44" s="29" t="str">
        <f t="shared" si="40"/>
        <v/>
      </c>
      <c r="BO44" s="29" t="str">
        <f t="shared" si="41"/>
        <v/>
      </c>
      <c r="BP44" s="29" t="str">
        <f t="shared" si="42"/>
        <v/>
      </c>
      <c r="BQ44" s="29" t="str">
        <f t="shared" si="43"/>
        <v/>
      </c>
      <c r="BR44" s="29" t="str">
        <f t="shared" si="44"/>
        <v/>
      </c>
      <c r="BS44" s="60"/>
      <c r="BT44" s="60"/>
      <c r="BU44" s="2"/>
      <c r="BV44" s="60"/>
      <c r="BW44" s="60"/>
      <c r="BX44" s="2"/>
      <c r="BY44" s="60"/>
      <c r="BZ44" s="60"/>
      <c r="CA44" s="2"/>
      <c r="CB44" s="60"/>
      <c r="CC44" s="60"/>
      <c r="CD44" s="2"/>
      <c r="CE44" s="60"/>
      <c r="CF44" s="60"/>
      <c r="CG44" s="2"/>
      <c r="CH44" s="29" t="str">
        <f t="shared" si="45"/>
        <v/>
      </c>
      <c r="CI44" s="29" t="str">
        <f t="shared" si="46"/>
        <v/>
      </c>
      <c r="CJ44" s="29" t="str">
        <f t="shared" si="47"/>
        <v/>
      </c>
      <c r="CK44" s="29" t="str">
        <f t="shared" si="48"/>
        <v/>
      </c>
      <c r="CL44" s="29" t="str">
        <f t="shared" si="49"/>
        <v/>
      </c>
      <c r="CM44" s="32" t="str">
        <f t="shared" si="50"/>
        <v/>
      </c>
      <c r="CN44" s="33" t="str">
        <f t="shared" si="51"/>
        <v/>
      </c>
      <c r="CO44" s="36"/>
      <c r="CP44" s="60"/>
      <c r="CQ44" s="47" t="str">
        <f t="shared" si="52"/>
        <v/>
      </c>
      <c r="CR44" s="36"/>
      <c r="CS44" s="60"/>
      <c r="CT44" s="47" t="str">
        <f t="shared" si="53"/>
        <v/>
      </c>
      <c r="CU44" s="7"/>
      <c r="CV44" s="7"/>
      <c r="CW44" s="61"/>
      <c r="CX44" s="7"/>
      <c r="CY44" s="7"/>
      <c r="CZ44" s="7"/>
      <c r="DA44" s="7"/>
    </row>
    <row r="45" spans="1:110" x14ac:dyDescent="0.25">
      <c r="A45" s="8"/>
      <c r="B45" s="8"/>
      <c r="C45" s="8"/>
      <c r="D45" s="8" t="str">
        <f t="shared" si="27"/>
        <v/>
      </c>
      <c r="E45" s="13" t="str">
        <f t="shared" si="28"/>
        <v/>
      </c>
      <c r="F45" s="17" t="str">
        <f t="shared" si="29"/>
        <v/>
      </c>
      <c r="G45" s="13" t="str">
        <f t="shared" si="30"/>
        <v/>
      </c>
      <c r="H45" s="13" t="str">
        <f t="shared" si="31"/>
        <v/>
      </c>
      <c r="I45" s="8" t="str">
        <f t="shared" si="32"/>
        <v/>
      </c>
      <c r="J45" s="13" t="str">
        <f t="shared" si="33"/>
        <v/>
      </c>
      <c r="K45" s="20" t="str">
        <f t="shared" si="34"/>
        <v/>
      </c>
      <c r="L45" s="13" t="str">
        <f t="shared" si="35"/>
        <v/>
      </c>
      <c r="M45" s="8" t="str">
        <f t="shared" si="36"/>
        <v/>
      </c>
      <c r="N45" s="7"/>
      <c r="O45" s="60"/>
      <c r="P45" s="60"/>
      <c r="Q45" s="2"/>
      <c r="R45" s="60"/>
      <c r="S45" s="60"/>
      <c r="T45" s="2"/>
      <c r="U45" s="60"/>
      <c r="V45" s="60"/>
      <c r="W45" s="2"/>
      <c r="X45" s="60"/>
      <c r="Y45" s="60"/>
      <c r="Z45" s="2"/>
      <c r="AA45" s="60"/>
      <c r="AB45" s="60"/>
      <c r="AC45" s="2"/>
      <c r="AD45" s="29" t="str">
        <f t="shared" si="37"/>
        <v/>
      </c>
      <c r="AE45" s="60"/>
      <c r="AF45" s="60"/>
      <c r="AG45" s="2"/>
      <c r="AH45" s="60"/>
      <c r="AI45" s="60"/>
      <c r="AJ45" s="2"/>
      <c r="AK45" s="60"/>
      <c r="AL45" s="60"/>
      <c r="AM45" s="2"/>
      <c r="AN45" s="60"/>
      <c r="AO45" s="60"/>
      <c r="AP45" s="2"/>
      <c r="AQ45" s="60"/>
      <c r="AR45" s="60"/>
      <c r="AS45" s="2"/>
      <c r="AT45" s="60"/>
      <c r="AU45" s="32" t="str">
        <f>IF($T$7=12,IF(SUM(O45:AC45,AE12:AS12)&gt;0,AVERAGE(O45:AC45,AE45:AT45),""),IF(AT45="","",AVERAGE(O45:AC45,AE45:AT45)))</f>
        <v/>
      </c>
      <c r="AV45" s="33" t="str">
        <f t="shared" si="38"/>
        <v/>
      </c>
      <c r="AW45" s="36"/>
      <c r="AX45" s="60"/>
      <c r="AY45" s="60"/>
      <c r="AZ45" s="2"/>
      <c r="BA45" s="60"/>
      <c r="BB45" s="60"/>
      <c r="BC45" s="2"/>
      <c r="BD45" s="60"/>
      <c r="BE45" s="60"/>
      <c r="BF45" s="2"/>
      <c r="BG45" s="60"/>
      <c r="BH45" s="60"/>
      <c r="BI45" s="2"/>
      <c r="BJ45" s="60"/>
      <c r="BK45" s="60"/>
      <c r="BL45" s="2"/>
      <c r="BM45" s="29" t="str">
        <f t="shared" si="39"/>
        <v/>
      </c>
      <c r="BN45" s="29" t="str">
        <f t="shared" si="40"/>
        <v/>
      </c>
      <c r="BO45" s="29" t="str">
        <f t="shared" si="41"/>
        <v/>
      </c>
      <c r="BP45" s="29" t="str">
        <f t="shared" si="42"/>
        <v/>
      </c>
      <c r="BQ45" s="29" t="str">
        <f t="shared" si="43"/>
        <v/>
      </c>
      <c r="BR45" s="29" t="str">
        <f t="shared" si="44"/>
        <v/>
      </c>
      <c r="BS45" s="60"/>
      <c r="BT45" s="60"/>
      <c r="BU45" s="2"/>
      <c r="BV45" s="60"/>
      <c r="BW45" s="60"/>
      <c r="BX45" s="2"/>
      <c r="BY45" s="60"/>
      <c r="BZ45" s="60"/>
      <c r="CA45" s="2"/>
      <c r="CB45" s="60"/>
      <c r="CC45" s="60"/>
      <c r="CD45" s="2"/>
      <c r="CE45" s="60"/>
      <c r="CF45" s="60"/>
      <c r="CG45" s="2"/>
      <c r="CH45" s="29" t="str">
        <f t="shared" si="45"/>
        <v/>
      </c>
      <c r="CI45" s="29" t="str">
        <f t="shared" si="46"/>
        <v/>
      </c>
      <c r="CJ45" s="29" t="str">
        <f t="shared" si="47"/>
        <v/>
      </c>
      <c r="CK45" s="29" t="str">
        <f t="shared" si="48"/>
        <v/>
      </c>
      <c r="CL45" s="29" t="str">
        <f t="shared" si="49"/>
        <v/>
      </c>
      <c r="CM45" s="32" t="str">
        <f t="shared" si="50"/>
        <v/>
      </c>
      <c r="CN45" s="33" t="str">
        <f t="shared" si="51"/>
        <v/>
      </c>
      <c r="CO45" s="36"/>
      <c r="CP45" s="60"/>
      <c r="CQ45" s="47" t="str">
        <f t="shared" si="52"/>
        <v/>
      </c>
      <c r="CR45" s="36"/>
      <c r="CS45" s="60"/>
      <c r="CT45" s="47" t="str">
        <f t="shared" si="53"/>
        <v/>
      </c>
      <c r="CU45" s="7"/>
      <c r="CV45" s="7"/>
      <c r="CW45" s="61"/>
      <c r="CX45" s="7"/>
      <c r="CY45" s="7"/>
      <c r="CZ45" s="7"/>
      <c r="DA45" s="7"/>
    </row>
    <row r="46" spans="1:110" x14ac:dyDescent="0.25">
      <c r="A46" s="8"/>
      <c r="B46" s="8"/>
      <c r="C46" s="8"/>
      <c r="D46" s="8" t="str">
        <f t="shared" si="27"/>
        <v/>
      </c>
      <c r="E46" s="13" t="str">
        <f t="shared" si="28"/>
        <v/>
      </c>
      <c r="F46" s="17" t="str">
        <f t="shared" si="29"/>
        <v/>
      </c>
      <c r="G46" s="13" t="str">
        <f t="shared" si="30"/>
        <v/>
      </c>
      <c r="H46" s="13" t="str">
        <f t="shared" si="31"/>
        <v/>
      </c>
      <c r="I46" s="8" t="str">
        <f t="shared" si="32"/>
        <v/>
      </c>
      <c r="J46" s="13" t="str">
        <f t="shared" si="33"/>
        <v/>
      </c>
      <c r="K46" s="20" t="str">
        <f t="shared" si="34"/>
        <v/>
      </c>
      <c r="L46" s="13" t="str">
        <f t="shared" si="35"/>
        <v/>
      </c>
      <c r="M46" s="8" t="str">
        <f t="shared" si="36"/>
        <v/>
      </c>
      <c r="N46" s="7"/>
      <c r="O46" s="60"/>
      <c r="P46" s="60"/>
      <c r="Q46" s="2"/>
      <c r="R46" s="60"/>
      <c r="S46" s="60"/>
      <c r="T46" s="2"/>
      <c r="U46" s="60"/>
      <c r="V46" s="60"/>
      <c r="W46" s="2"/>
      <c r="X46" s="60"/>
      <c r="Y46" s="60"/>
      <c r="Z46" s="2"/>
      <c r="AA46" s="60"/>
      <c r="AB46" s="60"/>
      <c r="AC46" s="2"/>
      <c r="AD46" s="29" t="str">
        <f t="shared" si="37"/>
        <v/>
      </c>
      <c r="AE46" s="60"/>
      <c r="AF46" s="60"/>
      <c r="AG46" s="2"/>
      <c r="AH46" s="60"/>
      <c r="AI46" s="60"/>
      <c r="AJ46" s="2"/>
      <c r="AK46" s="60"/>
      <c r="AL46" s="60"/>
      <c r="AM46" s="2"/>
      <c r="AN46" s="60"/>
      <c r="AO46" s="60"/>
      <c r="AP46" s="2"/>
      <c r="AQ46" s="60"/>
      <c r="AR46" s="60"/>
      <c r="AS46" s="2"/>
      <c r="AT46" s="60"/>
      <c r="AU46" s="32" t="str">
        <f>IF($T$7=12,IF(SUM(O46:AC46,AE12:AS12)&gt;0,AVERAGE(O46:AC46,AE46:AT46),""),IF(AT46="","",AVERAGE(O46:AC46,AE46:AT46)))</f>
        <v/>
      </c>
      <c r="AV46" s="33" t="str">
        <f t="shared" si="38"/>
        <v/>
      </c>
      <c r="AW46" s="36"/>
      <c r="AX46" s="60"/>
      <c r="AY46" s="60"/>
      <c r="AZ46" s="2"/>
      <c r="BA46" s="60"/>
      <c r="BB46" s="60"/>
      <c r="BC46" s="2"/>
      <c r="BD46" s="60"/>
      <c r="BE46" s="60"/>
      <c r="BF46" s="2"/>
      <c r="BG46" s="60"/>
      <c r="BH46" s="60"/>
      <c r="BI46" s="2"/>
      <c r="BJ46" s="60"/>
      <c r="BK46" s="60"/>
      <c r="BL46" s="2"/>
      <c r="BM46" s="29" t="str">
        <f t="shared" si="39"/>
        <v/>
      </c>
      <c r="BN46" s="29" t="str">
        <f t="shared" si="40"/>
        <v/>
      </c>
      <c r="BO46" s="29" t="str">
        <f t="shared" si="41"/>
        <v/>
      </c>
      <c r="BP46" s="29" t="str">
        <f t="shared" si="42"/>
        <v/>
      </c>
      <c r="BQ46" s="29" t="str">
        <f t="shared" si="43"/>
        <v/>
      </c>
      <c r="BR46" s="29" t="str">
        <f t="shared" si="44"/>
        <v/>
      </c>
      <c r="BS46" s="60"/>
      <c r="BT46" s="60"/>
      <c r="BU46" s="2"/>
      <c r="BV46" s="60"/>
      <c r="BW46" s="60"/>
      <c r="BX46" s="2"/>
      <c r="BY46" s="60"/>
      <c r="BZ46" s="60"/>
      <c r="CA46" s="2"/>
      <c r="CB46" s="60"/>
      <c r="CC46" s="60"/>
      <c r="CD46" s="2"/>
      <c r="CE46" s="60"/>
      <c r="CF46" s="60"/>
      <c r="CG46" s="2"/>
      <c r="CH46" s="29" t="str">
        <f t="shared" si="45"/>
        <v/>
      </c>
      <c r="CI46" s="29" t="str">
        <f t="shared" si="46"/>
        <v/>
      </c>
      <c r="CJ46" s="29" t="str">
        <f t="shared" si="47"/>
        <v/>
      </c>
      <c r="CK46" s="29" t="str">
        <f t="shared" si="48"/>
        <v/>
      </c>
      <c r="CL46" s="29" t="str">
        <f t="shared" si="49"/>
        <v/>
      </c>
      <c r="CM46" s="32" t="str">
        <f t="shared" si="50"/>
        <v/>
      </c>
      <c r="CN46" s="33" t="str">
        <f t="shared" si="51"/>
        <v/>
      </c>
      <c r="CO46" s="36"/>
      <c r="CP46" s="60"/>
      <c r="CQ46" s="47" t="str">
        <f t="shared" si="52"/>
        <v/>
      </c>
      <c r="CR46" s="36"/>
      <c r="CS46" s="60"/>
      <c r="CT46" s="47" t="str">
        <f t="shared" si="53"/>
        <v/>
      </c>
      <c r="CU46" s="7"/>
      <c r="CV46" s="7"/>
      <c r="CW46" s="61"/>
      <c r="CX46" s="7"/>
      <c r="CY46" s="7"/>
      <c r="CZ46" s="7"/>
      <c r="DA46" s="7"/>
    </row>
    <row r="47" spans="1:110" x14ac:dyDescent="0.25">
      <c r="A47" s="8"/>
      <c r="B47" s="8"/>
      <c r="C47" s="8"/>
      <c r="D47" s="8" t="str">
        <f t="shared" si="27"/>
        <v/>
      </c>
      <c r="E47" s="13" t="str">
        <f t="shared" si="28"/>
        <v/>
      </c>
      <c r="F47" s="17" t="str">
        <f t="shared" si="29"/>
        <v/>
      </c>
      <c r="G47" s="13" t="str">
        <f t="shared" si="30"/>
        <v/>
      </c>
      <c r="H47" s="13" t="str">
        <f t="shared" si="31"/>
        <v/>
      </c>
      <c r="I47" s="8" t="str">
        <f t="shared" si="32"/>
        <v/>
      </c>
      <c r="J47" s="13" t="str">
        <f t="shared" si="33"/>
        <v/>
      </c>
      <c r="K47" s="20" t="str">
        <f t="shared" si="34"/>
        <v/>
      </c>
      <c r="L47" s="13" t="str">
        <f t="shared" si="35"/>
        <v/>
      </c>
      <c r="M47" s="8" t="str">
        <f t="shared" si="36"/>
        <v/>
      </c>
      <c r="N47" s="7"/>
      <c r="O47" s="60"/>
      <c r="P47" s="60"/>
      <c r="Q47" s="2"/>
      <c r="R47" s="60"/>
      <c r="S47" s="60"/>
      <c r="T47" s="2"/>
      <c r="U47" s="60"/>
      <c r="V47" s="60"/>
      <c r="W47" s="2"/>
      <c r="X47" s="60"/>
      <c r="Y47" s="60"/>
      <c r="Z47" s="2"/>
      <c r="AA47" s="60"/>
      <c r="AB47" s="60"/>
      <c r="AC47" s="2"/>
      <c r="AD47" s="29" t="str">
        <f t="shared" si="37"/>
        <v/>
      </c>
      <c r="AE47" s="60"/>
      <c r="AF47" s="60"/>
      <c r="AG47" s="2"/>
      <c r="AH47" s="60"/>
      <c r="AI47" s="60"/>
      <c r="AJ47" s="2"/>
      <c r="AK47" s="60"/>
      <c r="AL47" s="60"/>
      <c r="AM47" s="2"/>
      <c r="AN47" s="60"/>
      <c r="AO47" s="60"/>
      <c r="AP47" s="2"/>
      <c r="AQ47" s="60"/>
      <c r="AR47" s="60"/>
      <c r="AS47" s="2"/>
      <c r="AT47" s="60"/>
      <c r="AU47" s="32" t="str">
        <f>IF($T$7=12,IF(SUM(O47:AC47,AE12:AS12)&gt;0,AVERAGE(O47:AC47,AE47:AT47),""),IF(AT47="","",AVERAGE(O47:AC47,AE47:AT47)))</f>
        <v/>
      </c>
      <c r="AV47" s="33" t="str">
        <f t="shared" si="38"/>
        <v/>
      </c>
      <c r="AW47" s="36"/>
      <c r="AX47" s="60"/>
      <c r="AY47" s="60"/>
      <c r="AZ47" s="2"/>
      <c r="BA47" s="60"/>
      <c r="BB47" s="60"/>
      <c r="BC47" s="2"/>
      <c r="BD47" s="60"/>
      <c r="BE47" s="60"/>
      <c r="BF47" s="2"/>
      <c r="BG47" s="60"/>
      <c r="BH47" s="60"/>
      <c r="BI47" s="2"/>
      <c r="BJ47" s="60"/>
      <c r="BK47" s="60"/>
      <c r="BL47" s="2"/>
      <c r="BM47" s="29" t="str">
        <f t="shared" si="39"/>
        <v/>
      </c>
      <c r="BN47" s="29" t="str">
        <f t="shared" si="40"/>
        <v/>
      </c>
      <c r="BO47" s="29" t="str">
        <f t="shared" si="41"/>
        <v/>
      </c>
      <c r="BP47" s="29" t="str">
        <f t="shared" si="42"/>
        <v/>
      </c>
      <c r="BQ47" s="29" t="str">
        <f t="shared" si="43"/>
        <v/>
      </c>
      <c r="BR47" s="29" t="str">
        <f t="shared" si="44"/>
        <v/>
      </c>
      <c r="BS47" s="60"/>
      <c r="BT47" s="60"/>
      <c r="BU47" s="2"/>
      <c r="BV47" s="60"/>
      <c r="BW47" s="60"/>
      <c r="BX47" s="2"/>
      <c r="BY47" s="60"/>
      <c r="BZ47" s="60"/>
      <c r="CA47" s="2"/>
      <c r="CB47" s="60"/>
      <c r="CC47" s="60"/>
      <c r="CD47" s="2"/>
      <c r="CE47" s="60"/>
      <c r="CF47" s="60"/>
      <c r="CG47" s="2"/>
      <c r="CH47" s="29" t="str">
        <f t="shared" si="45"/>
        <v/>
      </c>
      <c r="CI47" s="29" t="str">
        <f t="shared" si="46"/>
        <v/>
      </c>
      <c r="CJ47" s="29" t="str">
        <f t="shared" si="47"/>
        <v/>
      </c>
      <c r="CK47" s="29" t="str">
        <f t="shared" si="48"/>
        <v/>
      </c>
      <c r="CL47" s="29" t="str">
        <f t="shared" si="49"/>
        <v/>
      </c>
      <c r="CM47" s="32" t="str">
        <f t="shared" si="50"/>
        <v/>
      </c>
      <c r="CN47" s="33" t="str">
        <f t="shared" si="51"/>
        <v/>
      </c>
      <c r="CO47" s="36"/>
      <c r="CP47" s="60"/>
      <c r="CQ47" s="47" t="str">
        <f t="shared" si="52"/>
        <v/>
      </c>
      <c r="CR47" s="36"/>
      <c r="CS47" s="60"/>
      <c r="CT47" s="47" t="str">
        <f t="shared" si="53"/>
        <v/>
      </c>
      <c r="CU47" s="7"/>
      <c r="CV47" s="7"/>
      <c r="CW47" s="61"/>
      <c r="CX47" s="7"/>
      <c r="CY47" s="7"/>
      <c r="CZ47" s="7"/>
      <c r="DA47" s="7"/>
    </row>
    <row r="48" spans="1:110" x14ac:dyDescent="0.25">
      <c r="A48" s="8"/>
      <c r="B48" s="8"/>
      <c r="C48" s="8"/>
      <c r="D48" s="8" t="str">
        <f t="shared" si="27"/>
        <v/>
      </c>
      <c r="E48" s="13" t="str">
        <f t="shared" si="28"/>
        <v/>
      </c>
      <c r="F48" s="17" t="str">
        <f t="shared" si="29"/>
        <v/>
      </c>
      <c r="G48" s="13" t="str">
        <f t="shared" si="30"/>
        <v/>
      </c>
      <c r="H48" s="13" t="str">
        <f t="shared" si="31"/>
        <v/>
      </c>
      <c r="I48" s="8" t="str">
        <f t="shared" si="32"/>
        <v/>
      </c>
      <c r="J48" s="13" t="str">
        <f t="shared" si="33"/>
        <v/>
      </c>
      <c r="K48" s="20" t="str">
        <f t="shared" si="34"/>
        <v/>
      </c>
      <c r="L48" s="13" t="str">
        <f t="shared" si="35"/>
        <v/>
      </c>
      <c r="M48" s="8" t="str">
        <f t="shared" si="36"/>
        <v/>
      </c>
      <c r="N48" s="7"/>
      <c r="O48" s="60"/>
      <c r="P48" s="60"/>
      <c r="Q48" s="2"/>
      <c r="R48" s="60"/>
      <c r="S48" s="60"/>
      <c r="T48" s="2"/>
      <c r="U48" s="60"/>
      <c r="V48" s="60"/>
      <c r="W48" s="2"/>
      <c r="X48" s="60"/>
      <c r="Y48" s="60"/>
      <c r="Z48" s="2"/>
      <c r="AA48" s="60"/>
      <c r="AB48" s="60"/>
      <c r="AC48" s="2"/>
      <c r="AD48" s="29" t="str">
        <f t="shared" si="37"/>
        <v/>
      </c>
      <c r="AE48" s="60"/>
      <c r="AF48" s="60"/>
      <c r="AG48" s="2"/>
      <c r="AH48" s="60"/>
      <c r="AI48" s="60"/>
      <c r="AJ48" s="2"/>
      <c r="AK48" s="60"/>
      <c r="AL48" s="60"/>
      <c r="AM48" s="2"/>
      <c r="AN48" s="60"/>
      <c r="AO48" s="60"/>
      <c r="AP48" s="2"/>
      <c r="AQ48" s="60"/>
      <c r="AR48" s="60"/>
      <c r="AS48" s="2"/>
      <c r="AT48" s="60"/>
      <c r="AU48" s="32" t="str">
        <f>IF($T$7=12,IF(SUM(O48:AC48,AE12:AS12)&gt;0,AVERAGE(O48:AC48,AE48:AT48),""),IF(AT48="","",AVERAGE(O48:AC48,AE48:AT48)))</f>
        <v/>
      </c>
      <c r="AV48" s="33" t="str">
        <f t="shared" si="38"/>
        <v/>
      </c>
      <c r="AW48" s="36"/>
      <c r="AX48" s="60"/>
      <c r="AY48" s="60"/>
      <c r="AZ48" s="2"/>
      <c r="BA48" s="60"/>
      <c r="BB48" s="60"/>
      <c r="BC48" s="2"/>
      <c r="BD48" s="60"/>
      <c r="BE48" s="60"/>
      <c r="BF48" s="2"/>
      <c r="BG48" s="60"/>
      <c r="BH48" s="60"/>
      <c r="BI48" s="2"/>
      <c r="BJ48" s="60"/>
      <c r="BK48" s="60"/>
      <c r="BL48" s="2"/>
      <c r="BM48" s="29" t="str">
        <f t="shared" si="39"/>
        <v/>
      </c>
      <c r="BN48" s="29" t="str">
        <f t="shared" si="40"/>
        <v/>
      </c>
      <c r="BO48" s="29" t="str">
        <f t="shared" si="41"/>
        <v/>
      </c>
      <c r="BP48" s="29" t="str">
        <f t="shared" si="42"/>
        <v/>
      </c>
      <c r="BQ48" s="29" t="str">
        <f t="shared" si="43"/>
        <v/>
      </c>
      <c r="BR48" s="29" t="str">
        <f t="shared" si="44"/>
        <v/>
      </c>
      <c r="BS48" s="60"/>
      <c r="BT48" s="60"/>
      <c r="BU48" s="2"/>
      <c r="BV48" s="60"/>
      <c r="BW48" s="60"/>
      <c r="BX48" s="2"/>
      <c r="BY48" s="60"/>
      <c r="BZ48" s="60"/>
      <c r="CA48" s="2"/>
      <c r="CB48" s="60"/>
      <c r="CC48" s="60"/>
      <c r="CD48" s="2"/>
      <c r="CE48" s="60"/>
      <c r="CF48" s="60"/>
      <c r="CG48" s="2"/>
      <c r="CH48" s="29" t="str">
        <f t="shared" si="45"/>
        <v/>
      </c>
      <c r="CI48" s="29" t="str">
        <f t="shared" si="46"/>
        <v/>
      </c>
      <c r="CJ48" s="29" t="str">
        <f t="shared" si="47"/>
        <v/>
      </c>
      <c r="CK48" s="29" t="str">
        <f t="shared" si="48"/>
        <v/>
      </c>
      <c r="CL48" s="29" t="str">
        <f t="shared" si="49"/>
        <v/>
      </c>
      <c r="CM48" s="32" t="str">
        <f t="shared" si="50"/>
        <v/>
      </c>
      <c r="CN48" s="33" t="str">
        <f t="shared" si="51"/>
        <v/>
      </c>
      <c r="CO48" s="36"/>
      <c r="CP48" s="60"/>
      <c r="CQ48" s="47" t="str">
        <f t="shared" si="52"/>
        <v/>
      </c>
      <c r="CR48" s="36"/>
      <c r="CS48" s="60"/>
      <c r="CT48" s="47" t="str">
        <f t="shared" si="53"/>
        <v/>
      </c>
      <c r="CU48" s="7"/>
      <c r="CV48" s="7"/>
      <c r="CW48" s="61"/>
      <c r="CX48" s="7"/>
      <c r="CY48" s="7"/>
      <c r="CZ48" s="7"/>
      <c r="DA48" s="7"/>
    </row>
    <row r="49" spans="1:105" x14ac:dyDescent="0.25">
      <c r="A49" s="8"/>
      <c r="B49" s="8"/>
      <c r="C49" s="8"/>
      <c r="D49" s="8" t="str">
        <f t="shared" si="27"/>
        <v/>
      </c>
      <c r="E49" s="13" t="str">
        <f t="shared" si="28"/>
        <v/>
      </c>
      <c r="F49" s="17" t="str">
        <f t="shared" si="29"/>
        <v/>
      </c>
      <c r="G49" s="13" t="str">
        <f t="shared" si="30"/>
        <v/>
      </c>
      <c r="H49" s="13" t="str">
        <f t="shared" si="31"/>
        <v/>
      </c>
      <c r="I49" s="8" t="str">
        <f t="shared" si="32"/>
        <v/>
      </c>
      <c r="J49" s="13" t="str">
        <f t="shared" si="33"/>
        <v/>
      </c>
      <c r="K49" s="20" t="str">
        <f t="shared" si="34"/>
        <v/>
      </c>
      <c r="L49" s="13" t="str">
        <f t="shared" si="35"/>
        <v/>
      </c>
      <c r="M49" s="8" t="str">
        <f t="shared" si="36"/>
        <v/>
      </c>
      <c r="N49" s="7"/>
      <c r="O49" s="60"/>
      <c r="P49" s="60"/>
      <c r="Q49" s="2"/>
      <c r="R49" s="60"/>
      <c r="S49" s="60"/>
      <c r="T49" s="2"/>
      <c r="U49" s="60"/>
      <c r="V49" s="60"/>
      <c r="W49" s="2"/>
      <c r="X49" s="60"/>
      <c r="Y49" s="60"/>
      <c r="Z49" s="2"/>
      <c r="AA49" s="60"/>
      <c r="AB49" s="60"/>
      <c r="AC49" s="2"/>
      <c r="AD49" s="29" t="str">
        <f t="shared" si="37"/>
        <v/>
      </c>
      <c r="AE49" s="60"/>
      <c r="AF49" s="60"/>
      <c r="AG49" s="2"/>
      <c r="AH49" s="60"/>
      <c r="AI49" s="60"/>
      <c r="AJ49" s="2"/>
      <c r="AK49" s="60"/>
      <c r="AL49" s="60"/>
      <c r="AM49" s="2"/>
      <c r="AN49" s="60"/>
      <c r="AO49" s="60"/>
      <c r="AP49" s="2"/>
      <c r="AQ49" s="60"/>
      <c r="AR49" s="60"/>
      <c r="AS49" s="2"/>
      <c r="AT49" s="60"/>
      <c r="AU49" s="32" t="str">
        <f>IF($T$7=12,IF(SUM(O49:AC49,AE12:AS12)&gt;0,AVERAGE(O49:AC49,AE49:AT49),""),IF(AT49="","",AVERAGE(O49:AC49,AE49:AT49)))</f>
        <v/>
      </c>
      <c r="AV49" s="33" t="str">
        <f t="shared" si="38"/>
        <v/>
      </c>
      <c r="AW49" s="36"/>
      <c r="AX49" s="60"/>
      <c r="AY49" s="60"/>
      <c r="AZ49" s="2"/>
      <c r="BA49" s="60"/>
      <c r="BB49" s="60"/>
      <c r="BC49" s="2"/>
      <c r="BD49" s="60"/>
      <c r="BE49" s="60"/>
      <c r="BF49" s="2"/>
      <c r="BG49" s="60"/>
      <c r="BH49" s="60"/>
      <c r="BI49" s="2"/>
      <c r="BJ49" s="60"/>
      <c r="BK49" s="60"/>
      <c r="BL49" s="2"/>
      <c r="BM49" s="29" t="str">
        <f t="shared" si="39"/>
        <v/>
      </c>
      <c r="BN49" s="29" t="str">
        <f t="shared" si="40"/>
        <v/>
      </c>
      <c r="BO49" s="29" t="str">
        <f t="shared" si="41"/>
        <v/>
      </c>
      <c r="BP49" s="29" t="str">
        <f t="shared" si="42"/>
        <v/>
      </c>
      <c r="BQ49" s="29" t="str">
        <f t="shared" si="43"/>
        <v/>
      </c>
      <c r="BR49" s="29" t="str">
        <f t="shared" si="44"/>
        <v/>
      </c>
      <c r="BS49" s="60"/>
      <c r="BT49" s="60"/>
      <c r="BU49" s="2"/>
      <c r="BV49" s="60"/>
      <c r="BW49" s="60"/>
      <c r="BX49" s="2"/>
      <c r="BY49" s="60"/>
      <c r="BZ49" s="60"/>
      <c r="CA49" s="2"/>
      <c r="CB49" s="60"/>
      <c r="CC49" s="60"/>
      <c r="CD49" s="2"/>
      <c r="CE49" s="60"/>
      <c r="CF49" s="60"/>
      <c r="CG49" s="2"/>
      <c r="CH49" s="29" t="str">
        <f t="shared" si="45"/>
        <v/>
      </c>
      <c r="CI49" s="29" t="str">
        <f t="shared" si="46"/>
        <v/>
      </c>
      <c r="CJ49" s="29" t="str">
        <f t="shared" si="47"/>
        <v/>
      </c>
      <c r="CK49" s="29" t="str">
        <f t="shared" si="48"/>
        <v/>
      </c>
      <c r="CL49" s="29" t="str">
        <f t="shared" si="49"/>
        <v/>
      </c>
      <c r="CM49" s="32" t="str">
        <f t="shared" si="50"/>
        <v/>
      </c>
      <c r="CN49" s="33" t="str">
        <f t="shared" si="51"/>
        <v/>
      </c>
      <c r="CO49" s="36"/>
      <c r="CP49" s="60"/>
      <c r="CQ49" s="47" t="str">
        <f t="shared" si="52"/>
        <v/>
      </c>
      <c r="CR49" s="36"/>
      <c r="CS49" s="60"/>
      <c r="CT49" s="47" t="str">
        <f t="shared" si="53"/>
        <v/>
      </c>
      <c r="CU49" s="7"/>
      <c r="CV49" s="7"/>
      <c r="CW49" s="61"/>
      <c r="CX49" s="7"/>
      <c r="CY49" s="7"/>
      <c r="CZ49" s="7"/>
      <c r="DA49" s="7"/>
    </row>
    <row r="50" spans="1:105" x14ac:dyDescent="0.25">
      <c r="A50" s="8"/>
      <c r="B50" s="8"/>
      <c r="C50" s="8"/>
      <c r="D50" s="8" t="str">
        <f t="shared" si="27"/>
        <v/>
      </c>
      <c r="E50" s="13" t="str">
        <f t="shared" si="28"/>
        <v/>
      </c>
      <c r="F50" s="17" t="str">
        <f t="shared" si="29"/>
        <v/>
      </c>
      <c r="G50" s="13" t="str">
        <f t="shared" si="30"/>
        <v/>
      </c>
      <c r="H50" s="13" t="str">
        <f t="shared" si="31"/>
        <v/>
      </c>
      <c r="I50" s="8" t="str">
        <f t="shared" si="32"/>
        <v/>
      </c>
      <c r="J50" s="13" t="str">
        <f t="shared" si="33"/>
        <v/>
      </c>
      <c r="K50" s="20" t="str">
        <f t="shared" si="34"/>
        <v/>
      </c>
      <c r="L50" s="13" t="str">
        <f t="shared" si="35"/>
        <v/>
      </c>
      <c r="M50" s="8" t="str">
        <f t="shared" si="36"/>
        <v/>
      </c>
      <c r="N50" s="7"/>
      <c r="O50" s="60"/>
      <c r="P50" s="60"/>
      <c r="Q50" s="2"/>
      <c r="R50" s="60"/>
      <c r="S50" s="60"/>
      <c r="T50" s="2"/>
      <c r="U50" s="60"/>
      <c r="V50" s="60"/>
      <c r="W50" s="2"/>
      <c r="X50" s="60"/>
      <c r="Y50" s="60"/>
      <c r="Z50" s="2"/>
      <c r="AA50" s="60"/>
      <c r="AB50" s="60"/>
      <c r="AC50" s="2"/>
      <c r="AD50" s="29" t="str">
        <f t="shared" si="37"/>
        <v/>
      </c>
      <c r="AE50" s="60"/>
      <c r="AF50" s="60"/>
      <c r="AG50" s="2"/>
      <c r="AH50" s="60"/>
      <c r="AI50" s="60"/>
      <c r="AJ50" s="2"/>
      <c r="AK50" s="60"/>
      <c r="AL50" s="60"/>
      <c r="AM50" s="2"/>
      <c r="AN50" s="60"/>
      <c r="AO50" s="60"/>
      <c r="AP50" s="2"/>
      <c r="AQ50" s="60"/>
      <c r="AR50" s="60"/>
      <c r="AS50" s="2"/>
      <c r="AT50" s="60"/>
      <c r="AU50" s="32" t="str">
        <f>IF($T$7=12,IF(SUM(O50:AC50,AE12:AS12)&gt;0,AVERAGE(O50:AC50,AE50:AT50),""),IF(AT50="","",AVERAGE(O50:AC50,AE50:AT50)))</f>
        <v/>
      </c>
      <c r="AV50" s="33" t="str">
        <f t="shared" si="38"/>
        <v/>
      </c>
      <c r="AW50" s="36"/>
      <c r="AX50" s="60"/>
      <c r="AY50" s="60"/>
      <c r="AZ50" s="2"/>
      <c r="BA50" s="60"/>
      <c r="BB50" s="60"/>
      <c r="BC50" s="2"/>
      <c r="BD50" s="60"/>
      <c r="BE50" s="60"/>
      <c r="BF50" s="2"/>
      <c r="BG50" s="60"/>
      <c r="BH50" s="60"/>
      <c r="BI50" s="2"/>
      <c r="BJ50" s="60"/>
      <c r="BK50" s="60"/>
      <c r="BL50" s="2"/>
      <c r="BM50" s="29" t="str">
        <f t="shared" si="39"/>
        <v/>
      </c>
      <c r="BN50" s="29" t="str">
        <f t="shared" si="40"/>
        <v/>
      </c>
      <c r="BO50" s="29" t="str">
        <f t="shared" si="41"/>
        <v/>
      </c>
      <c r="BP50" s="29" t="str">
        <f t="shared" si="42"/>
        <v/>
      </c>
      <c r="BQ50" s="29" t="str">
        <f t="shared" si="43"/>
        <v/>
      </c>
      <c r="BR50" s="29" t="str">
        <f t="shared" si="44"/>
        <v/>
      </c>
      <c r="BS50" s="60"/>
      <c r="BT50" s="60"/>
      <c r="BU50" s="2"/>
      <c r="BV50" s="60"/>
      <c r="BW50" s="60"/>
      <c r="BX50" s="2"/>
      <c r="BY50" s="60"/>
      <c r="BZ50" s="60"/>
      <c r="CA50" s="2"/>
      <c r="CB50" s="60"/>
      <c r="CC50" s="60"/>
      <c r="CD50" s="2"/>
      <c r="CE50" s="60"/>
      <c r="CF50" s="60"/>
      <c r="CG50" s="2"/>
      <c r="CH50" s="29" t="str">
        <f t="shared" si="45"/>
        <v/>
      </c>
      <c r="CI50" s="29" t="str">
        <f t="shared" si="46"/>
        <v/>
      </c>
      <c r="CJ50" s="29" t="str">
        <f t="shared" si="47"/>
        <v/>
      </c>
      <c r="CK50" s="29" t="str">
        <f t="shared" si="48"/>
        <v/>
      </c>
      <c r="CL50" s="29" t="str">
        <f t="shared" si="49"/>
        <v/>
      </c>
      <c r="CM50" s="32" t="str">
        <f t="shared" si="50"/>
        <v/>
      </c>
      <c r="CN50" s="33" t="str">
        <f t="shared" si="51"/>
        <v/>
      </c>
      <c r="CO50" s="36"/>
      <c r="CP50" s="60"/>
      <c r="CQ50" s="47" t="str">
        <f t="shared" si="52"/>
        <v/>
      </c>
      <c r="CR50" s="36"/>
      <c r="CS50" s="60"/>
      <c r="CT50" s="47" t="str">
        <f t="shared" si="53"/>
        <v/>
      </c>
      <c r="CU50" s="7"/>
      <c r="CV50" s="7"/>
      <c r="CW50" s="61"/>
      <c r="CX50" s="7"/>
      <c r="CY50" s="7"/>
      <c r="CZ50" s="7"/>
      <c r="DA50" s="7"/>
    </row>
    <row r="51" spans="1:105" x14ac:dyDescent="0.25">
      <c r="A51" s="8"/>
      <c r="B51" s="8"/>
      <c r="C51" s="8"/>
      <c r="D51" s="8" t="str">
        <f t="shared" si="27"/>
        <v/>
      </c>
      <c r="E51" s="13" t="str">
        <f t="shared" si="28"/>
        <v/>
      </c>
      <c r="F51" s="17" t="str">
        <f t="shared" si="29"/>
        <v/>
      </c>
      <c r="G51" s="13" t="str">
        <f t="shared" si="30"/>
        <v/>
      </c>
      <c r="H51" s="13" t="str">
        <f t="shared" si="31"/>
        <v/>
      </c>
      <c r="I51" s="8" t="str">
        <f t="shared" si="32"/>
        <v/>
      </c>
      <c r="J51" s="13" t="str">
        <f t="shared" si="33"/>
        <v/>
      </c>
      <c r="K51" s="20" t="str">
        <f t="shared" si="34"/>
        <v/>
      </c>
      <c r="L51" s="13" t="str">
        <f t="shared" si="35"/>
        <v/>
      </c>
      <c r="M51" s="8" t="str">
        <f t="shared" si="36"/>
        <v/>
      </c>
      <c r="N51" s="7"/>
      <c r="O51" s="60"/>
      <c r="P51" s="60"/>
      <c r="Q51" s="2"/>
      <c r="R51" s="60"/>
      <c r="S51" s="60"/>
      <c r="T51" s="2"/>
      <c r="U51" s="60"/>
      <c r="V51" s="60"/>
      <c r="W51" s="2"/>
      <c r="X51" s="60"/>
      <c r="Y51" s="60"/>
      <c r="Z51" s="2"/>
      <c r="AA51" s="60"/>
      <c r="AB51" s="60"/>
      <c r="AC51" s="2"/>
      <c r="AD51" s="29" t="str">
        <f t="shared" si="37"/>
        <v/>
      </c>
      <c r="AE51" s="60"/>
      <c r="AF51" s="60"/>
      <c r="AG51" s="2"/>
      <c r="AH51" s="60"/>
      <c r="AI51" s="60"/>
      <c r="AJ51" s="2"/>
      <c r="AK51" s="60"/>
      <c r="AL51" s="60"/>
      <c r="AM51" s="2"/>
      <c r="AN51" s="60"/>
      <c r="AO51" s="60"/>
      <c r="AP51" s="2"/>
      <c r="AQ51" s="60"/>
      <c r="AR51" s="60"/>
      <c r="AS51" s="2"/>
      <c r="AT51" s="60"/>
      <c r="AU51" s="32" t="str">
        <f>IF($T$7=12,IF(SUM(O51:AC51,AE12:AS12)&gt;0,AVERAGE(O51:AC51,AE51:AT51),""),IF(AT51="","",AVERAGE(O51:AC51,AE51:AT51)))</f>
        <v/>
      </c>
      <c r="AV51" s="33" t="str">
        <f t="shared" si="38"/>
        <v/>
      </c>
      <c r="AW51" s="36"/>
      <c r="AX51" s="60"/>
      <c r="AY51" s="60"/>
      <c r="AZ51" s="2"/>
      <c r="BA51" s="60"/>
      <c r="BB51" s="60"/>
      <c r="BC51" s="2"/>
      <c r="BD51" s="60"/>
      <c r="BE51" s="60"/>
      <c r="BF51" s="2"/>
      <c r="BG51" s="60"/>
      <c r="BH51" s="60"/>
      <c r="BI51" s="2"/>
      <c r="BJ51" s="60"/>
      <c r="BK51" s="60"/>
      <c r="BL51" s="2"/>
      <c r="BM51" s="29" t="str">
        <f t="shared" si="39"/>
        <v/>
      </c>
      <c r="BN51" s="29" t="str">
        <f t="shared" si="40"/>
        <v/>
      </c>
      <c r="BO51" s="29" t="str">
        <f t="shared" si="41"/>
        <v/>
      </c>
      <c r="BP51" s="29" t="str">
        <f t="shared" si="42"/>
        <v/>
      </c>
      <c r="BQ51" s="29" t="str">
        <f t="shared" si="43"/>
        <v/>
      </c>
      <c r="BR51" s="29" t="str">
        <f t="shared" si="44"/>
        <v/>
      </c>
      <c r="BS51" s="60"/>
      <c r="BT51" s="60"/>
      <c r="BU51" s="2"/>
      <c r="BV51" s="60"/>
      <c r="BW51" s="60"/>
      <c r="BX51" s="2"/>
      <c r="BY51" s="60"/>
      <c r="BZ51" s="60"/>
      <c r="CA51" s="2"/>
      <c r="CB51" s="60"/>
      <c r="CC51" s="60"/>
      <c r="CD51" s="2"/>
      <c r="CE51" s="60"/>
      <c r="CF51" s="60"/>
      <c r="CG51" s="2"/>
      <c r="CH51" s="29" t="str">
        <f t="shared" si="45"/>
        <v/>
      </c>
      <c r="CI51" s="29" t="str">
        <f t="shared" si="46"/>
        <v/>
      </c>
      <c r="CJ51" s="29" t="str">
        <f t="shared" si="47"/>
        <v/>
      </c>
      <c r="CK51" s="29" t="str">
        <f t="shared" si="48"/>
        <v/>
      </c>
      <c r="CL51" s="29" t="str">
        <f t="shared" si="49"/>
        <v/>
      </c>
      <c r="CM51" s="32" t="str">
        <f t="shared" si="50"/>
        <v/>
      </c>
      <c r="CN51" s="33" t="str">
        <f t="shared" si="51"/>
        <v/>
      </c>
      <c r="CO51" s="36"/>
      <c r="CP51" s="60"/>
      <c r="CQ51" s="47" t="str">
        <f t="shared" si="52"/>
        <v/>
      </c>
      <c r="CR51" s="36"/>
      <c r="CS51" s="60"/>
      <c r="CT51" s="47" t="str">
        <f t="shared" si="53"/>
        <v/>
      </c>
      <c r="CU51" s="7"/>
      <c r="CV51" s="7"/>
      <c r="CW51" s="61"/>
      <c r="CX51" s="7"/>
      <c r="CY51" s="7"/>
      <c r="CZ51" s="7"/>
      <c r="DA51" s="7"/>
    </row>
    <row r="52" spans="1:105" x14ac:dyDescent="0.25">
      <c r="A52" s="8"/>
      <c r="B52" s="8"/>
      <c r="C52" s="8"/>
      <c r="D52" s="8" t="str">
        <f t="shared" si="27"/>
        <v/>
      </c>
      <c r="E52" s="13" t="str">
        <f t="shared" si="28"/>
        <v/>
      </c>
      <c r="F52" s="17" t="str">
        <f t="shared" si="29"/>
        <v/>
      </c>
      <c r="G52" s="13" t="str">
        <f t="shared" si="30"/>
        <v/>
      </c>
      <c r="H52" s="13" t="str">
        <f t="shared" si="31"/>
        <v/>
      </c>
      <c r="I52" s="8" t="str">
        <f t="shared" si="32"/>
        <v/>
      </c>
      <c r="J52" s="13" t="str">
        <f t="shared" si="33"/>
        <v/>
      </c>
      <c r="K52" s="20" t="str">
        <f t="shared" si="34"/>
        <v/>
      </c>
      <c r="L52" s="13" t="str">
        <f t="shared" si="35"/>
        <v/>
      </c>
      <c r="M52" s="8" t="str">
        <f t="shared" si="36"/>
        <v/>
      </c>
      <c r="N52" s="7"/>
      <c r="O52" s="60"/>
      <c r="P52" s="60"/>
      <c r="Q52" s="2"/>
      <c r="R52" s="60"/>
      <c r="S52" s="60"/>
      <c r="T52" s="2"/>
      <c r="U52" s="60"/>
      <c r="V52" s="60"/>
      <c r="W52" s="2"/>
      <c r="X52" s="60"/>
      <c r="Y52" s="60"/>
      <c r="Z52" s="2"/>
      <c r="AA52" s="60"/>
      <c r="AB52" s="60"/>
      <c r="AC52" s="2"/>
      <c r="AD52" s="29" t="str">
        <f t="shared" si="37"/>
        <v/>
      </c>
      <c r="AE52" s="60"/>
      <c r="AF52" s="60"/>
      <c r="AG52" s="2"/>
      <c r="AH52" s="60"/>
      <c r="AI52" s="60"/>
      <c r="AJ52" s="2"/>
      <c r="AK52" s="60"/>
      <c r="AL52" s="60"/>
      <c r="AM52" s="2"/>
      <c r="AN52" s="60"/>
      <c r="AO52" s="60"/>
      <c r="AP52" s="2"/>
      <c r="AQ52" s="60"/>
      <c r="AR52" s="60"/>
      <c r="AS52" s="2"/>
      <c r="AT52" s="60"/>
      <c r="AU52" s="32" t="str">
        <f>IF($T$7=12,IF(SUM(O52:AC52,AE12:AS12)&gt;0,AVERAGE(O52:AC52,AE52:AT52),""),IF(AT52="","",AVERAGE(O52:AC52,AE52:AT52)))</f>
        <v/>
      </c>
      <c r="AV52" s="33" t="str">
        <f t="shared" si="38"/>
        <v/>
      </c>
      <c r="AW52" s="36"/>
      <c r="AX52" s="60"/>
      <c r="AY52" s="60"/>
      <c r="AZ52" s="2"/>
      <c r="BA52" s="60"/>
      <c r="BB52" s="60"/>
      <c r="BC52" s="2"/>
      <c r="BD52" s="60"/>
      <c r="BE52" s="60"/>
      <c r="BF52" s="2"/>
      <c r="BG52" s="60"/>
      <c r="BH52" s="60"/>
      <c r="BI52" s="2"/>
      <c r="BJ52" s="60"/>
      <c r="BK52" s="60"/>
      <c r="BL52" s="2"/>
      <c r="BM52" s="29" t="str">
        <f t="shared" si="39"/>
        <v/>
      </c>
      <c r="BN52" s="29" t="str">
        <f t="shared" si="40"/>
        <v/>
      </c>
      <c r="BO52" s="29" t="str">
        <f t="shared" si="41"/>
        <v/>
      </c>
      <c r="BP52" s="29" t="str">
        <f t="shared" si="42"/>
        <v/>
      </c>
      <c r="BQ52" s="29" t="str">
        <f t="shared" si="43"/>
        <v/>
      </c>
      <c r="BR52" s="29" t="str">
        <f t="shared" si="44"/>
        <v/>
      </c>
      <c r="BS52" s="60"/>
      <c r="BT52" s="60"/>
      <c r="BU52" s="2"/>
      <c r="BV52" s="60"/>
      <c r="BW52" s="60"/>
      <c r="BX52" s="2"/>
      <c r="BY52" s="60"/>
      <c r="BZ52" s="60"/>
      <c r="CA52" s="2"/>
      <c r="CB52" s="60"/>
      <c r="CC52" s="60"/>
      <c r="CD52" s="2"/>
      <c r="CE52" s="60"/>
      <c r="CF52" s="60"/>
      <c r="CG52" s="2"/>
      <c r="CH52" s="29" t="str">
        <f t="shared" si="45"/>
        <v/>
      </c>
      <c r="CI52" s="29" t="str">
        <f t="shared" si="46"/>
        <v/>
      </c>
      <c r="CJ52" s="29" t="str">
        <f t="shared" si="47"/>
        <v/>
      </c>
      <c r="CK52" s="29" t="str">
        <f t="shared" si="48"/>
        <v/>
      </c>
      <c r="CL52" s="29" t="str">
        <f t="shared" si="49"/>
        <v/>
      </c>
      <c r="CM52" s="32" t="str">
        <f t="shared" si="50"/>
        <v/>
      </c>
      <c r="CN52" s="33" t="str">
        <f t="shared" si="51"/>
        <v/>
      </c>
      <c r="CO52" s="36"/>
      <c r="CP52" s="60"/>
      <c r="CQ52" s="47" t="str">
        <f t="shared" si="52"/>
        <v/>
      </c>
      <c r="CR52" s="36"/>
      <c r="CS52" s="60"/>
      <c r="CT52" s="47" t="str">
        <f t="shared" si="53"/>
        <v/>
      </c>
      <c r="CU52" s="7"/>
      <c r="CV52" s="7"/>
      <c r="CW52" s="61"/>
      <c r="CX52" s="7"/>
      <c r="CY52" s="7"/>
      <c r="CZ52" s="7"/>
      <c r="DA52" s="7"/>
    </row>
    <row r="53" spans="1:105" x14ac:dyDescent="0.25">
      <c r="A53" s="8"/>
      <c r="B53" s="8"/>
      <c r="C53" s="8"/>
      <c r="D53" s="8" t="str">
        <f t="shared" si="27"/>
        <v/>
      </c>
      <c r="E53" s="13" t="str">
        <f t="shared" si="28"/>
        <v/>
      </c>
      <c r="F53" s="17" t="str">
        <f t="shared" si="29"/>
        <v/>
      </c>
      <c r="G53" s="13" t="str">
        <f t="shared" si="30"/>
        <v/>
      </c>
      <c r="H53" s="13" t="str">
        <f t="shared" si="31"/>
        <v/>
      </c>
      <c r="I53" s="8" t="str">
        <f t="shared" si="32"/>
        <v/>
      </c>
      <c r="J53" s="13" t="str">
        <f t="shared" si="33"/>
        <v/>
      </c>
      <c r="K53" s="20" t="str">
        <f t="shared" si="34"/>
        <v/>
      </c>
      <c r="L53" s="13" t="str">
        <f t="shared" si="35"/>
        <v/>
      </c>
      <c r="M53" s="8" t="str">
        <f t="shared" si="36"/>
        <v/>
      </c>
      <c r="N53" s="7"/>
      <c r="O53" s="60"/>
      <c r="P53" s="60"/>
      <c r="Q53" s="2"/>
      <c r="R53" s="60"/>
      <c r="S53" s="60"/>
      <c r="T53" s="2"/>
      <c r="U53" s="60"/>
      <c r="V53" s="60"/>
      <c r="W53" s="2"/>
      <c r="X53" s="60"/>
      <c r="Y53" s="60"/>
      <c r="Z53" s="2"/>
      <c r="AA53" s="60"/>
      <c r="AB53" s="60"/>
      <c r="AC53" s="2"/>
      <c r="AD53" s="29" t="str">
        <f t="shared" si="37"/>
        <v/>
      </c>
      <c r="AE53" s="60"/>
      <c r="AF53" s="60"/>
      <c r="AG53" s="2"/>
      <c r="AH53" s="60"/>
      <c r="AI53" s="60"/>
      <c r="AJ53" s="2"/>
      <c r="AK53" s="60"/>
      <c r="AL53" s="60"/>
      <c r="AM53" s="2"/>
      <c r="AN53" s="60"/>
      <c r="AO53" s="60"/>
      <c r="AP53" s="2"/>
      <c r="AQ53" s="60"/>
      <c r="AR53" s="60"/>
      <c r="AS53" s="2"/>
      <c r="AT53" s="60"/>
      <c r="AU53" s="32" t="str">
        <f>IF($T$7=12,IF(SUM(O53:AC53,AE12:AS12)&gt;0,AVERAGE(O53:AC53,AE53:AT53),""),IF(AT53="","",AVERAGE(O53:AC53,AE53:AT53)))</f>
        <v/>
      </c>
      <c r="AV53" s="33" t="str">
        <f t="shared" si="38"/>
        <v/>
      </c>
      <c r="AW53" s="36"/>
      <c r="AX53" s="60"/>
      <c r="AY53" s="60"/>
      <c r="AZ53" s="2"/>
      <c r="BA53" s="60"/>
      <c r="BB53" s="60"/>
      <c r="BC53" s="2"/>
      <c r="BD53" s="60"/>
      <c r="BE53" s="60"/>
      <c r="BF53" s="2"/>
      <c r="BG53" s="60"/>
      <c r="BH53" s="60"/>
      <c r="BI53" s="2"/>
      <c r="BJ53" s="60"/>
      <c r="BK53" s="60"/>
      <c r="BL53" s="2"/>
      <c r="BM53" s="29" t="str">
        <f t="shared" si="39"/>
        <v/>
      </c>
      <c r="BN53" s="29" t="str">
        <f t="shared" si="40"/>
        <v/>
      </c>
      <c r="BO53" s="29" t="str">
        <f t="shared" si="41"/>
        <v/>
      </c>
      <c r="BP53" s="29" t="str">
        <f t="shared" si="42"/>
        <v/>
      </c>
      <c r="BQ53" s="29" t="str">
        <f t="shared" si="43"/>
        <v/>
      </c>
      <c r="BR53" s="29" t="str">
        <f t="shared" si="44"/>
        <v/>
      </c>
      <c r="BS53" s="60"/>
      <c r="BT53" s="60"/>
      <c r="BU53" s="2"/>
      <c r="BV53" s="60"/>
      <c r="BW53" s="60"/>
      <c r="BX53" s="2"/>
      <c r="BY53" s="60"/>
      <c r="BZ53" s="60"/>
      <c r="CA53" s="2"/>
      <c r="CB53" s="60"/>
      <c r="CC53" s="60"/>
      <c r="CD53" s="2"/>
      <c r="CE53" s="60"/>
      <c r="CF53" s="60"/>
      <c r="CG53" s="2"/>
      <c r="CH53" s="29" t="str">
        <f t="shared" si="45"/>
        <v/>
      </c>
      <c r="CI53" s="29" t="str">
        <f t="shared" si="46"/>
        <v/>
      </c>
      <c r="CJ53" s="29" t="str">
        <f t="shared" si="47"/>
        <v/>
      </c>
      <c r="CK53" s="29" t="str">
        <f t="shared" si="48"/>
        <v/>
      </c>
      <c r="CL53" s="29" t="str">
        <f t="shared" si="49"/>
        <v/>
      </c>
      <c r="CM53" s="32" t="str">
        <f t="shared" si="50"/>
        <v/>
      </c>
      <c r="CN53" s="33" t="str">
        <f t="shared" si="51"/>
        <v/>
      </c>
      <c r="CO53" s="36"/>
      <c r="CP53" s="60"/>
      <c r="CQ53" s="47" t="str">
        <f t="shared" si="52"/>
        <v/>
      </c>
      <c r="CR53" s="36"/>
      <c r="CS53" s="60"/>
      <c r="CT53" s="47" t="str">
        <f t="shared" si="53"/>
        <v/>
      </c>
      <c r="CU53" s="7"/>
      <c r="CV53" s="7"/>
      <c r="CW53" s="61"/>
      <c r="CX53" s="7"/>
      <c r="CY53" s="7"/>
      <c r="CZ53" s="7"/>
      <c r="DA53" s="7"/>
    </row>
    <row r="54" spans="1:105" x14ac:dyDescent="0.25">
      <c r="A54" s="8"/>
      <c r="B54" s="8"/>
      <c r="C54" s="8"/>
      <c r="D54" s="8" t="str">
        <f t="shared" si="27"/>
        <v/>
      </c>
      <c r="E54" s="13" t="str">
        <f t="shared" si="28"/>
        <v/>
      </c>
      <c r="F54" s="17" t="str">
        <f t="shared" si="29"/>
        <v/>
      </c>
      <c r="G54" s="13" t="str">
        <f t="shared" si="30"/>
        <v/>
      </c>
      <c r="H54" s="13" t="str">
        <f t="shared" si="31"/>
        <v/>
      </c>
      <c r="I54" s="8" t="str">
        <f t="shared" si="32"/>
        <v/>
      </c>
      <c r="J54" s="13" t="str">
        <f t="shared" si="33"/>
        <v/>
      </c>
      <c r="K54" s="20" t="str">
        <f t="shared" si="34"/>
        <v/>
      </c>
      <c r="L54" s="13" t="str">
        <f t="shared" si="35"/>
        <v/>
      </c>
      <c r="M54" s="8" t="str">
        <f t="shared" si="36"/>
        <v/>
      </c>
      <c r="N54" s="7"/>
      <c r="O54" s="60"/>
      <c r="P54" s="60"/>
      <c r="Q54" s="2"/>
      <c r="R54" s="60"/>
      <c r="S54" s="60"/>
      <c r="T54" s="2"/>
      <c r="U54" s="60"/>
      <c r="V54" s="60"/>
      <c r="W54" s="2"/>
      <c r="X54" s="60"/>
      <c r="Y54" s="60"/>
      <c r="Z54" s="2"/>
      <c r="AA54" s="60"/>
      <c r="AB54" s="60"/>
      <c r="AC54" s="2"/>
      <c r="AD54" s="29" t="str">
        <f t="shared" si="37"/>
        <v/>
      </c>
      <c r="AE54" s="60"/>
      <c r="AF54" s="60"/>
      <c r="AG54" s="2"/>
      <c r="AH54" s="60"/>
      <c r="AI54" s="60"/>
      <c r="AJ54" s="2"/>
      <c r="AK54" s="60"/>
      <c r="AL54" s="60"/>
      <c r="AM54" s="2"/>
      <c r="AN54" s="60"/>
      <c r="AO54" s="60"/>
      <c r="AP54" s="2"/>
      <c r="AQ54" s="60"/>
      <c r="AR54" s="60"/>
      <c r="AS54" s="2"/>
      <c r="AT54" s="60"/>
      <c r="AU54" s="32" t="str">
        <f>IF($T$7=12,IF(SUM(O54:AC54,AE12:AS12)&gt;0,AVERAGE(O54:AC54,AE54:AT54),""),IF(AT54="","",AVERAGE(O54:AC54,AE54:AT54)))</f>
        <v/>
      </c>
      <c r="AV54" s="33" t="str">
        <f t="shared" si="38"/>
        <v/>
      </c>
      <c r="AW54" s="36"/>
      <c r="AX54" s="60"/>
      <c r="AY54" s="60"/>
      <c r="AZ54" s="2"/>
      <c r="BA54" s="60"/>
      <c r="BB54" s="60"/>
      <c r="BC54" s="2"/>
      <c r="BD54" s="60"/>
      <c r="BE54" s="60"/>
      <c r="BF54" s="2"/>
      <c r="BG54" s="60"/>
      <c r="BH54" s="60"/>
      <c r="BI54" s="2"/>
      <c r="BJ54" s="60"/>
      <c r="BK54" s="60"/>
      <c r="BL54" s="2"/>
      <c r="BM54" s="29" t="str">
        <f t="shared" si="39"/>
        <v/>
      </c>
      <c r="BN54" s="29" t="str">
        <f t="shared" si="40"/>
        <v/>
      </c>
      <c r="BO54" s="29" t="str">
        <f t="shared" si="41"/>
        <v/>
      </c>
      <c r="BP54" s="29" t="str">
        <f t="shared" si="42"/>
        <v/>
      </c>
      <c r="BQ54" s="29" t="str">
        <f t="shared" si="43"/>
        <v/>
      </c>
      <c r="BR54" s="29" t="str">
        <f t="shared" si="44"/>
        <v/>
      </c>
      <c r="BS54" s="60"/>
      <c r="BT54" s="60"/>
      <c r="BU54" s="2"/>
      <c r="BV54" s="60"/>
      <c r="BW54" s="60"/>
      <c r="BX54" s="2"/>
      <c r="BY54" s="60"/>
      <c r="BZ54" s="60"/>
      <c r="CA54" s="2"/>
      <c r="CB54" s="60"/>
      <c r="CC54" s="60"/>
      <c r="CD54" s="2"/>
      <c r="CE54" s="60"/>
      <c r="CF54" s="60"/>
      <c r="CG54" s="2"/>
      <c r="CH54" s="29" t="str">
        <f t="shared" si="45"/>
        <v/>
      </c>
      <c r="CI54" s="29" t="str">
        <f t="shared" si="46"/>
        <v/>
      </c>
      <c r="CJ54" s="29" t="str">
        <f t="shared" si="47"/>
        <v/>
      </c>
      <c r="CK54" s="29" t="str">
        <f t="shared" si="48"/>
        <v/>
      </c>
      <c r="CL54" s="29" t="str">
        <f t="shared" si="49"/>
        <v/>
      </c>
      <c r="CM54" s="32" t="str">
        <f t="shared" si="50"/>
        <v/>
      </c>
      <c r="CN54" s="33" t="str">
        <f t="shared" si="51"/>
        <v/>
      </c>
      <c r="CO54" s="36"/>
      <c r="CP54" s="60"/>
      <c r="CQ54" s="47" t="str">
        <f t="shared" si="52"/>
        <v/>
      </c>
      <c r="CR54" s="36"/>
      <c r="CS54" s="60"/>
      <c r="CT54" s="47" t="str">
        <f t="shared" si="53"/>
        <v/>
      </c>
      <c r="CU54" s="7"/>
      <c r="CV54" s="7"/>
      <c r="CW54" s="61"/>
      <c r="CX54" s="7"/>
      <c r="CY54" s="7"/>
      <c r="CZ54" s="7"/>
      <c r="DA54" s="7"/>
    </row>
    <row r="55" spans="1:105" x14ac:dyDescent="0.25">
      <c r="A55" s="8"/>
      <c r="B55" s="8"/>
      <c r="C55" s="8"/>
      <c r="D55" s="8" t="str">
        <f t="shared" si="27"/>
        <v/>
      </c>
      <c r="E55" s="13" t="str">
        <f t="shared" si="28"/>
        <v/>
      </c>
      <c r="F55" s="17" t="str">
        <f t="shared" si="29"/>
        <v/>
      </c>
      <c r="G55" s="13" t="str">
        <f t="shared" si="30"/>
        <v/>
      </c>
      <c r="H55" s="13" t="str">
        <f t="shared" si="31"/>
        <v/>
      </c>
      <c r="I55" s="8" t="str">
        <f t="shared" si="32"/>
        <v/>
      </c>
      <c r="J55" s="13" t="str">
        <f t="shared" si="33"/>
        <v/>
      </c>
      <c r="K55" s="20" t="str">
        <f t="shared" si="34"/>
        <v/>
      </c>
      <c r="L55" s="13" t="str">
        <f t="shared" si="35"/>
        <v/>
      </c>
      <c r="M55" s="8" t="str">
        <f t="shared" si="36"/>
        <v/>
      </c>
      <c r="N55" s="7"/>
      <c r="O55" s="60"/>
      <c r="P55" s="60"/>
      <c r="Q55" s="2"/>
      <c r="R55" s="60"/>
      <c r="S55" s="60"/>
      <c r="T55" s="2"/>
      <c r="U55" s="60"/>
      <c r="V55" s="60"/>
      <c r="W55" s="2"/>
      <c r="X55" s="60"/>
      <c r="Y55" s="60"/>
      <c r="Z55" s="2"/>
      <c r="AA55" s="60"/>
      <c r="AB55" s="60"/>
      <c r="AC55" s="2"/>
      <c r="AD55" s="29" t="str">
        <f t="shared" si="37"/>
        <v/>
      </c>
      <c r="AE55" s="60"/>
      <c r="AF55" s="60"/>
      <c r="AG55" s="2"/>
      <c r="AH55" s="60"/>
      <c r="AI55" s="60"/>
      <c r="AJ55" s="2"/>
      <c r="AK55" s="60"/>
      <c r="AL55" s="60"/>
      <c r="AM55" s="2"/>
      <c r="AN55" s="60"/>
      <c r="AO55" s="60"/>
      <c r="AP55" s="2"/>
      <c r="AQ55" s="60"/>
      <c r="AR55" s="60"/>
      <c r="AS55" s="2"/>
      <c r="AT55" s="60"/>
      <c r="AU55" s="32" t="str">
        <f>IF($T$7=12,IF(SUM(O55:AC55,AE12:AS12)&gt;0,AVERAGE(O55:AC55,AE55:AT55),""),IF(AT55="","",AVERAGE(O55:AC55,AE55:AT55)))</f>
        <v/>
      </c>
      <c r="AV55" s="33" t="str">
        <f t="shared" si="38"/>
        <v/>
      </c>
      <c r="AW55" s="36"/>
      <c r="AX55" s="60"/>
      <c r="AY55" s="60"/>
      <c r="AZ55" s="2"/>
      <c r="BA55" s="60"/>
      <c r="BB55" s="60"/>
      <c r="BC55" s="2"/>
      <c r="BD55" s="60"/>
      <c r="BE55" s="60"/>
      <c r="BF55" s="2"/>
      <c r="BG55" s="60"/>
      <c r="BH55" s="60"/>
      <c r="BI55" s="2"/>
      <c r="BJ55" s="60"/>
      <c r="BK55" s="60"/>
      <c r="BL55" s="2"/>
      <c r="BM55" s="29" t="str">
        <f t="shared" si="39"/>
        <v/>
      </c>
      <c r="BN55" s="29" t="str">
        <f t="shared" si="40"/>
        <v/>
      </c>
      <c r="BO55" s="29" t="str">
        <f t="shared" si="41"/>
        <v/>
      </c>
      <c r="BP55" s="29" t="str">
        <f t="shared" si="42"/>
        <v/>
      </c>
      <c r="BQ55" s="29" t="str">
        <f t="shared" si="43"/>
        <v/>
      </c>
      <c r="BR55" s="29" t="str">
        <f t="shared" si="44"/>
        <v/>
      </c>
      <c r="BS55" s="60"/>
      <c r="BT55" s="60"/>
      <c r="BU55" s="2"/>
      <c r="BV55" s="60"/>
      <c r="BW55" s="60"/>
      <c r="BX55" s="2"/>
      <c r="BY55" s="60"/>
      <c r="BZ55" s="60"/>
      <c r="CA55" s="2"/>
      <c r="CB55" s="60"/>
      <c r="CC55" s="60"/>
      <c r="CD55" s="2"/>
      <c r="CE55" s="60"/>
      <c r="CF55" s="60"/>
      <c r="CG55" s="2"/>
      <c r="CH55" s="29" t="str">
        <f t="shared" si="45"/>
        <v/>
      </c>
      <c r="CI55" s="29" t="str">
        <f t="shared" si="46"/>
        <v/>
      </c>
      <c r="CJ55" s="29" t="str">
        <f t="shared" si="47"/>
        <v/>
      </c>
      <c r="CK55" s="29" t="str">
        <f t="shared" si="48"/>
        <v/>
      </c>
      <c r="CL55" s="29" t="str">
        <f t="shared" si="49"/>
        <v/>
      </c>
      <c r="CM55" s="32" t="str">
        <f t="shared" si="50"/>
        <v/>
      </c>
      <c r="CN55" s="33" t="str">
        <f t="shared" si="51"/>
        <v/>
      </c>
      <c r="CO55" s="36"/>
      <c r="CP55" s="60"/>
      <c r="CQ55" s="47" t="str">
        <f t="shared" si="52"/>
        <v/>
      </c>
      <c r="CR55" s="36"/>
      <c r="CS55" s="60"/>
      <c r="CT55" s="47" t="str">
        <f t="shared" si="53"/>
        <v/>
      </c>
      <c r="CU55" s="7"/>
      <c r="CV55" s="7"/>
      <c r="CW55" s="61"/>
      <c r="CX55" s="7"/>
      <c r="CY55" s="7"/>
      <c r="CZ55" s="7"/>
      <c r="DA55" s="7"/>
    </row>
    <row r="56" spans="1:105" x14ac:dyDescent="0.25">
      <c r="A56" s="8"/>
      <c r="B56" s="8"/>
      <c r="C56" s="8"/>
      <c r="D56" s="8" t="str">
        <f t="shared" si="27"/>
        <v/>
      </c>
      <c r="E56" s="13" t="str">
        <f t="shared" si="28"/>
        <v/>
      </c>
      <c r="F56" s="17" t="str">
        <f t="shared" si="29"/>
        <v/>
      </c>
      <c r="G56" s="13" t="str">
        <f t="shared" si="30"/>
        <v/>
      </c>
      <c r="H56" s="13" t="str">
        <f t="shared" si="31"/>
        <v/>
      </c>
      <c r="I56" s="8" t="str">
        <f t="shared" si="32"/>
        <v/>
      </c>
      <c r="J56" s="13" t="str">
        <f t="shared" si="33"/>
        <v/>
      </c>
      <c r="K56" s="20" t="str">
        <f t="shared" si="34"/>
        <v/>
      </c>
      <c r="L56" s="13" t="str">
        <f t="shared" si="35"/>
        <v/>
      </c>
      <c r="M56" s="8" t="str">
        <f t="shared" si="36"/>
        <v/>
      </c>
      <c r="N56" s="7"/>
      <c r="O56" s="60"/>
      <c r="P56" s="60"/>
      <c r="Q56" s="2"/>
      <c r="R56" s="60"/>
      <c r="S56" s="60"/>
      <c r="T56" s="2"/>
      <c r="U56" s="60"/>
      <c r="V56" s="60"/>
      <c r="W56" s="2"/>
      <c r="X56" s="60"/>
      <c r="Y56" s="60"/>
      <c r="Z56" s="2"/>
      <c r="AA56" s="60"/>
      <c r="AB56" s="60"/>
      <c r="AC56" s="2"/>
      <c r="AD56" s="29" t="str">
        <f t="shared" si="37"/>
        <v/>
      </c>
      <c r="AE56" s="60"/>
      <c r="AF56" s="60"/>
      <c r="AG56" s="2"/>
      <c r="AH56" s="60"/>
      <c r="AI56" s="60"/>
      <c r="AJ56" s="2"/>
      <c r="AK56" s="60"/>
      <c r="AL56" s="60"/>
      <c r="AM56" s="2"/>
      <c r="AN56" s="60"/>
      <c r="AO56" s="60"/>
      <c r="AP56" s="2"/>
      <c r="AQ56" s="60"/>
      <c r="AR56" s="60"/>
      <c r="AS56" s="2"/>
      <c r="AT56" s="60"/>
      <c r="AU56" s="32" t="str">
        <f>IF($T$7=12,IF(SUM(O56:AC56,AE12:AS12)&gt;0,AVERAGE(O56:AC56,AE56:AT56),""),IF(AT56="","",AVERAGE(O56:AC56,AE56:AT56)))</f>
        <v/>
      </c>
      <c r="AV56" s="33" t="str">
        <f t="shared" si="38"/>
        <v/>
      </c>
      <c r="AW56" s="36"/>
      <c r="AX56" s="60"/>
      <c r="AY56" s="60"/>
      <c r="AZ56" s="2"/>
      <c r="BA56" s="60"/>
      <c r="BB56" s="60"/>
      <c r="BC56" s="2"/>
      <c r="BD56" s="60"/>
      <c r="BE56" s="60"/>
      <c r="BF56" s="2"/>
      <c r="BG56" s="60"/>
      <c r="BH56" s="60"/>
      <c r="BI56" s="2"/>
      <c r="BJ56" s="60"/>
      <c r="BK56" s="60"/>
      <c r="BL56" s="2"/>
      <c r="BM56" s="29" t="str">
        <f t="shared" si="39"/>
        <v/>
      </c>
      <c r="BN56" s="29" t="str">
        <f t="shared" si="40"/>
        <v/>
      </c>
      <c r="BO56" s="29" t="str">
        <f t="shared" si="41"/>
        <v/>
      </c>
      <c r="BP56" s="29" t="str">
        <f t="shared" si="42"/>
        <v/>
      </c>
      <c r="BQ56" s="29" t="str">
        <f t="shared" si="43"/>
        <v/>
      </c>
      <c r="BR56" s="29" t="str">
        <f t="shared" si="44"/>
        <v/>
      </c>
      <c r="BS56" s="60"/>
      <c r="BT56" s="60"/>
      <c r="BU56" s="2"/>
      <c r="BV56" s="60"/>
      <c r="BW56" s="60"/>
      <c r="BX56" s="2"/>
      <c r="BY56" s="60"/>
      <c r="BZ56" s="60"/>
      <c r="CA56" s="2"/>
      <c r="CB56" s="60"/>
      <c r="CC56" s="60"/>
      <c r="CD56" s="2"/>
      <c r="CE56" s="60"/>
      <c r="CF56" s="60"/>
      <c r="CG56" s="2"/>
      <c r="CH56" s="29" t="str">
        <f t="shared" si="45"/>
        <v/>
      </c>
      <c r="CI56" s="29" t="str">
        <f t="shared" si="46"/>
        <v/>
      </c>
      <c r="CJ56" s="29" t="str">
        <f t="shared" si="47"/>
        <v/>
      </c>
      <c r="CK56" s="29" t="str">
        <f t="shared" si="48"/>
        <v/>
      </c>
      <c r="CL56" s="29" t="str">
        <f t="shared" si="49"/>
        <v/>
      </c>
      <c r="CM56" s="32" t="str">
        <f t="shared" si="50"/>
        <v/>
      </c>
      <c r="CN56" s="33" t="str">
        <f t="shared" si="51"/>
        <v/>
      </c>
      <c r="CO56" s="36"/>
      <c r="CP56" s="60"/>
      <c r="CQ56" s="47" t="str">
        <f t="shared" si="52"/>
        <v/>
      </c>
      <c r="CR56" s="36"/>
      <c r="CS56" s="60"/>
      <c r="CT56" s="47" t="str">
        <f t="shared" si="53"/>
        <v/>
      </c>
      <c r="CU56" s="7"/>
      <c r="CV56" s="7"/>
      <c r="CW56" s="61"/>
      <c r="CX56" s="7"/>
      <c r="CY56" s="7"/>
      <c r="CZ56" s="7"/>
      <c r="DA56" s="7"/>
    </row>
    <row r="57" spans="1:105" x14ac:dyDescent="0.25">
      <c r="A57" s="8"/>
      <c r="B57" s="8"/>
      <c r="C57" s="8"/>
      <c r="D57" s="8" t="str">
        <f t="shared" si="27"/>
        <v/>
      </c>
      <c r="E57" s="13" t="str">
        <f t="shared" si="28"/>
        <v/>
      </c>
      <c r="F57" s="17" t="str">
        <f t="shared" si="29"/>
        <v/>
      </c>
      <c r="G57" s="13" t="str">
        <f t="shared" si="30"/>
        <v/>
      </c>
      <c r="H57" s="13" t="str">
        <f t="shared" si="31"/>
        <v/>
      </c>
      <c r="I57" s="8" t="str">
        <f t="shared" si="32"/>
        <v/>
      </c>
      <c r="J57" s="13" t="str">
        <f t="shared" si="33"/>
        <v/>
      </c>
      <c r="K57" s="20" t="str">
        <f t="shared" si="34"/>
        <v/>
      </c>
      <c r="L57" s="13" t="str">
        <f t="shared" si="35"/>
        <v/>
      </c>
      <c r="M57" s="8" t="str">
        <f t="shared" si="36"/>
        <v/>
      </c>
      <c r="N57" s="7"/>
      <c r="O57" s="60"/>
      <c r="P57" s="60"/>
      <c r="Q57" s="2"/>
      <c r="R57" s="60"/>
      <c r="S57" s="60"/>
      <c r="T57" s="2"/>
      <c r="U57" s="60"/>
      <c r="V57" s="60"/>
      <c r="W57" s="2"/>
      <c r="X57" s="60"/>
      <c r="Y57" s="60"/>
      <c r="Z57" s="2"/>
      <c r="AA57" s="60"/>
      <c r="AB57" s="60"/>
      <c r="AC57" s="2"/>
      <c r="AD57" s="29" t="str">
        <f t="shared" si="37"/>
        <v/>
      </c>
      <c r="AE57" s="60"/>
      <c r="AF57" s="60"/>
      <c r="AG57" s="2"/>
      <c r="AH57" s="60"/>
      <c r="AI57" s="60"/>
      <c r="AJ57" s="2"/>
      <c r="AK57" s="60"/>
      <c r="AL57" s="60"/>
      <c r="AM57" s="2"/>
      <c r="AN57" s="60"/>
      <c r="AO57" s="60"/>
      <c r="AP57" s="2"/>
      <c r="AQ57" s="60"/>
      <c r="AR57" s="60"/>
      <c r="AS57" s="2"/>
      <c r="AT57" s="60"/>
      <c r="AU57" s="32" t="str">
        <f>IF($T$7=12,IF(SUM(O57:AC57,AE12:AS12)&gt;0,AVERAGE(O57:AC57,AE57:AT57),""),IF(AT57="","",AVERAGE(O57:AC57,AE57:AT57)))</f>
        <v/>
      </c>
      <c r="AV57" s="33" t="str">
        <f t="shared" si="38"/>
        <v/>
      </c>
      <c r="AW57" s="36"/>
      <c r="AX57" s="60"/>
      <c r="AY57" s="60"/>
      <c r="AZ57" s="2"/>
      <c r="BA57" s="60"/>
      <c r="BB57" s="60"/>
      <c r="BC57" s="2"/>
      <c r="BD57" s="60"/>
      <c r="BE57" s="60"/>
      <c r="BF57" s="2"/>
      <c r="BG57" s="60"/>
      <c r="BH57" s="60"/>
      <c r="BI57" s="2"/>
      <c r="BJ57" s="60"/>
      <c r="BK57" s="60"/>
      <c r="BL57" s="2"/>
      <c r="BM57" s="29" t="str">
        <f t="shared" si="39"/>
        <v/>
      </c>
      <c r="BN57" s="29" t="str">
        <f t="shared" si="40"/>
        <v/>
      </c>
      <c r="BO57" s="29" t="str">
        <f t="shared" si="41"/>
        <v/>
      </c>
      <c r="BP57" s="29" t="str">
        <f t="shared" si="42"/>
        <v/>
      </c>
      <c r="BQ57" s="29" t="str">
        <f t="shared" si="43"/>
        <v/>
      </c>
      <c r="BR57" s="29" t="str">
        <f t="shared" si="44"/>
        <v/>
      </c>
      <c r="BS57" s="60"/>
      <c r="BT57" s="60"/>
      <c r="BU57" s="2"/>
      <c r="BV57" s="60"/>
      <c r="BW57" s="60"/>
      <c r="BX57" s="2"/>
      <c r="BY57" s="60"/>
      <c r="BZ57" s="60"/>
      <c r="CA57" s="2"/>
      <c r="CB57" s="60"/>
      <c r="CC57" s="60"/>
      <c r="CD57" s="2"/>
      <c r="CE57" s="60"/>
      <c r="CF57" s="60"/>
      <c r="CG57" s="2"/>
      <c r="CH57" s="29" t="str">
        <f t="shared" si="45"/>
        <v/>
      </c>
      <c r="CI57" s="29" t="str">
        <f t="shared" si="46"/>
        <v/>
      </c>
      <c r="CJ57" s="29" t="str">
        <f t="shared" si="47"/>
        <v/>
      </c>
      <c r="CK57" s="29" t="str">
        <f t="shared" si="48"/>
        <v/>
      </c>
      <c r="CL57" s="29" t="str">
        <f t="shared" si="49"/>
        <v/>
      </c>
      <c r="CM57" s="32" t="str">
        <f t="shared" si="50"/>
        <v/>
      </c>
      <c r="CN57" s="33" t="str">
        <f t="shared" si="51"/>
        <v/>
      </c>
      <c r="CO57" s="36"/>
      <c r="CP57" s="60"/>
      <c r="CQ57" s="47" t="str">
        <f t="shared" si="52"/>
        <v/>
      </c>
      <c r="CR57" s="36"/>
      <c r="CS57" s="60"/>
      <c r="CT57" s="47" t="str">
        <f t="shared" si="53"/>
        <v/>
      </c>
      <c r="CU57" s="7"/>
      <c r="CV57" s="7"/>
      <c r="CW57" s="61"/>
      <c r="CX57" s="7"/>
      <c r="CY57" s="7"/>
      <c r="CZ57" s="7"/>
      <c r="DA57" s="7"/>
    </row>
    <row r="58" spans="1:105" x14ac:dyDescent="0.25">
      <c r="A58" s="8"/>
      <c r="B58" s="8"/>
      <c r="C58" s="8"/>
      <c r="D58" s="8" t="str">
        <f t="shared" si="27"/>
        <v/>
      </c>
      <c r="E58" s="13" t="str">
        <f t="shared" si="28"/>
        <v/>
      </c>
      <c r="F58" s="17" t="str">
        <f t="shared" si="29"/>
        <v/>
      </c>
      <c r="G58" s="13" t="str">
        <f t="shared" si="30"/>
        <v/>
      </c>
      <c r="H58" s="13" t="str">
        <f t="shared" si="31"/>
        <v/>
      </c>
      <c r="I58" s="8" t="str">
        <f t="shared" si="32"/>
        <v/>
      </c>
      <c r="J58" s="13" t="str">
        <f t="shared" si="33"/>
        <v/>
      </c>
      <c r="K58" s="20" t="str">
        <f t="shared" si="34"/>
        <v/>
      </c>
      <c r="L58" s="13" t="str">
        <f t="shared" si="35"/>
        <v/>
      </c>
      <c r="M58" s="8" t="str">
        <f t="shared" si="36"/>
        <v/>
      </c>
      <c r="N58" s="7"/>
      <c r="O58" s="60"/>
      <c r="P58" s="60"/>
      <c r="Q58" s="2"/>
      <c r="R58" s="60"/>
      <c r="S58" s="60"/>
      <c r="T58" s="2"/>
      <c r="U58" s="60"/>
      <c r="V58" s="60"/>
      <c r="W58" s="2"/>
      <c r="X58" s="60"/>
      <c r="Y58" s="60"/>
      <c r="Z58" s="2"/>
      <c r="AA58" s="60"/>
      <c r="AB58" s="60"/>
      <c r="AC58" s="2"/>
      <c r="AD58" s="29" t="str">
        <f t="shared" si="37"/>
        <v/>
      </c>
      <c r="AE58" s="60"/>
      <c r="AF58" s="60"/>
      <c r="AG58" s="2"/>
      <c r="AH58" s="60"/>
      <c r="AI58" s="60"/>
      <c r="AJ58" s="2"/>
      <c r="AK58" s="60"/>
      <c r="AL58" s="60"/>
      <c r="AM58" s="2"/>
      <c r="AN58" s="60"/>
      <c r="AO58" s="60"/>
      <c r="AP58" s="2"/>
      <c r="AQ58" s="60"/>
      <c r="AR58" s="60"/>
      <c r="AS58" s="2"/>
      <c r="AT58" s="60"/>
      <c r="AU58" s="32" t="str">
        <f>IF($T$7=12,IF(SUM(O58:AC58,AE12:AS12)&gt;0,AVERAGE(O58:AC58,AE58:AT58),""),IF(AT58="","",AVERAGE(O58:AC58,AE58:AT58)))</f>
        <v/>
      </c>
      <c r="AV58" s="33" t="str">
        <f t="shared" si="38"/>
        <v/>
      </c>
      <c r="AW58" s="36"/>
      <c r="AX58" s="60"/>
      <c r="AY58" s="60"/>
      <c r="AZ58" s="2"/>
      <c r="BA58" s="60"/>
      <c r="BB58" s="60"/>
      <c r="BC58" s="2"/>
      <c r="BD58" s="60"/>
      <c r="BE58" s="60"/>
      <c r="BF58" s="2"/>
      <c r="BG58" s="60"/>
      <c r="BH58" s="60"/>
      <c r="BI58" s="2"/>
      <c r="BJ58" s="60"/>
      <c r="BK58" s="60"/>
      <c r="BL58" s="2"/>
      <c r="BM58" s="29" t="str">
        <f t="shared" si="39"/>
        <v/>
      </c>
      <c r="BN58" s="29" t="str">
        <f t="shared" si="40"/>
        <v/>
      </c>
      <c r="BO58" s="29" t="str">
        <f t="shared" si="41"/>
        <v/>
      </c>
      <c r="BP58" s="29" t="str">
        <f t="shared" si="42"/>
        <v/>
      </c>
      <c r="BQ58" s="29" t="str">
        <f t="shared" si="43"/>
        <v/>
      </c>
      <c r="BR58" s="29" t="str">
        <f t="shared" si="44"/>
        <v/>
      </c>
      <c r="BS58" s="60"/>
      <c r="BT58" s="60"/>
      <c r="BU58" s="2"/>
      <c r="BV58" s="60"/>
      <c r="BW58" s="60"/>
      <c r="BX58" s="2"/>
      <c r="BY58" s="60"/>
      <c r="BZ58" s="60"/>
      <c r="CA58" s="2"/>
      <c r="CB58" s="60"/>
      <c r="CC58" s="60"/>
      <c r="CD58" s="2"/>
      <c r="CE58" s="60"/>
      <c r="CF58" s="60"/>
      <c r="CG58" s="2"/>
      <c r="CH58" s="29" t="str">
        <f t="shared" si="45"/>
        <v/>
      </c>
      <c r="CI58" s="29" t="str">
        <f t="shared" si="46"/>
        <v/>
      </c>
      <c r="CJ58" s="29" t="str">
        <f t="shared" si="47"/>
        <v/>
      </c>
      <c r="CK58" s="29" t="str">
        <f t="shared" si="48"/>
        <v/>
      </c>
      <c r="CL58" s="29" t="str">
        <f t="shared" si="49"/>
        <v/>
      </c>
      <c r="CM58" s="32" t="str">
        <f t="shared" si="50"/>
        <v/>
      </c>
      <c r="CN58" s="33" t="str">
        <f t="shared" si="51"/>
        <v/>
      </c>
      <c r="CO58" s="36"/>
      <c r="CP58" s="60"/>
      <c r="CQ58" s="47" t="str">
        <f t="shared" si="52"/>
        <v/>
      </c>
      <c r="CR58" s="36"/>
      <c r="CS58" s="60"/>
      <c r="CT58" s="47" t="str">
        <f t="shared" si="53"/>
        <v/>
      </c>
      <c r="CU58" s="7"/>
      <c r="CV58" s="7"/>
      <c r="CW58" s="61"/>
      <c r="CX58" s="7"/>
      <c r="CY58" s="7"/>
      <c r="CZ58" s="7"/>
      <c r="DA58" s="7"/>
    </row>
    <row r="59" spans="1:105" x14ac:dyDescent="0.25">
      <c r="A59" s="8"/>
      <c r="B59" s="8"/>
      <c r="C59" s="8"/>
      <c r="D59" s="8" t="str">
        <f t="shared" si="27"/>
        <v/>
      </c>
      <c r="E59" s="13" t="str">
        <f t="shared" si="28"/>
        <v/>
      </c>
      <c r="F59" s="17" t="str">
        <f t="shared" si="29"/>
        <v/>
      </c>
      <c r="G59" s="13" t="str">
        <f t="shared" si="30"/>
        <v/>
      </c>
      <c r="H59" s="13" t="str">
        <f t="shared" si="31"/>
        <v/>
      </c>
      <c r="I59" s="8" t="str">
        <f t="shared" si="32"/>
        <v/>
      </c>
      <c r="J59" s="13" t="str">
        <f t="shared" si="33"/>
        <v/>
      </c>
      <c r="K59" s="20" t="str">
        <f t="shared" si="34"/>
        <v/>
      </c>
      <c r="L59" s="13" t="str">
        <f t="shared" si="35"/>
        <v/>
      </c>
      <c r="M59" s="8" t="str">
        <f t="shared" si="36"/>
        <v/>
      </c>
      <c r="N59" s="7"/>
      <c r="O59" s="60"/>
      <c r="P59" s="60"/>
      <c r="Q59" s="2"/>
      <c r="R59" s="60"/>
      <c r="S59" s="60"/>
      <c r="T59" s="2"/>
      <c r="U59" s="60"/>
      <c r="V59" s="60"/>
      <c r="W59" s="2"/>
      <c r="X59" s="60"/>
      <c r="Y59" s="60"/>
      <c r="Z59" s="2"/>
      <c r="AA59" s="60"/>
      <c r="AB59" s="60"/>
      <c r="AC59" s="2"/>
      <c r="AD59" s="29" t="str">
        <f t="shared" si="37"/>
        <v/>
      </c>
      <c r="AE59" s="60"/>
      <c r="AF59" s="60"/>
      <c r="AG59" s="2"/>
      <c r="AH59" s="60"/>
      <c r="AI59" s="60"/>
      <c r="AJ59" s="2"/>
      <c r="AK59" s="60"/>
      <c r="AL59" s="60"/>
      <c r="AM59" s="2"/>
      <c r="AN59" s="60"/>
      <c r="AO59" s="60"/>
      <c r="AP59" s="2"/>
      <c r="AQ59" s="60"/>
      <c r="AR59" s="60"/>
      <c r="AS59" s="2"/>
      <c r="AT59" s="60"/>
      <c r="AU59" s="32" t="str">
        <f>IF($T$7=12,IF(SUM(O59:AC59,AE12:AS12)&gt;0,AVERAGE(O59:AC59,AE59:AT59),""),IF(AT59="","",AVERAGE(O59:AC59,AE59:AT59)))</f>
        <v/>
      </c>
      <c r="AV59" s="33" t="str">
        <f t="shared" si="38"/>
        <v/>
      </c>
      <c r="AW59" s="36"/>
      <c r="AX59" s="60"/>
      <c r="AY59" s="60"/>
      <c r="AZ59" s="2"/>
      <c r="BA59" s="60"/>
      <c r="BB59" s="60"/>
      <c r="BC59" s="2"/>
      <c r="BD59" s="60"/>
      <c r="BE59" s="60"/>
      <c r="BF59" s="2"/>
      <c r="BG59" s="60"/>
      <c r="BH59" s="60"/>
      <c r="BI59" s="2"/>
      <c r="BJ59" s="60"/>
      <c r="BK59" s="60"/>
      <c r="BL59" s="2"/>
      <c r="BM59" s="29" t="str">
        <f t="shared" si="39"/>
        <v/>
      </c>
      <c r="BN59" s="29" t="str">
        <f t="shared" si="40"/>
        <v/>
      </c>
      <c r="BO59" s="29" t="str">
        <f t="shared" si="41"/>
        <v/>
      </c>
      <c r="BP59" s="29" t="str">
        <f t="shared" si="42"/>
        <v/>
      </c>
      <c r="BQ59" s="29" t="str">
        <f t="shared" si="43"/>
        <v/>
      </c>
      <c r="BR59" s="29" t="str">
        <f t="shared" si="44"/>
        <v/>
      </c>
      <c r="BS59" s="60"/>
      <c r="BT59" s="60"/>
      <c r="BU59" s="2"/>
      <c r="BV59" s="60"/>
      <c r="BW59" s="60"/>
      <c r="BX59" s="2"/>
      <c r="BY59" s="60"/>
      <c r="BZ59" s="60"/>
      <c r="CA59" s="2"/>
      <c r="CB59" s="60"/>
      <c r="CC59" s="60"/>
      <c r="CD59" s="2"/>
      <c r="CE59" s="60"/>
      <c r="CF59" s="60"/>
      <c r="CG59" s="2"/>
      <c r="CH59" s="29" t="str">
        <f t="shared" si="45"/>
        <v/>
      </c>
      <c r="CI59" s="29" t="str">
        <f t="shared" si="46"/>
        <v/>
      </c>
      <c r="CJ59" s="29" t="str">
        <f t="shared" si="47"/>
        <v/>
      </c>
      <c r="CK59" s="29" t="str">
        <f t="shared" si="48"/>
        <v/>
      </c>
      <c r="CL59" s="29" t="str">
        <f t="shared" si="49"/>
        <v/>
      </c>
      <c r="CM59" s="32" t="str">
        <f t="shared" si="50"/>
        <v/>
      </c>
      <c r="CN59" s="33" t="str">
        <f t="shared" si="51"/>
        <v/>
      </c>
      <c r="CO59" s="36"/>
      <c r="CP59" s="60"/>
      <c r="CQ59" s="47" t="str">
        <f t="shared" si="52"/>
        <v/>
      </c>
      <c r="CR59" s="36"/>
      <c r="CS59" s="60"/>
      <c r="CT59" s="47" t="str">
        <f t="shared" si="53"/>
        <v/>
      </c>
      <c r="CU59" s="7"/>
      <c r="CV59" s="7"/>
      <c r="CW59" s="61"/>
      <c r="CX59" s="7"/>
      <c r="CY59" s="7"/>
      <c r="CZ59" s="7"/>
      <c r="DA59" s="7"/>
    </row>
    <row r="60" spans="1:105" x14ac:dyDescent="0.25">
      <c r="A60" s="8"/>
      <c r="B60" s="8"/>
      <c r="C60" s="8"/>
      <c r="D60" s="8" t="str">
        <f t="shared" si="27"/>
        <v/>
      </c>
      <c r="E60" s="13" t="str">
        <f t="shared" si="28"/>
        <v/>
      </c>
      <c r="F60" s="17" t="str">
        <f t="shared" si="29"/>
        <v/>
      </c>
      <c r="G60" s="13" t="str">
        <f t="shared" si="30"/>
        <v/>
      </c>
      <c r="H60" s="13" t="str">
        <f t="shared" si="31"/>
        <v/>
      </c>
      <c r="I60" s="8" t="str">
        <f t="shared" si="32"/>
        <v/>
      </c>
      <c r="J60" s="13" t="str">
        <f t="shared" si="33"/>
        <v/>
      </c>
      <c r="K60" s="20" t="str">
        <f t="shared" si="34"/>
        <v/>
      </c>
      <c r="L60" s="13" t="str">
        <f t="shared" si="35"/>
        <v/>
      </c>
      <c r="M60" s="8" t="str">
        <f t="shared" si="36"/>
        <v/>
      </c>
      <c r="N60" s="7"/>
      <c r="O60" s="60"/>
      <c r="P60" s="60"/>
      <c r="Q60" s="2"/>
      <c r="R60" s="60"/>
      <c r="S60" s="60"/>
      <c r="T60" s="2"/>
      <c r="U60" s="60"/>
      <c r="V60" s="60"/>
      <c r="W60" s="2"/>
      <c r="X60" s="60"/>
      <c r="Y60" s="60"/>
      <c r="Z60" s="2"/>
      <c r="AA60" s="60"/>
      <c r="AB60" s="60"/>
      <c r="AC60" s="2"/>
      <c r="AD60" s="29" t="str">
        <f t="shared" si="37"/>
        <v/>
      </c>
      <c r="AE60" s="60"/>
      <c r="AF60" s="60"/>
      <c r="AG60" s="2"/>
      <c r="AH60" s="60"/>
      <c r="AI60" s="60"/>
      <c r="AJ60" s="2"/>
      <c r="AK60" s="60"/>
      <c r="AL60" s="60"/>
      <c r="AM60" s="2"/>
      <c r="AN60" s="60"/>
      <c r="AO60" s="60"/>
      <c r="AP60" s="2"/>
      <c r="AQ60" s="60"/>
      <c r="AR60" s="60"/>
      <c r="AS60" s="2"/>
      <c r="AT60" s="60"/>
      <c r="AU60" s="32" t="str">
        <f>IF($T$7=12,IF(SUM(O60:AC60,AE12:AS12)&gt;0,AVERAGE(O60:AC60,AE60:AT60),""),IF(AT60="","",AVERAGE(O60:AC60,AE60:AT60)))</f>
        <v/>
      </c>
      <c r="AV60" s="33" t="str">
        <f t="shared" si="38"/>
        <v/>
      </c>
      <c r="AW60" s="36"/>
      <c r="AX60" s="60"/>
      <c r="AY60" s="60"/>
      <c r="AZ60" s="2"/>
      <c r="BA60" s="60"/>
      <c r="BB60" s="60"/>
      <c r="BC60" s="2"/>
      <c r="BD60" s="60"/>
      <c r="BE60" s="60"/>
      <c r="BF60" s="2"/>
      <c r="BG60" s="60"/>
      <c r="BH60" s="60"/>
      <c r="BI60" s="2"/>
      <c r="BJ60" s="60"/>
      <c r="BK60" s="60"/>
      <c r="BL60" s="2"/>
      <c r="BM60" s="29" t="str">
        <f t="shared" si="39"/>
        <v/>
      </c>
      <c r="BN60" s="29" t="str">
        <f t="shared" si="40"/>
        <v/>
      </c>
      <c r="BO60" s="29" t="str">
        <f t="shared" si="41"/>
        <v/>
      </c>
      <c r="BP60" s="29" t="str">
        <f t="shared" si="42"/>
        <v/>
      </c>
      <c r="BQ60" s="29" t="str">
        <f t="shared" si="43"/>
        <v/>
      </c>
      <c r="BR60" s="29" t="str">
        <f t="shared" si="44"/>
        <v/>
      </c>
      <c r="BS60" s="60"/>
      <c r="BT60" s="60"/>
      <c r="BU60" s="2"/>
      <c r="BV60" s="60"/>
      <c r="BW60" s="60"/>
      <c r="BX60" s="2"/>
      <c r="BY60" s="60"/>
      <c r="BZ60" s="60"/>
      <c r="CA60" s="2"/>
      <c r="CB60" s="60"/>
      <c r="CC60" s="60"/>
      <c r="CD60" s="2"/>
      <c r="CE60" s="60"/>
      <c r="CF60" s="60"/>
      <c r="CG60" s="2"/>
      <c r="CH60" s="29" t="str">
        <f t="shared" si="45"/>
        <v/>
      </c>
      <c r="CI60" s="29" t="str">
        <f t="shared" si="46"/>
        <v/>
      </c>
      <c r="CJ60" s="29" t="str">
        <f t="shared" si="47"/>
        <v/>
      </c>
      <c r="CK60" s="29" t="str">
        <f t="shared" si="48"/>
        <v/>
      </c>
      <c r="CL60" s="29" t="str">
        <f t="shared" si="49"/>
        <v/>
      </c>
      <c r="CM60" s="32" t="str">
        <f t="shared" si="50"/>
        <v/>
      </c>
      <c r="CN60" s="33" t="str">
        <f t="shared" si="51"/>
        <v/>
      </c>
      <c r="CO60" s="36"/>
      <c r="CP60" s="60"/>
      <c r="CQ60" s="47" t="str">
        <f t="shared" si="52"/>
        <v/>
      </c>
      <c r="CR60" s="36"/>
      <c r="CS60" s="60"/>
      <c r="CT60" s="47" t="str">
        <f t="shared" si="53"/>
        <v/>
      </c>
      <c r="CU60" s="7"/>
      <c r="CV60" s="7"/>
      <c r="CW60" s="61"/>
      <c r="CX60" s="7"/>
      <c r="CY60" s="7"/>
      <c r="CZ60" s="7"/>
      <c r="DA60" s="7"/>
    </row>
  </sheetData>
  <sheetProtection password="C0BF" sheet="1" formatColumns="0" formatRows="0" insertColumns="0" insertHyperlinks="0" deleteColumns="0" deleteRows="0" autoFilter="0" pivotTables="0"/>
  <mergeCells count="50">
    <mergeCell ref="CN8:CN10"/>
    <mergeCell ref="CS8:CS10"/>
    <mergeCell ref="CY11:DA11"/>
    <mergeCell ref="H3:J3"/>
    <mergeCell ref="H4:J4"/>
    <mergeCell ref="K9:M9"/>
    <mergeCell ref="CB9:CD9"/>
    <mergeCell ref="CE9:CG9"/>
    <mergeCell ref="I8:M8"/>
    <mergeCell ref="D7:M7"/>
    <mergeCell ref="I9:J9"/>
    <mergeCell ref="AX3:BL4"/>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1:M1"/>
    <mergeCell ref="AT8:AT10"/>
    <mergeCell ref="AD9:AD10"/>
    <mergeCell ref="AE9:AG9"/>
    <mergeCell ref="AH9:AJ9"/>
    <mergeCell ref="AK9:AM9"/>
    <mergeCell ref="AN9:AP9"/>
    <mergeCell ref="AQ9:AS9"/>
    <mergeCell ref="O9:Q9"/>
    <mergeCell ref="R9:T9"/>
    <mergeCell ref="U9:W9"/>
    <mergeCell ref="X9:Z9"/>
    <mergeCell ref="AA9:AC9"/>
    <mergeCell ref="AX2:BL2"/>
    <mergeCell ref="BS2:CG2"/>
    <mergeCell ref="BS3:CG4"/>
    <mergeCell ref="A8:A10"/>
    <mergeCell ref="B8:B10"/>
    <mergeCell ref="C8:C10"/>
    <mergeCell ref="F9:H9"/>
    <mergeCell ref="D8:H8"/>
    <mergeCell ref="D9:E9"/>
  </mergeCells>
  <conditionalFormatting sqref="O11">
    <cfRule type="cellIs" dxfId="10778" priority="13" operator="lessThan">
      <formula>$C$4</formula>
    </cfRule>
  </conditionalFormatting>
  <conditionalFormatting sqref="O12">
    <cfRule type="cellIs" dxfId="10777" priority="14" operator="lessThan">
      <formula>$C$4</formula>
    </cfRule>
  </conditionalFormatting>
  <conditionalFormatting sqref="O13">
    <cfRule type="cellIs" dxfId="10776" priority="15" operator="lessThan">
      <formula>$C$4</formula>
    </cfRule>
  </conditionalFormatting>
  <conditionalFormatting sqref="O14">
    <cfRule type="cellIs" dxfId="10775" priority="16" operator="lessThan">
      <formula>$C$4</formula>
    </cfRule>
  </conditionalFormatting>
  <conditionalFormatting sqref="O15">
    <cfRule type="cellIs" dxfId="10774" priority="17" operator="lessThan">
      <formula>$C$4</formula>
    </cfRule>
  </conditionalFormatting>
  <conditionalFormatting sqref="O16">
    <cfRule type="cellIs" dxfId="10773" priority="18" operator="lessThan">
      <formula>$C$4</formula>
    </cfRule>
  </conditionalFormatting>
  <conditionalFormatting sqref="O17">
    <cfRule type="cellIs" dxfId="10772" priority="19" operator="lessThan">
      <formula>$C$4</formula>
    </cfRule>
  </conditionalFormatting>
  <conditionalFormatting sqref="O18">
    <cfRule type="cellIs" dxfId="10771" priority="20" operator="lessThan">
      <formula>$C$4</formula>
    </cfRule>
  </conditionalFormatting>
  <conditionalFormatting sqref="O19">
    <cfRule type="cellIs" dxfId="10770" priority="21" operator="lessThan">
      <formula>$C$4</formula>
    </cfRule>
  </conditionalFormatting>
  <conditionalFormatting sqref="O20">
    <cfRule type="cellIs" dxfId="10769" priority="22" operator="lessThan">
      <formula>$C$4</formula>
    </cfRule>
  </conditionalFormatting>
  <conditionalFormatting sqref="O21">
    <cfRule type="cellIs" dxfId="10768" priority="23" operator="lessThan">
      <formula>$C$4</formula>
    </cfRule>
  </conditionalFormatting>
  <conditionalFormatting sqref="O22">
    <cfRule type="cellIs" dxfId="10767" priority="24" operator="lessThan">
      <formula>$C$4</formula>
    </cfRule>
  </conditionalFormatting>
  <conditionalFormatting sqref="O23">
    <cfRule type="cellIs" dxfId="10766" priority="25" operator="lessThan">
      <formula>$C$4</formula>
    </cfRule>
  </conditionalFormatting>
  <conditionalFormatting sqref="O24">
    <cfRule type="cellIs" dxfId="10765" priority="26" operator="lessThan">
      <formula>$C$4</formula>
    </cfRule>
  </conditionalFormatting>
  <conditionalFormatting sqref="O25">
    <cfRule type="cellIs" dxfId="10764" priority="27" operator="lessThan">
      <formula>$C$4</formula>
    </cfRule>
  </conditionalFormatting>
  <conditionalFormatting sqref="O26">
    <cfRule type="cellIs" dxfId="10763" priority="28" operator="lessThan">
      <formula>$C$4</formula>
    </cfRule>
  </conditionalFormatting>
  <conditionalFormatting sqref="O27">
    <cfRule type="cellIs" dxfId="10762" priority="29" operator="lessThan">
      <formula>$C$4</formula>
    </cfRule>
  </conditionalFormatting>
  <conditionalFormatting sqref="O28">
    <cfRule type="cellIs" dxfId="10761" priority="30" operator="lessThan">
      <formula>$C$4</formula>
    </cfRule>
  </conditionalFormatting>
  <conditionalFormatting sqref="O29">
    <cfRule type="cellIs" dxfId="10760" priority="31" operator="lessThan">
      <formula>$C$4</formula>
    </cfRule>
  </conditionalFormatting>
  <conditionalFormatting sqref="O30">
    <cfRule type="cellIs" dxfId="10759" priority="32" operator="lessThan">
      <formula>$C$4</formula>
    </cfRule>
  </conditionalFormatting>
  <conditionalFormatting sqref="O31">
    <cfRule type="cellIs" dxfId="10758" priority="33" operator="lessThan">
      <formula>$C$4</formula>
    </cfRule>
  </conditionalFormatting>
  <conditionalFormatting sqref="O32">
    <cfRule type="cellIs" dxfId="10757" priority="34" operator="lessThan">
      <formula>$C$4</formula>
    </cfRule>
  </conditionalFormatting>
  <conditionalFormatting sqref="O33">
    <cfRule type="cellIs" dxfId="10756" priority="35" operator="lessThan">
      <formula>$C$4</formula>
    </cfRule>
  </conditionalFormatting>
  <conditionalFormatting sqref="O34">
    <cfRule type="cellIs" dxfId="10755" priority="36" operator="lessThan">
      <formula>$C$4</formula>
    </cfRule>
  </conditionalFormatting>
  <conditionalFormatting sqref="O35">
    <cfRule type="cellIs" dxfId="10754" priority="37" operator="lessThan">
      <formula>$C$4</formula>
    </cfRule>
  </conditionalFormatting>
  <conditionalFormatting sqref="O36">
    <cfRule type="cellIs" dxfId="10753" priority="38" operator="lessThan">
      <formula>$C$4</formula>
    </cfRule>
  </conditionalFormatting>
  <conditionalFormatting sqref="O37">
    <cfRule type="cellIs" dxfId="10752" priority="39" operator="lessThan">
      <formula>$C$4</formula>
    </cfRule>
  </conditionalFormatting>
  <conditionalFormatting sqref="O38">
    <cfRule type="cellIs" dxfId="10751" priority="40" operator="lessThan">
      <formula>$C$4</formula>
    </cfRule>
  </conditionalFormatting>
  <conditionalFormatting sqref="O39">
    <cfRule type="cellIs" dxfId="10750" priority="41" operator="lessThan">
      <formula>$C$4</formula>
    </cfRule>
  </conditionalFormatting>
  <conditionalFormatting sqref="O40">
    <cfRule type="cellIs" dxfId="10749" priority="42" operator="lessThan">
      <formula>$C$4</formula>
    </cfRule>
  </conditionalFormatting>
  <conditionalFormatting sqref="O41">
    <cfRule type="cellIs" dxfId="10748" priority="43" operator="lessThan">
      <formula>$C$4</formula>
    </cfRule>
  </conditionalFormatting>
  <conditionalFormatting sqref="O42">
    <cfRule type="cellIs" dxfId="10747" priority="44" operator="lessThan">
      <formula>$C$4</formula>
    </cfRule>
  </conditionalFormatting>
  <conditionalFormatting sqref="O43">
    <cfRule type="cellIs" dxfId="10746" priority="45" operator="lessThan">
      <formula>$C$4</formula>
    </cfRule>
  </conditionalFormatting>
  <conditionalFormatting sqref="O44">
    <cfRule type="cellIs" dxfId="10745" priority="46" operator="lessThan">
      <formula>$C$4</formula>
    </cfRule>
  </conditionalFormatting>
  <conditionalFormatting sqref="O45">
    <cfRule type="cellIs" dxfId="10744" priority="47" operator="lessThan">
      <formula>$C$4</formula>
    </cfRule>
  </conditionalFormatting>
  <conditionalFormatting sqref="O46">
    <cfRule type="cellIs" dxfId="10743" priority="48" operator="lessThan">
      <formula>$C$4</formula>
    </cfRule>
  </conditionalFormatting>
  <conditionalFormatting sqref="O47">
    <cfRule type="cellIs" dxfId="10742" priority="49" operator="lessThan">
      <formula>$C$4</formula>
    </cfRule>
  </conditionalFormatting>
  <conditionalFormatting sqref="O48">
    <cfRule type="cellIs" dxfId="10741" priority="50" operator="lessThan">
      <formula>$C$4</formula>
    </cfRule>
  </conditionalFormatting>
  <conditionalFormatting sqref="O49">
    <cfRule type="cellIs" dxfId="10740" priority="51" operator="lessThan">
      <formula>$C$4</formula>
    </cfRule>
  </conditionalFormatting>
  <conditionalFormatting sqref="O50">
    <cfRule type="cellIs" dxfId="10739" priority="52" operator="lessThan">
      <formula>$C$4</formula>
    </cfRule>
  </conditionalFormatting>
  <conditionalFormatting sqref="O51">
    <cfRule type="cellIs" dxfId="10738" priority="53" operator="lessThan">
      <formula>$C$4</formula>
    </cfRule>
  </conditionalFormatting>
  <conditionalFormatting sqref="O52">
    <cfRule type="cellIs" dxfId="10737" priority="54" operator="lessThan">
      <formula>$C$4</formula>
    </cfRule>
  </conditionalFormatting>
  <conditionalFormatting sqref="O53">
    <cfRule type="cellIs" dxfId="10736" priority="55" operator="lessThan">
      <formula>$C$4</formula>
    </cfRule>
  </conditionalFormatting>
  <conditionalFormatting sqref="O54">
    <cfRule type="cellIs" dxfId="10735" priority="56" operator="lessThan">
      <formula>$C$4</formula>
    </cfRule>
  </conditionalFormatting>
  <conditionalFormatting sqref="O55">
    <cfRule type="cellIs" dxfId="10734" priority="57" operator="lessThan">
      <formula>$C$4</formula>
    </cfRule>
  </conditionalFormatting>
  <conditionalFormatting sqref="O56">
    <cfRule type="cellIs" dxfId="10733" priority="58" operator="lessThan">
      <formula>$C$4</formula>
    </cfRule>
  </conditionalFormatting>
  <conditionalFormatting sqref="O57">
    <cfRule type="cellIs" dxfId="10732" priority="59" operator="lessThan">
      <formula>$C$4</formula>
    </cfRule>
  </conditionalFormatting>
  <conditionalFormatting sqref="O58">
    <cfRule type="cellIs" dxfId="10731" priority="60" operator="lessThan">
      <formula>$C$4</formula>
    </cfRule>
  </conditionalFormatting>
  <conditionalFormatting sqref="O59">
    <cfRule type="cellIs" dxfId="10730" priority="61" operator="lessThan">
      <formula>$C$4</formula>
    </cfRule>
  </conditionalFormatting>
  <conditionalFormatting sqref="O60">
    <cfRule type="cellIs" dxfId="10729" priority="62" operator="lessThan">
      <formula>$C$4</formula>
    </cfRule>
  </conditionalFormatting>
  <conditionalFormatting sqref="P11">
    <cfRule type="cellIs" dxfId="10728" priority="63" operator="lessThan">
      <formula>$C$4</formula>
    </cfRule>
  </conditionalFormatting>
  <conditionalFormatting sqref="P12">
    <cfRule type="cellIs" dxfId="10727" priority="64" operator="lessThan">
      <formula>$C$4</formula>
    </cfRule>
  </conditionalFormatting>
  <conditionalFormatting sqref="P13">
    <cfRule type="cellIs" dxfId="10726" priority="65" operator="lessThan">
      <formula>$C$4</formula>
    </cfRule>
  </conditionalFormatting>
  <conditionalFormatting sqref="P14">
    <cfRule type="cellIs" dxfId="10725" priority="66" operator="lessThan">
      <formula>$C$4</formula>
    </cfRule>
  </conditionalFormatting>
  <conditionalFormatting sqref="P15">
    <cfRule type="cellIs" dxfId="10724" priority="67" operator="lessThan">
      <formula>$C$4</formula>
    </cfRule>
  </conditionalFormatting>
  <conditionalFormatting sqref="P16">
    <cfRule type="cellIs" dxfId="10723" priority="68" operator="lessThan">
      <formula>$C$4</formula>
    </cfRule>
  </conditionalFormatting>
  <conditionalFormatting sqref="P17">
    <cfRule type="cellIs" dxfId="10722" priority="69" operator="lessThan">
      <formula>$C$4</formula>
    </cfRule>
  </conditionalFormatting>
  <conditionalFormatting sqref="P18">
    <cfRule type="cellIs" dxfId="10721" priority="70" operator="lessThan">
      <formula>$C$4</formula>
    </cfRule>
  </conditionalFormatting>
  <conditionalFormatting sqref="P19">
    <cfRule type="cellIs" dxfId="10720" priority="71" operator="lessThan">
      <formula>$C$4</formula>
    </cfRule>
  </conditionalFormatting>
  <conditionalFormatting sqref="P20">
    <cfRule type="cellIs" dxfId="10719" priority="72" operator="lessThan">
      <formula>$C$4</formula>
    </cfRule>
  </conditionalFormatting>
  <conditionalFormatting sqref="P21">
    <cfRule type="cellIs" dxfId="10718" priority="73" operator="lessThan">
      <formula>$C$4</formula>
    </cfRule>
  </conditionalFormatting>
  <conditionalFormatting sqref="P22">
    <cfRule type="cellIs" dxfId="10717" priority="74" operator="lessThan">
      <formula>$C$4</formula>
    </cfRule>
  </conditionalFormatting>
  <conditionalFormatting sqref="P23">
    <cfRule type="cellIs" dxfId="10716" priority="75" operator="lessThan">
      <formula>$C$4</formula>
    </cfRule>
  </conditionalFormatting>
  <conditionalFormatting sqref="P24">
    <cfRule type="cellIs" dxfId="10715" priority="76" operator="lessThan">
      <formula>$C$4</formula>
    </cfRule>
  </conditionalFormatting>
  <conditionalFormatting sqref="P25">
    <cfRule type="cellIs" dxfId="10714" priority="77" operator="lessThan">
      <formula>$C$4</formula>
    </cfRule>
  </conditionalFormatting>
  <conditionalFormatting sqref="P26">
    <cfRule type="cellIs" dxfId="10713" priority="78" operator="lessThan">
      <formula>$C$4</formula>
    </cfRule>
  </conditionalFormatting>
  <conditionalFormatting sqref="P27">
    <cfRule type="cellIs" dxfId="10712" priority="79" operator="lessThan">
      <formula>$C$4</formula>
    </cfRule>
  </conditionalFormatting>
  <conditionalFormatting sqref="P28">
    <cfRule type="cellIs" dxfId="10711" priority="80" operator="lessThan">
      <formula>$C$4</formula>
    </cfRule>
  </conditionalFormatting>
  <conditionalFormatting sqref="P29">
    <cfRule type="cellIs" dxfId="10710" priority="81" operator="lessThan">
      <formula>$C$4</formula>
    </cfRule>
  </conditionalFormatting>
  <conditionalFormatting sqref="P30">
    <cfRule type="cellIs" dxfId="10709" priority="82" operator="lessThan">
      <formula>$C$4</formula>
    </cfRule>
  </conditionalFormatting>
  <conditionalFormatting sqref="P31">
    <cfRule type="cellIs" dxfId="10708" priority="83" operator="lessThan">
      <formula>$C$4</formula>
    </cfRule>
  </conditionalFormatting>
  <conditionalFormatting sqref="P32">
    <cfRule type="cellIs" dxfId="10707" priority="84" operator="lessThan">
      <formula>$C$4</formula>
    </cfRule>
  </conditionalFormatting>
  <conditionalFormatting sqref="P33">
    <cfRule type="cellIs" dxfId="10706" priority="85" operator="lessThan">
      <formula>$C$4</formula>
    </cfRule>
  </conditionalFormatting>
  <conditionalFormatting sqref="P34">
    <cfRule type="cellIs" dxfId="10705" priority="86" operator="lessThan">
      <formula>$C$4</formula>
    </cfRule>
  </conditionalFormatting>
  <conditionalFormatting sqref="P35">
    <cfRule type="cellIs" dxfId="10704" priority="87" operator="lessThan">
      <formula>$C$4</formula>
    </cfRule>
  </conditionalFormatting>
  <conditionalFormatting sqref="P36">
    <cfRule type="cellIs" dxfId="10703" priority="88" operator="lessThan">
      <formula>$C$4</formula>
    </cfRule>
  </conditionalFormatting>
  <conditionalFormatting sqref="P37">
    <cfRule type="cellIs" dxfId="10702" priority="89" operator="lessThan">
      <formula>$C$4</formula>
    </cfRule>
  </conditionalFormatting>
  <conditionalFormatting sqref="P38">
    <cfRule type="cellIs" dxfId="10701" priority="90" operator="lessThan">
      <formula>$C$4</formula>
    </cfRule>
  </conditionalFormatting>
  <conditionalFormatting sqref="P39">
    <cfRule type="cellIs" dxfId="10700" priority="91" operator="lessThan">
      <formula>$C$4</formula>
    </cfRule>
  </conditionalFormatting>
  <conditionalFormatting sqref="P40">
    <cfRule type="cellIs" dxfId="10699" priority="92" operator="lessThan">
      <formula>$C$4</formula>
    </cfRule>
  </conditionalFormatting>
  <conditionalFormatting sqref="P41">
    <cfRule type="cellIs" dxfId="10698" priority="93" operator="lessThan">
      <formula>$C$4</formula>
    </cfRule>
  </conditionalFormatting>
  <conditionalFormatting sqref="P42">
    <cfRule type="cellIs" dxfId="10697" priority="94" operator="lessThan">
      <formula>$C$4</formula>
    </cfRule>
  </conditionalFormatting>
  <conditionalFormatting sqref="P43">
    <cfRule type="cellIs" dxfId="10696" priority="95" operator="lessThan">
      <formula>$C$4</formula>
    </cfRule>
  </conditionalFormatting>
  <conditionalFormatting sqref="P44">
    <cfRule type="cellIs" dxfId="10695" priority="96" operator="lessThan">
      <formula>$C$4</formula>
    </cfRule>
  </conditionalFormatting>
  <conditionalFormatting sqref="P45">
    <cfRule type="cellIs" dxfId="10694" priority="97" operator="lessThan">
      <formula>$C$4</formula>
    </cfRule>
  </conditionalFormatting>
  <conditionalFormatting sqref="P46">
    <cfRule type="cellIs" dxfId="10693" priority="98" operator="lessThan">
      <formula>$C$4</formula>
    </cfRule>
  </conditionalFormatting>
  <conditionalFormatting sqref="P47">
    <cfRule type="cellIs" dxfId="10692" priority="99" operator="lessThan">
      <formula>$C$4</formula>
    </cfRule>
  </conditionalFormatting>
  <conditionalFormatting sqref="P48">
    <cfRule type="cellIs" dxfId="10691" priority="100" operator="lessThan">
      <formula>$C$4</formula>
    </cfRule>
  </conditionalFormatting>
  <conditionalFormatting sqref="P49">
    <cfRule type="cellIs" dxfId="10690" priority="101" operator="lessThan">
      <formula>$C$4</formula>
    </cfRule>
  </conditionalFormatting>
  <conditionalFormatting sqref="P50">
    <cfRule type="cellIs" dxfId="10689" priority="102" operator="lessThan">
      <formula>$C$4</formula>
    </cfRule>
  </conditionalFormatting>
  <conditionalFormatting sqref="P51">
    <cfRule type="cellIs" dxfId="10688" priority="103" operator="lessThan">
      <formula>$C$4</formula>
    </cfRule>
  </conditionalFormatting>
  <conditionalFormatting sqref="P52">
    <cfRule type="cellIs" dxfId="10687" priority="104" operator="lessThan">
      <formula>$C$4</formula>
    </cfRule>
  </conditionalFormatting>
  <conditionalFormatting sqref="P53">
    <cfRule type="cellIs" dxfId="10686" priority="105" operator="lessThan">
      <formula>$C$4</formula>
    </cfRule>
  </conditionalFormatting>
  <conditionalFormatting sqref="P54">
    <cfRule type="cellIs" dxfId="10685" priority="106" operator="lessThan">
      <formula>$C$4</formula>
    </cfRule>
  </conditionalFormatting>
  <conditionalFormatting sqref="P55">
    <cfRule type="cellIs" dxfId="10684" priority="107" operator="lessThan">
      <formula>$C$4</formula>
    </cfRule>
  </conditionalFormatting>
  <conditionalFormatting sqref="P56">
    <cfRule type="cellIs" dxfId="10683" priority="108" operator="lessThan">
      <formula>$C$4</formula>
    </cfRule>
  </conditionalFormatting>
  <conditionalFormatting sqref="P57">
    <cfRule type="cellIs" dxfId="10682" priority="109" operator="lessThan">
      <formula>$C$4</formula>
    </cfRule>
  </conditionalFormatting>
  <conditionalFormatting sqref="P58">
    <cfRule type="cellIs" dxfId="10681" priority="110" operator="lessThan">
      <formula>$C$4</formula>
    </cfRule>
  </conditionalFormatting>
  <conditionalFormatting sqref="P59">
    <cfRule type="cellIs" dxfId="10680" priority="111" operator="lessThan">
      <formula>$C$4</formula>
    </cfRule>
  </conditionalFormatting>
  <conditionalFormatting sqref="P60">
    <cfRule type="cellIs" dxfId="10679" priority="112" operator="lessThan">
      <formula>$C$4</formula>
    </cfRule>
  </conditionalFormatting>
  <conditionalFormatting sqref="Q11">
    <cfRule type="cellIs" dxfId="10678" priority="113" operator="lessThan">
      <formula>$C$4</formula>
    </cfRule>
  </conditionalFormatting>
  <conditionalFormatting sqref="Q12">
    <cfRule type="cellIs" dxfId="10677" priority="114" operator="lessThan">
      <formula>$C$4</formula>
    </cfRule>
  </conditionalFormatting>
  <conditionalFormatting sqref="Q13">
    <cfRule type="cellIs" dxfId="10676" priority="115" operator="lessThan">
      <formula>$C$4</formula>
    </cfRule>
  </conditionalFormatting>
  <conditionalFormatting sqref="Q14">
    <cfRule type="cellIs" dxfId="10675" priority="116" operator="lessThan">
      <formula>$C$4</formula>
    </cfRule>
  </conditionalFormatting>
  <conditionalFormatting sqref="Q15">
    <cfRule type="cellIs" dxfId="10674" priority="117" operator="lessThan">
      <formula>$C$4</formula>
    </cfRule>
  </conditionalFormatting>
  <conditionalFormatting sqref="Q16">
    <cfRule type="cellIs" dxfId="10673" priority="118" operator="lessThan">
      <formula>$C$4</formula>
    </cfRule>
  </conditionalFormatting>
  <conditionalFormatting sqref="Q17">
    <cfRule type="cellIs" dxfId="10672" priority="119" operator="lessThan">
      <formula>$C$4</formula>
    </cfRule>
  </conditionalFormatting>
  <conditionalFormatting sqref="Q18">
    <cfRule type="cellIs" dxfId="10671" priority="120" operator="lessThan">
      <formula>$C$4</formula>
    </cfRule>
  </conditionalFormatting>
  <conditionalFormatting sqref="Q19">
    <cfRule type="cellIs" dxfId="10670" priority="121" operator="lessThan">
      <formula>$C$4</formula>
    </cfRule>
  </conditionalFormatting>
  <conditionalFormatting sqref="Q20">
    <cfRule type="cellIs" dxfId="10669" priority="122" operator="lessThan">
      <formula>$C$4</formula>
    </cfRule>
  </conditionalFormatting>
  <conditionalFormatting sqref="Q21">
    <cfRule type="cellIs" dxfId="10668" priority="123" operator="lessThan">
      <formula>$C$4</formula>
    </cfRule>
  </conditionalFormatting>
  <conditionalFormatting sqref="Q22">
    <cfRule type="cellIs" dxfId="10667" priority="124" operator="lessThan">
      <formula>$C$4</formula>
    </cfRule>
  </conditionalFormatting>
  <conditionalFormatting sqref="Q23">
    <cfRule type="cellIs" dxfId="10666" priority="125" operator="lessThan">
      <formula>$C$4</formula>
    </cfRule>
  </conditionalFormatting>
  <conditionalFormatting sqref="Q24">
    <cfRule type="cellIs" dxfId="10665" priority="126" operator="lessThan">
      <formula>$C$4</formula>
    </cfRule>
  </conditionalFormatting>
  <conditionalFormatting sqref="Q25">
    <cfRule type="cellIs" dxfId="10664" priority="127" operator="lessThan">
      <formula>$C$4</formula>
    </cfRule>
  </conditionalFormatting>
  <conditionalFormatting sqref="Q26">
    <cfRule type="cellIs" dxfId="10663" priority="128" operator="lessThan">
      <formula>$C$4</formula>
    </cfRule>
  </conditionalFormatting>
  <conditionalFormatting sqref="Q27">
    <cfRule type="cellIs" dxfId="10662" priority="129" operator="lessThan">
      <formula>$C$4</formula>
    </cfRule>
  </conditionalFormatting>
  <conditionalFormatting sqref="Q28">
    <cfRule type="cellIs" dxfId="10661" priority="130" operator="lessThan">
      <formula>$C$4</formula>
    </cfRule>
  </conditionalFormatting>
  <conditionalFormatting sqref="Q29">
    <cfRule type="cellIs" dxfId="10660" priority="131" operator="lessThan">
      <formula>$C$4</formula>
    </cfRule>
  </conditionalFormatting>
  <conditionalFormatting sqref="Q30">
    <cfRule type="cellIs" dxfId="10659" priority="132" operator="lessThan">
      <formula>$C$4</formula>
    </cfRule>
  </conditionalFormatting>
  <conditionalFormatting sqref="Q31">
    <cfRule type="cellIs" dxfId="10658" priority="133" operator="lessThan">
      <formula>$C$4</formula>
    </cfRule>
  </conditionalFormatting>
  <conditionalFormatting sqref="Q32">
    <cfRule type="cellIs" dxfId="10657" priority="134" operator="lessThan">
      <formula>$C$4</formula>
    </cfRule>
  </conditionalFormatting>
  <conditionalFormatting sqref="Q33">
    <cfRule type="cellIs" dxfId="10656" priority="135" operator="lessThan">
      <formula>$C$4</formula>
    </cfRule>
  </conditionalFormatting>
  <conditionalFormatting sqref="Q34">
    <cfRule type="cellIs" dxfId="10655" priority="136" operator="lessThan">
      <formula>$C$4</formula>
    </cfRule>
  </conditionalFormatting>
  <conditionalFormatting sqref="Q35">
    <cfRule type="cellIs" dxfId="10654" priority="137" operator="lessThan">
      <formula>$C$4</formula>
    </cfRule>
  </conditionalFormatting>
  <conditionalFormatting sqref="Q36">
    <cfRule type="cellIs" dxfId="10653" priority="138" operator="lessThan">
      <formula>$C$4</formula>
    </cfRule>
  </conditionalFormatting>
  <conditionalFormatting sqref="Q37">
    <cfRule type="cellIs" dxfId="10652" priority="139" operator="lessThan">
      <formula>$C$4</formula>
    </cfRule>
  </conditionalFormatting>
  <conditionalFormatting sqref="Q38">
    <cfRule type="cellIs" dxfId="10651" priority="140" operator="lessThan">
      <formula>$C$4</formula>
    </cfRule>
  </conditionalFormatting>
  <conditionalFormatting sqref="Q39">
    <cfRule type="cellIs" dxfId="10650" priority="141" operator="lessThan">
      <formula>$C$4</formula>
    </cfRule>
  </conditionalFormatting>
  <conditionalFormatting sqref="Q40">
    <cfRule type="cellIs" dxfId="10649" priority="142" operator="lessThan">
      <formula>$C$4</formula>
    </cfRule>
  </conditionalFormatting>
  <conditionalFormatting sqref="Q41">
    <cfRule type="cellIs" dxfId="10648" priority="143" operator="lessThan">
      <formula>$C$4</formula>
    </cfRule>
  </conditionalFormatting>
  <conditionalFormatting sqref="Q42">
    <cfRule type="cellIs" dxfId="10647" priority="144" operator="lessThan">
      <formula>$C$4</formula>
    </cfRule>
  </conditionalFormatting>
  <conditionalFormatting sqref="Q43">
    <cfRule type="cellIs" dxfId="10646" priority="145" operator="lessThan">
      <formula>$C$4</formula>
    </cfRule>
  </conditionalFormatting>
  <conditionalFormatting sqref="Q44">
    <cfRule type="cellIs" dxfId="10645" priority="146" operator="lessThan">
      <formula>$C$4</formula>
    </cfRule>
  </conditionalFormatting>
  <conditionalFormatting sqref="Q45">
    <cfRule type="cellIs" dxfId="10644" priority="147" operator="lessThan">
      <formula>$C$4</formula>
    </cfRule>
  </conditionalFormatting>
  <conditionalFormatting sqref="Q46">
    <cfRule type="cellIs" dxfId="10643" priority="148" operator="lessThan">
      <formula>$C$4</formula>
    </cfRule>
  </conditionalFormatting>
  <conditionalFormatting sqref="Q47">
    <cfRule type="cellIs" dxfId="10642" priority="149" operator="lessThan">
      <formula>$C$4</formula>
    </cfRule>
  </conditionalFormatting>
  <conditionalFormatting sqref="Q48">
    <cfRule type="cellIs" dxfId="10641" priority="150" operator="lessThan">
      <formula>$C$4</formula>
    </cfRule>
  </conditionalFormatting>
  <conditionalFormatting sqref="Q49">
    <cfRule type="cellIs" dxfId="10640" priority="151" operator="lessThan">
      <formula>$C$4</formula>
    </cfRule>
  </conditionalFormatting>
  <conditionalFormatting sqref="Q50">
    <cfRule type="cellIs" dxfId="10639" priority="152" operator="lessThan">
      <formula>$C$4</formula>
    </cfRule>
  </conditionalFormatting>
  <conditionalFormatting sqref="Q51">
    <cfRule type="cellIs" dxfId="10638" priority="153" operator="lessThan">
      <formula>$C$4</formula>
    </cfRule>
  </conditionalFormatting>
  <conditionalFormatting sqref="Q52">
    <cfRule type="cellIs" dxfId="10637" priority="154" operator="lessThan">
      <formula>$C$4</formula>
    </cfRule>
  </conditionalFormatting>
  <conditionalFormatting sqref="Q53">
    <cfRule type="cellIs" dxfId="10636" priority="155" operator="lessThan">
      <formula>$C$4</formula>
    </cfRule>
  </conditionalFormatting>
  <conditionalFormatting sqref="Q54">
    <cfRule type="cellIs" dxfId="10635" priority="156" operator="lessThan">
      <formula>$C$4</formula>
    </cfRule>
  </conditionalFormatting>
  <conditionalFormatting sqref="Q55">
    <cfRule type="cellIs" dxfId="10634" priority="157" operator="lessThan">
      <formula>$C$4</formula>
    </cfRule>
  </conditionalFormatting>
  <conditionalFormatting sqref="Q56">
    <cfRule type="cellIs" dxfId="10633" priority="158" operator="lessThan">
      <formula>$C$4</formula>
    </cfRule>
  </conditionalFormatting>
  <conditionalFormatting sqref="Q57">
    <cfRule type="cellIs" dxfId="10632" priority="159" operator="lessThan">
      <formula>$C$4</formula>
    </cfRule>
  </conditionalFormatting>
  <conditionalFormatting sqref="Q58">
    <cfRule type="cellIs" dxfId="10631" priority="160" operator="lessThan">
      <formula>$C$4</formula>
    </cfRule>
  </conditionalFormatting>
  <conditionalFormatting sqref="Q59">
    <cfRule type="cellIs" dxfId="10630" priority="161" operator="lessThan">
      <formula>$C$4</formula>
    </cfRule>
  </conditionalFormatting>
  <conditionalFormatting sqref="Q60">
    <cfRule type="cellIs" dxfId="10629" priority="162" operator="lessThan">
      <formula>$C$4</formula>
    </cfRule>
  </conditionalFormatting>
  <conditionalFormatting sqref="T11">
    <cfRule type="cellIs" dxfId="10628" priority="163" operator="lessThan">
      <formula>$C$4</formula>
    </cfRule>
  </conditionalFormatting>
  <conditionalFormatting sqref="T12">
    <cfRule type="cellIs" dxfId="10627" priority="164" operator="lessThan">
      <formula>$C$4</formula>
    </cfRule>
  </conditionalFormatting>
  <conditionalFormatting sqref="T13">
    <cfRule type="cellIs" dxfId="10626" priority="165" operator="lessThan">
      <formula>$C$4</formula>
    </cfRule>
  </conditionalFormatting>
  <conditionalFormatting sqref="T14">
    <cfRule type="cellIs" dxfId="10625" priority="166" operator="lessThan">
      <formula>$C$4</formula>
    </cfRule>
  </conditionalFormatting>
  <conditionalFormatting sqref="T15">
    <cfRule type="cellIs" dxfId="10624" priority="167" operator="lessThan">
      <formula>$C$4</formula>
    </cfRule>
  </conditionalFormatting>
  <conditionalFormatting sqref="T16">
    <cfRule type="cellIs" dxfId="10623" priority="168" operator="lessThan">
      <formula>$C$4</formula>
    </cfRule>
  </conditionalFormatting>
  <conditionalFormatting sqref="T17">
    <cfRule type="cellIs" dxfId="10622" priority="169" operator="lessThan">
      <formula>$C$4</formula>
    </cfRule>
  </conditionalFormatting>
  <conditionalFormatting sqref="T18">
    <cfRule type="cellIs" dxfId="10621" priority="170" operator="lessThan">
      <formula>$C$4</formula>
    </cfRule>
  </conditionalFormatting>
  <conditionalFormatting sqref="T19">
    <cfRule type="cellIs" dxfId="10620" priority="171" operator="lessThan">
      <formula>$C$4</formula>
    </cfRule>
  </conditionalFormatting>
  <conditionalFormatting sqref="T20">
    <cfRule type="cellIs" dxfId="10619" priority="172" operator="lessThan">
      <formula>$C$4</formula>
    </cfRule>
  </conditionalFormatting>
  <conditionalFormatting sqref="T21">
    <cfRule type="cellIs" dxfId="10618" priority="173" operator="lessThan">
      <formula>$C$4</formula>
    </cfRule>
  </conditionalFormatting>
  <conditionalFormatting sqref="T22">
    <cfRule type="cellIs" dxfId="10617" priority="174" operator="lessThan">
      <formula>$C$4</formula>
    </cfRule>
  </conditionalFormatting>
  <conditionalFormatting sqref="T23">
    <cfRule type="cellIs" dxfId="10616" priority="175" operator="lessThan">
      <formula>$C$4</formula>
    </cfRule>
  </conditionalFormatting>
  <conditionalFormatting sqref="T24">
    <cfRule type="cellIs" dxfId="10615" priority="176" operator="lessThan">
      <formula>$C$4</formula>
    </cfRule>
  </conditionalFormatting>
  <conditionalFormatting sqref="T25">
    <cfRule type="cellIs" dxfId="10614" priority="177" operator="lessThan">
      <formula>$C$4</formula>
    </cfRule>
  </conditionalFormatting>
  <conditionalFormatting sqref="T26">
    <cfRule type="cellIs" dxfId="10613" priority="178" operator="lessThan">
      <formula>$C$4</formula>
    </cfRule>
  </conditionalFormatting>
  <conditionalFormatting sqref="T27">
    <cfRule type="cellIs" dxfId="10612" priority="179" operator="lessThan">
      <formula>$C$4</formula>
    </cfRule>
  </conditionalFormatting>
  <conditionalFormatting sqref="T28">
    <cfRule type="cellIs" dxfId="10611" priority="180" operator="lessThan">
      <formula>$C$4</formula>
    </cfRule>
  </conditionalFormatting>
  <conditionalFormatting sqref="T29">
    <cfRule type="cellIs" dxfId="10610" priority="181" operator="lessThan">
      <formula>$C$4</formula>
    </cfRule>
  </conditionalFormatting>
  <conditionalFormatting sqref="T30">
    <cfRule type="cellIs" dxfId="10609" priority="182" operator="lessThan">
      <formula>$C$4</formula>
    </cfRule>
  </conditionalFormatting>
  <conditionalFormatting sqref="T31">
    <cfRule type="cellIs" dxfId="10608" priority="183" operator="lessThan">
      <formula>$C$4</formula>
    </cfRule>
  </conditionalFormatting>
  <conditionalFormatting sqref="T32">
    <cfRule type="cellIs" dxfId="10607" priority="184" operator="lessThan">
      <formula>$C$4</formula>
    </cfRule>
  </conditionalFormatting>
  <conditionalFormatting sqref="T33">
    <cfRule type="cellIs" dxfId="10606" priority="185" operator="lessThan">
      <formula>$C$4</formula>
    </cfRule>
  </conditionalFormatting>
  <conditionalFormatting sqref="T34">
    <cfRule type="cellIs" dxfId="10605" priority="186" operator="lessThan">
      <formula>$C$4</formula>
    </cfRule>
  </conditionalFormatting>
  <conditionalFormatting sqref="T35">
    <cfRule type="cellIs" dxfId="10604" priority="187" operator="lessThan">
      <formula>$C$4</formula>
    </cfRule>
  </conditionalFormatting>
  <conditionalFormatting sqref="T36">
    <cfRule type="cellIs" dxfId="10603" priority="188" operator="lessThan">
      <formula>$C$4</formula>
    </cfRule>
  </conditionalFormatting>
  <conditionalFormatting sqref="T37">
    <cfRule type="cellIs" dxfId="10602" priority="189" operator="lessThan">
      <formula>$C$4</formula>
    </cfRule>
  </conditionalFormatting>
  <conditionalFormatting sqref="T38">
    <cfRule type="cellIs" dxfId="10601" priority="190" operator="lessThan">
      <formula>$C$4</formula>
    </cfRule>
  </conditionalFormatting>
  <conditionalFormatting sqref="T39">
    <cfRule type="cellIs" dxfId="10600" priority="191" operator="lessThan">
      <formula>$C$4</formula>
    </cfRule>
  </conditionalFormatting>
  <conditionalFormatting sqref="T40">
    <cfRule type="cellIs" dxfId="10599" priority="192" operator="lessThan">
      <formula>$C$4</formula>
    </cfRule>
  </conditionalFormatting>
  <conditionalFormatting sqref="T41">
    <cfRule type="cellIs" dxfId="10598" priority="193" operator="lessThan">
      <formula>$C$4</formula>
    </cfRule>
  </conditionalFormatting>
  <conditionalFormatting sqref="T42">
    <cfRule type="cellIs" dxfId="10597" priority="194" operator="lessThan">
      <formula>$C$4</formula>
    </cfRule>
  </conditionalFormatting>
  <conditionalFormatting sqref="T43">
    <cfRule type="cellIs" dxfId="10596" priority="195" operator="lessThan">
      <formula>$C$4</formula>
    </cfRule>
  </conditionalFormatting>
  <conditionalFormatting sqref="T44">
    <cfRule type="cellIs" dxfId="10595" priority="196" operator="lessThan">
      <formula>$C$4</formula>
    </cfRule>
  </conditionalFormatting>
  <conditionalFormatting sqref="T45">
    <cfRule type="cellIs" dxfId="10594" priority="197" operator="lessThan">
      <formula>$C$4</formula>
    </cfRule>
  </conditionalFormatting>
  <conditionalFormatting sqref="T46">
    <cfRule type="cellIs" dxfId="10593" priority="198" operator="lessThan">
      <formula>$C$4</formula>
    </cfRule>
  </conditionalFormatting>
  <conditionalFormatting sqref="T47">
    <cfRule type="cellIs" dxfId="10592" priority="199" operator="lessThan">
      <formula>$C$4</formula>
    </cfRule>
  </conditionalFormatting>
  <conditionalFormatting sqref="T48">
    <cfRule type="cellIs" dxfId="10591" priority="200" operator="lessThan">
      <formula>$C$4</formula>
    </cfRule>
  </conditionalFormatting>
  <conditionalFormatting sqref="T49">
    <cfRule type="cellIs" dxfId="10590" priority="201" operator="lessThan">
      <formula>$C$4</formula>
    </cfRule>
  </conditionalFormatting>
  <conditionalFormatting sqref="T50">
    <cfRule type="cellIs" dxfId="10589" priority="202" operator="lessThan">
      <formula>$C$4</formula>
    </cfRule>
  </conditionalFormatting>
  <conditionalFormatting sqref="T51">
    <cfRule type="cellIs" dxfId="10588" priority="203" operator="lessThan">
      <formula>$C$4</formula>
    </cfRule>
  </conditionalFormatting>
  <conditionalFormatting sqref="T52">
    <cfRule type="cellIs" dxfId="10587" priority="204" operator="lessThan">
      <formula>$C$4</formula>
    </cfRule>
  </conditionalFormatting>
  <conditionalFormatting sqref="T53">
    <cfRule type="cellIs" dxfId="10586" priority="205" operator="lessThan">
      <formula>$C$4</formula>
    </cfRule>
  </conditionalFormatting>
  <conditionalFormatting sqref="T54">
    <cfRule type="cellIs" dxfId="10585" priority="206" operator="lessThan">
      <formula>$C$4</formula>
    </cfRule>
  </conditionalFormatting>
  <conditionalFormatting sqref="T55">
    <cfRule type="cellIs" dxfId="10584" priority="207" operator="lessThan">
      <formula>$C$4</formula>
    </cfRule>
  </conditionalFormatting>
  <conditionalFormatting sqref="T56">
    <cfRule type="cellIs" dxfId="10583" priority="208" operator="lessThan">
      <formula>$C$4</formula>
    </cfRule>
  </conditionalFormatting>
  <conditionalFormatting sqref="T57">
    <cfRule type="cellIs" dxfId="10582" priority="209" operator="lessThan">
      <formula>$C$4</formula>
    </cfRule>
  </conditionalFormatting>
  <conditionalFormatting sqref="T58">
    <cfRule type="cellIs" dxfId="10581" priority="210" operator="lessThan">
      <formula>$C$4</formula>
    </cfRule>
  </conditionalFormatting>
  <conditionalFormatting sqref="T59">
    <cfRule type="cellIs" dxfId="10580" priority="211" operator="lessThan">
      <formula>$C$4</formula>
    </cfRule>
  </conditionalFormatting>
  <conditionalFormatting sqref="T60">
    <cfRule type="cellIs" dxfId="10579" priority="212" operator="lessThan">
      <formula>$C$4</formula>
    </cfRule>
  </conditionalFormatting>
  <conditionalFormatting sqref="W11">
    <cfRule type="cellIs" dxfId="10578" priority="213" operator="lessThan">
      <formula>$C$4</formula>
    </cfRule>
  </conditionalFormatting>
  <conditionalFormatting sqref="W12">
    <cfRule type="cellIs" dxfId="10577" priority="214" operator="lessThan">
      <formula>$C$4</formula>
    </cfRule>
  </conditionalFormatting>
  <conditionalFormatting sqref="W13">
    <cfRule type="cellIs" dxfId="10576" priority="215" operator="lessThan">
      <formula>$C$4</formula>
    </cfRule>
  </conditionalFormatting>
  <conditionalFormatting sqref="W14">
    <cfRule type="cellIs" dxfId="10575" priority="216" operator="lessThan">
      <formula>$C$4</formula>
    </cfRule>
  </conditionalFormatting>
  <conditionalFormatting sqref="W15">
    <cfRule type="cellIs" dxfId="10574" priority="217" operator="lessThan">
      <formula>$C$4</formula>
    </cfRule>
  </conditionalFormatting>
  <conditionalFormatting sqref="W16">
    <cfRule type="cellIs" dxfId="10573" priority="218" operator="lessThan">
      <formula>$C$4</formula>
    </cfRule>
  </conditionalFormatting>
  <conditionalFormatting sqref="W17">
    <cfRule type="cellIs" dxfId="10572" priority="219" operator="lessThan">
      <formula>$C$4</formula>
    </cfRule>
  </conditionalFormatting>
  <conditionalFormatting sqref="W18">
    <cfRule type="cellIs" dxfId="10571" priority="220" operator="lessThan">
      <formula>$C$4</formula>
    </cfRule>
  </conditionalFormatting>
  <conditionalFormatting sqref="W19">
    <cfRule type="cellIs" dxfId="10570" priority="221" operator="lessThan">
      <formula>$C$4</formula>
    </cfRule>
  </conditionalFormatting>
  <conditionalFormatting sqref="W20">
    <cfRule type="cellIs" dxfId="10569" priority="222" operator="lessThan">
      <formula>$C$4</formula>
    </cfRule>
  </conditionalFormatting>
  <conditionalFormatting sqref="W21">
    <cfRule type="cellIs" dxfId="10568" priority="223" operator="lessThan">
      <formula>$C$4</formula>
    </cfRule>
  </conditionalFormatting>
  <conditionalFormatting sqref="W22">
    <cfRule type="cellIs" dxfId="10567" priority="224" operator="lessThan">
      <formula>$C$4</formula>
    </cfRule>
  </conditionalFormatting>
  <conditionalFormatting sqref="W23">
    <cfRule type="cellIs" dxfId="10566" priority="225" operator="lessThan">
      <formula>$C$4</formula>
    </cfRule>
  </conditionalFormatting>
  <conditionalFormatting sqref="W24">
    <cfRule type="cellIs" dxfId="10565" priority="226" operator="lessThan">
      <formula>$C$4</formula>
    </cfRule>
  </conditionalFormatting>
  <conditionalFormatting sqref="W25">
    <cfRule type="cellIs" dxfId="10564" priority="227" operator="lessThan">
      <formula>$C$4</formula>
    </cfRule>
  </conditionalFormatting>
  <conditionalFormatting sqref="W26">
    <cfRule type="cellIs" dxfId="10563" priority="228" operator="lessThan">
      <formula>$C$4</formula>
    </cfRule>
  </conditionalFormatting>
  <conditionalFormatting sqref="W27">
    <cfRule type="cellIs" dxfId="10562" priority="229" operator="lessThan">
      <formula>$C$4</formula>
    </cfRule>
  </conditionalFormatting>
  <conditionalFormatting sqref="W28">
    <cfRule type="cellIs" dxfId="10561" priority="230" operator="lessThan">
      <formula>$C$4</formula>
    </cfRule>
  </conditionalFormatting>
  <conditionalFormatting sqref="W29">
    <cfRule type="cellIs" dxfId="10560" priority="231" operator="lessThan">
      <formula>$C$4</formula>
    </cfRule>
  </conditionalFormatting>
  <conditionalFormatting sqref="W30">
    <cfRule type="cellIs" dxfId="10559" priority="232" operator="lessThan">
      <formula>$C$4</formula>
    </cfRule>
  </conditionalFormatting>
  <conditionalFormatting sqref="W31">
    <cfRule type="cellIs" dxfId="10558" priority="233" operator="lessThan">
      <formula>$C$4</formula>
    </cfRule>
  </conditionalFormatting>
  <conditionalFormatting sqref="W32">
    <cfRule type="cellIs" dxfId="10557" priority="234" operator="lessThan">
      <formula>$C$4</formula>
    </cfRule>
  </conditionalFormatting>
  <conditionalFormatting sqref="W33">
    <cfRule type="cellIs" dxfId="10556" priority="235" operator="lessThan">
      <formula>$C$4</formula>
    </cfRule>
  </conditionalFormatting>
  <conditionalFormatting sqref="W34">
    <cfRule type="cellIs" dxfId="10555" priority="236" operator="lessThan">
      <formula>$C$4</formula>
    </cfRule>
  </conditionalFormatting>
  <conditionalFormatting sqref="W35">
    <cfRule type="cellIs" dxfId="10554" priority="237" operator="lessThan">
      <formula>$C$4</formula>
    </cfRule>
  </conditionalFormatting>
  <conditionalFormatting sqref="W36">
    <cfRule type="cellIs" dxfId="10553" priority="238" operator="lessThan">
      <formula>$C$4</formula>
    </cfRule>
  </conditionalFormatting>
  <conditionalFormatting sqref="W37">
    <cfRule type="cellIs" dxfId="10552" priority="239" operator="lessThan">
      <formula>$C$4</formula>
    </cfRule>
  </conditionalFormatting>
  <conditionalFormatting sqref="W38">
    <cfRule type="cellIs" dxfId="10551" priority="240" operator="lessThan">
      <formula>$C$4</formula>
    </cfRule>
  </conditionalFormatting>
  <conditionalFormatting sqref="W39">
    <cfRule type="cellIs" dxfId="10550" priority="241" operator="lessThan">
      <formula>$C$4</formula>
    </cfRule>
  </conditionalFormatting>
  <conditionalFormatting sqref="W40">
    <cfRule type="cellIs" dxfId="10549" priority="242" operator="lessThan">
      <formula>$C$4</formula>
    </cfRule>
  </conditionalFormatting>
  <conditionalFormatting sqref="W41">
    <cfRule type="cellIs" dxfId="10548" priority="243" operator="lessThan">
      <formula>$C$4</formula>
    </cfRule>
  </conditionalFormatting>
  <conditionalFormatting sqref="W42">
    <cfRule type="cellIs" dxfId="10547" priority="244" operator="lessThan">
      <formula>$C$4</formula>
    </cfRule>
  </conditionalFormatting>
  <conditionalFormatting sqref="W43">
    <cfRule type="cellIs" dxfId="10546" priority="245" operator="lessThan">
      <formula>$C$4</formula>
    </cfRule>
  </conditionalFormatting>
  <conditionalFormatting sqref="W44">
    <cfRule type="cellIs" dxfId="10545" priority="246" operator="lessThan">
      <formula>$C$4</formula>
    </cfRule>
  </conditionalFormatting>
  <conditionalFormatting sqref="W45">
    <cfRule type="cellIs" dxfId="10544" priority="247" operator="lessThan">
      <formula>$C$4</formula>
    </cfRule>
  </conditionalFormatting>
  <conditionalFormatting sqref="W46">
    <cfRule type="cellIs" dxfId="10543" priority="248" operator="lessThan">
      <formula>$C$4</formula>
    </cfRule>
  </conditionalFormatting>
  <conditionalFormatting sqref="W47">
    <cfRule type="cellIs" dxfId="10542" priority="249" operator="lessThan">
      <formula>$C$4</formula>
    </cfRule>
  </conditionalFormatting>
  <conditionalFormatting sqref="W48">
    <cfRule type="cellIs" dxfId="10541" priority="250" operator="lessThan">
      <formula>$C$4</formula>
    </cfRule>
  </conditionalFormatting>
  <conditionalFormatting sqref="W49">
    <cfRule type="cellIs" dxfId="10540" priority="251" operator="lessThan">
      <formula>$C$4</formula>
    </cfRule>
  </conditionalFormatting>
  <conditionalFormatting sqref="W50">
    <cfRule type="cellIs" dxfId="10539" priority="252" operator="lessThan">
      <formula>$C$4</formula>
    </cfRule>
  </conditionalFormatting>
  <conditionalFormatting sqref="W51">
    <cfRule type="cellIs" dxfId="10538" priority="253" operator="lessThan">
      <formula>$C$4</formula>
    </cfRule>
  </conditionalFormatting>
  <conditionalFormatting sqref="W52">
    <cfRule type="cellIs" dxfId="10537" priority="254" operator="lessThan">
      <formula>$C$4</formula>
    </cfRule>
  </conditionalFormatting>
  <conditionalFormatting sqref="W53">
    <cfRule type="cellIs" dxfId="10536" priority="255" operator="lessThan">
      <formula>$C$4</formula>
    </cfRule>
  </conditionalFormatting>
  <conditionalFormatting sqref="W54">
    <cfRule type="cellIs" dxfId="10535" priority="256" operator="lessThan">
      <formula>$C$4</formula>
    </cfRule>
  </conditionalFormatting>
  <conditionalFormatting sqref="W55">
    <cfRule type="cellIs" dxfId="10534" priority="257" operator="lessThan">
      <formula>$C$4</formula>
    </cfRule>
  </conditionalFormatting>
  <conditionalFormatting sqref="W56">
    <cfRule type="cellIs" dxfId="10533" priority="258" operator="lessThan">
      <formula>$C$4</formula>
    </cfRule>
  </conditionalFormatting>
  <conditionalFormatting sqref="W57">
    <cfRule type="cellIs" dxfId="10532" priority="259" operator="lessThan">
      <formula>$C$4</formula>
    </cfRule>
  </conditionalFormatting>
  <conditionalFormatting sqref="W58">
    <cfRule type="cellIs" dxfId="10531" priority="260" operator="lessThan">
      <formula>$C$4</formula>
    </cfRule>
  </conditionalFormatting>
  <conditionalFormatting sqref="W59">
    <cfRule type="cellIs" dxfId="10530" priority="261" operator="lessThan">
      <formula>$C$4</formula>
    </cfRule>
  </conditionalFormatting>
  <conditionalFormatting sqref="W60">
    <cfRule type="cellIs" dxfId="10529" priority="262" operator="lessThan">
      <formula>$C$4</formula>
    </cfRule>
  </conditionalFormatting>
  <conditionalFormatting sqref="X11">
    <cfRule type="cellIs" dxfId="10528" priority="263" operator="lessThan">
      <formula>$C$4</formula>
    </cfRule>
  </conditionalFormatting>
  <conditionalFormatting sqref="X12">
    <cfRule type="cellIs" dxfId="10527" priority="264" operator="lessThan">
      <formula>$C$4</formula>
    </cfRule>
  </conditionalFormatting>
  <conditionalFormatting sqref="X13">
    <cfRule type="cellIs" dxfId="10526" priority="265" operator="lessThan">
      <formula>$C$4</formula>
    </cfRule>
  </conditionalFormatting>
  <conditionalFormatting sqref="X14">
    <cfRule type="cellIs" dxfId="10525" priority="266" operator="lessThan">
      <formula>$C$4</formula>
    </cfRule>
  </conditionalFormatting>
  <conditionalFormatting sqref="X15">
    <cfRule type="cellIs" dxfId="10524" priority="267" operator="lessThan">
      <formula>$C$4</formula>
    </cfRule>
  </conditionalFormatting>
  <conditionalFormatting sqref="X16">
    <cfRule type="cellIs" dxfId="10523" priority="268" operator="lessThan">
      <formula>$C$4</formula>
    </cfRule>
  </conditionalFormatting>
  <conditionalFormatting sqref="X17">
    <cfRule type="cellIs" dxfId="10522" priority="269" operator="lessThan">
      <formula>$C$4</formula>
    </cfRule>
  </conditionalFormatting>
  <conditionalFormatting sqref="X18">
    <cfRule type="cellIs" dxfId="10521" priority="270" operator="lessThan">
      <formula>$C$4</formula>
    </cfRule>
  </conditionalFormatting>
  <conditionalFormatting sqref="X19">
    <cfRule type="cellIs" dxfId="10520" priority="271" operator="lessThan">
      <formula>$C$4</formula>
    </cfRule>
  </conditionalFormatting>
  <conditionalFormatting sqref="X20">
    <cfRule type="cellIs" dxfId="10519" priority="272" operator="lessThan">
      <formula>$C$4</formula>
    </cfRule>
  </conditionalFormatting>
  <conditionalFormatting sqref="X21">
    <cfRule type="cellIs" dxfId="10518" priority="273" operator="lessThan">
      <formula>$C$4</formula>
    </cfRule>
  </conditionalFormatting>
  <conditionalFormatting sqref="X22">
    <cfRule type="cellIs" dxfId="10517" priority="274" operator="lessThan">
      <formula>$C$4</formula>
    </cfRule>
  </conditionalFormatting>
  <conditionalFormatting sqref="X23">
    <cfRule type="cellIs" dxfId="10516" priority="275" operator="lessThan">
      <formula>$C$4</formula>
    </cfRule>
  </conditionalFormatting>
  <conditionalFormatting sqref="X24">
    <cfRule type="cellIs" dxfId="10515" priority="276" operator="lessThan">
      <formula>$C$4</formula>
    </cfRule>
  </conditionalFormatting>
  <conditionalFormatting sqref="X25">
    <cfRule type="cellIs" dxfId="10514" priority="277" operator="lessThan">
      <formula>$C$4</formula>
    </cfRule>
  </conditionalFormatting>
  <conditionalFormatting sqref="X26">
    <cfRule type="cellIs" dxfId="10513" priority="278" operator="lessThan">
      <formula>$C$4</formula>
    </cfRule>
  </conditionalFormatting>
  <conditionalFormatting sqref="X27">
    <cfRule type="cellIs" dxfId="10512" priority="279" operator="lessThan">
      <formula>$C$4</formula>
    </cfRule>
  </conditionalFormatting>
  <conditionalFormatting sqref="X28">
    <cfRule type="cellIs" dxfId="10511" priority="280" operator="lessThan">
      <formula>$C$4</formula>
    </cfRule>
  </conditionalFormatting>
  <conditionalFormatting sqref="X29">
    <cfRule type="cellIs" dxfId="10510" priority="281" operator="lessThan">
      <formula>$C$4</formula>
    </cfRule>
  </conditionalFormatting>
  <conditionalFormatting sqref="X30">
    <cfRule type="cellIs" dxfId="10509" priority="282" operator="lessThan">
      <formula>$C$4</formula>
    </cfRule>
  </conditionalFormatting>
  <conditionalFormatting sqref="X31">
    <cfRule type="cellIs" dxfId="10508" priority="283" operator="lessThan">
      <formula>$C$4</formula>
    </cfRule>
  </conditionalFormatting>
  <conditionalFormatting sqref="X32">
    <cfRule type="cellIs" dxfId="10507" priority="284" operator="lessThan">
      <formula>$C$4</formula>
    </cfRule>
  </conditionalFormatting>
  <conditionalFormatting sqref="X33">
    <cfRule type="cellIs" dxfId="10506" priority="285" operator="lessThan">
      <formula>$C$4</formula>
    </cfRule>
  </conditionalFormatting>
  <conditionalFormatting sqref="X34">
    <cfRule type="cellIs" dxfId="10505" priority="286" operator="lessThan">
      <formula>$C$4</formula>
    </cfRule>
  </conditionalFormatting>
  <conditionalFormatting sqref="X35">
    <cfRule type="cellIs" dxfId="10504" priority="287" operator="lessThan">
      <formula>$C$4</formula>
    </cfRule>
  </conditionalFormatting>
  <conditionalFormatting sqref="X36">
    <cfRule type="cellIs" dxfId="10503" priority="288" operator="lessThan">
      <formula>$C$4</formula>
    </cfRule>
  </conditionalFormatting>
  <conditionalFormatting sqref="X37">
    <cfRule type="cellIs" dxfId="10502" priority="289" operator="lessThan">
      <formula>$C$4</formula>
    </cfRule>
  </conditionalFormatting>
  <conditionalFormatting sqref="X38">
    <cfRule type="cellIs" dxfId="10501" priority="290" operator="lessThan">
      <formula>$C$4</formula>
    </cfRule>
  </conditionalFormatting>
  <conditionalFormatting sqref="X39">
    <cfRule type="cellIs" dxfId="10500" priority="291" operator="lessThan">
      <formula>$C$4</formula>
    </cfRule>
  </conditionalFormatting>
  <conditionalFormatting sqref="X40">
    <cfRule type="cellIs" dxfId="10499" priority="292" operator="lessThan">
      <formula>$C$4</formula>
    </cfRule>
  </conditionalFormatting>
  <conditionalFormatting sqref="X41">
    <cfRule type="cellIs" dxfId="10498" priority="293" operator="lessThan">
      <formula>$C$4</formula>
    </cfRule>
  </conditionalFormatting>
  <conditionalFormatting sqref="X42">
    <cfRule type="cellIs" dxfId="10497" priority="294" operator="lessThan">
      <formula>$C$4</formula>
    </cfRule>
  </conditionalFormatting>
  <conditionalFormatting sqref="X43">
    <cfRule type="cellIs" dxfId="10496" priority="295" operator="lessThan">
      <formula>$C$4</formula>
    </cfRule>
  </conditionalFormatting>
  <conditionalFormatting sqref="X44">
    <cfRule type="cellIs" dxfId="10495" priority="296" operator="lessThan">
      <formula>$C$4</formula>
    </cfRule>
  </conditionalFormatting>
  <conditionalFormatting sqref="X45">
    <cfRule type="cellIs" dxfId="10494" priority="297" operator="lessThan">
      <formula>$C$4</formula>
    </cfRule>
  </conditionalFormatting>
  <conditionalFormatting sqref="X46">
    <cfRule type="cellIs" dxfId="10493" priority="298" operator="lessThan">
      <formula>$C$4</formula>
    </cfRule>
  </conditionalFormatting>
  <conditionalFormatting sqref="X47">
    <cfRule type="cellIs" dxfId="10492" priority="299" operator="lessThan">
      <formula>$C$4</formula>
    </cfRule>
  </conditionalFormatting>
  <conditionalFormatting sqref="X48">
    <cfRule type="cellIs" dxfId="10491" priority="300" operator="lessThan">
      <formula>$C$4</formula>
    </cfRule>
  </conditionalFormatting>
  <conditionalFormatting sqref="X49">
    <cfRule type="cellIs" dxfId="10490" priority="301" operator="lessThan">
      <formula>$C$4</formula>
    </cfRule>
  </conditionalFormatting>
  <conditionalFormatting sqref="X50">
    <cfRule type="cellIs" dxfId="10489" priority="302" operator="lessThan">
      <formula>$C$4</formula>
    </cfRule>
  </conditionalFormatting>
  <conditionalFormatting sqref="X51">
    <cfRule type="cellIs" dxfId="10488" priority="303" operator="lessThan">
      <formula>$C$4</formula>
    </cfRule>
  </conditionalFormatting>
  <conditionalFormatting sqref="X52">
    <cfRule type="cellIs" dxfId="10487" priority="304" operator="lessThan">
      <formula>$C$4</formula>
    </cfRule>
  </conditionalFormatting>
  <conditionalFormatting sqref="X53">
    <cfRule type="cellIs" dxfId="10486" priority="305" operator="lessThan">
      <formula>$C$4</formula>
    </cfRule>
  </conditionalFormatting>
  <conditionalFormatting sqref="X54">
    <cfRule type="cellIs" dxfId="10485" priority="306" operator="lessThan">
      <formula>$C$4</formula>
    </cfRule>
  </conditionalFormatting>
  <conditionalFormatting sqref="X55">
    <cfRule type="cellIs" dxfId="10484" priority="307" operator="lessThan">
      <formula>$C$4</formula>
    </cfRule>
  </conditionalFormatting>
  <conditionalFormatting sqref="X56">
    <cfRule type="cellIs" dxfId="10483" priority="308" operator="lessThan">
      <formula>$C$4</formula>
    </cfRule>
  </conditionalFormatting>
  <conditionalFormatting sqref="X57">
    <cfRule type="cellIs" dxfId="10482" priority="309" operator="lessThan">
      <formula>$C$4</formula>
    </cfRule>
  </conditionalFormatting>
  <conditionalFormatting sqref="X58">
    <cfRule type="cellIs" dxfId="10481" priority="310" operator="lessThan">
      <formula>$C$4</formula>
    </cfRule>
  </conditionalFormatting>
  <conditionalFormatting sqref="X59">
    <cfRule type="cellIs" dxfId="10480" priority="311" operator="lessThan">
      <formula>$C$4</formula>
    </cfRule>
  </conditionalFormatting>
  <conditionalFormatting sqref="X60">
    <cfRule type="cellIs" dxfId="10479" priority="312" operator="lessThan">
      <formula>$C$4</formula>
    </cfRule>
  </conditionalFormatting>
  <conditionalFormatting sqref="Y11">
    <cfRule type="cellIs" dxfId="10478" priority="313" operator="lessThan">
      <formula>$C$4</formula>
    </cfRule>
  </conditionalFormatting>
  <conditionalFormatting sqref="Y12">
    <cfRule type="cellIs" dxfId="10477" priority="314" operator="lessThan">
      <formula>$C$4</formula>
    </cfRule>
  </conditionalFormatting>
  <conditionalFormatting sqref="Y13">
    <cfRule type="cellIs" dxfId="10476" priority="315" operator="lessThan">
      <formula>$C$4</formula>
    </cfRule>
  </conditionalFormatting>
  <conditionalFormatting sqref="Y14">
    <cfRule type="cellIs" dxfId="10475" priority="316" operator="lessThan">
      <formula>$C$4</formula>
    </cfRule>
  </conditionalFormatting>
  <conditionalFormatting sqref="Y15">
    <cfRule type="cellIs" dxfId="10474" priority="317" operator="lessThan">
      <formula>$C$4</formula>
    </cfRule>
  </conditionalFormatting>
  <conditionalFormatting sqref="Y16">
    <cfRule type="cellIs" dxfId="10473" priority="318" operator="lessThan">
      <formula>$C$4</formula>
    </cfRule>
  </conditionalFormatting>
  <conditionalFormatting sqref="Y17">
    <cfRule type="cellIs" dxfId="10472" priority="319" operator="lessThan">
      <formula>$C$4</formula>
    </cfRule>
  </conditionalFormatting>
  <conditionalFormatting sqref="Y18">
    <cfRule type="cellIs" dxfId="10471" priority="320" operator="lessThan">
      <formula>$C$4</formula>
    </cfRule>
  </conditionalFormatting>
  <conditionalFormatting sqref="Y19">
    <cfRule type="cellIs" dxfId="10470" priority="321" operator="lessThan">
      <formula>$C$4</formula>
    </cfRule>
  </conditionalFormatting>
  <conditionalFormatting sqref="Y20">
    <cfRule type="cellIs" dxfId="10469" priority="322" operator="lessThan">
      <formula>$C$4</formula>
    </cfRule>
  </conditionalFormatting>
  <conditionalFormatting sqref="Y21">
    <cfRule type="cellIs" dxfId="10468" priority="323" operator="lessThan">
      <formula>$C$4</formula>
    </cfRule>
  </conditionalFormatting>
  <conditionalFormatting sqref="Y22">
    <cfRule type="cellIs" dxfId="10467" priority="324" operator="lessThan">
      <formula>$C$4</formula>
    </cfRule>
  </conditionalFormatting>
  <conditionalFormatting sqref="Y23">
    <cfRule type="cellIs" dxfId="10466" priority="325" operator="lessThan">
      <formula>$C$4</formula>
    </cfRule>
  </conditionalFormatting>
  <conditionalFormatting sqref="Y24">
    <cfRule type="cellIs" dxfId="10465" priority="326" operator="lessThan">
      <formula>$C$4</formula>
    </cfRule>
  </conditionalFormatting>
  <conditionalFormatting sqref="Y25">
    <cfRule type="cellIs" dxfId="10464" priority="327" operator="lessThan">
      <formula>$C$4</formula>
    </cfRule>
  </conditionalFormatting>
  <conditionalFormatting sqref="Y26">
    <cfRule type="cellIs" dxfId="10463" priority="328" operator="lessThan">
      <formula>$C$4</formula>
    </cfRule>
  </conditionalFormatting>
  <conditionalFormatting sqref="Y27">
    <cfRule type="cellIs" dxfId="10462" priority="329" operator="lessThan">
      <formula>$C$4</formula>
    </cfRule>
  </conditionalFormatting>
  <conditionalFormatting sqref="Y28">
    <cfRule type="cellIs" dxfId="10461" priority="330" operator="lessThan">
      <formula>$C$4</formula>
    </cfRule>
  </conditionalFormatting>
  <conditionalFormatting sqref="Y29">
    <cfRule type="cellIs" dxfId="10460" priority="331" operator="lessThan">
      <formula>$C$4</formula>
    </cfRule>
  </conditionalFormatting>
  <conditionalFormatting sqref="Y30">
    <cfRule type="cellIs" dxfId="10459" priority="332" operator="lessThan">
      <formula>$C$4</formula>
    </cfRule>
  </conditionalFormatting>
  <conditionalFormatting sqref="Y31">
    <cfRule type="cellIs" dxfId="10458" priority="333" operator="lessThan">
      <formula>$C$4</formula>
    </cfRule>
  </conditionalFormatting>
  <conditionalFormatting sqref="Y32">
    <cfRule type="cellIs" dxfId="10457" priority="334" operator="lessThan">
      <formula>$C$4</formula>
    </cfRule>
  </conditionalFormatting>
  <conditionalFormatting sqref="Y33">
    <cfRule type="cellIs" dxfId="10456" priority="335" operator="lessThan">
      <formula>$C$4</formula>
    </cfRule>
  </conditionalFormatting>
  <conditionalFormatting sqref="Y34">
    <cfRule type="cellIs" dxfId="10455" priority="336" operator="lessThan">
      <formula>$C$4</formula>
    </cfRule>
  </conditionalFormatting>
  <conditionalFormatting sqref="Y35">
    <cfRule type="cellIs" dxfId="10454" priority="337" operator="lessThan">
      <formula>$C$4</formula>
    </cfRule>
  </conditionalFormatting>
  <conditionalFormatting sqref="Y36">
    <cfRule type="cellIs" dxfId="10453" priority="338" operator="lessThan">
      <formula>$C$4</formula>
    </cfRule>
  </conditionalFormatting>
  <conditionalFormatting sqref="Y37">
    <cfRule type="cellIs" dxfId="10452" priority="339" operator="lessThan">
      <formula>$C$4</formula>
    </cfRule>
  </conditionalFormatting>
  <conditionalFormatting sqref="Y38">
    <cfRule type="cellIs" dxfId="10451" priority="340" operator="lessThan">
      <formula>$C$4</formula>
    </cfRule>
  </conditionalFormatting>
  <conditionalFormatting sqref="Y39">
    <cfRule type="cellIs" dxfId="10450" priority="341" operator="lessThan">
      <formula>$C$4</formula>
    </cfRule>
  </conditionalFormatting>
  <conditionalFormatting sqref="Y40">
    <cfRule type="cellIs" dxfId="10449" priority="342" operator="lessThan">
      <formula>$C$4</formula>
    </cfRule>
  </conditionalFormatting>
  <conditionalFormatting sqref="Y41">
    <cfRule type="cellIs" dxfId="10448" priority="343" operator="lessThan">
      <formula>$C$4</formula>
    </cfRule>
  </conditionalFormatting>
  <conditionalFormatting sqref="Y42">
    <cfRule type="cellIs" dxfId="10447" priority="344" operator="lessThan">
      <formula>$C$4</formula>
    </cfRule>
  </conditionalFormatting>
  <conditionalFormatting sqref="Y43">
    <cfRule type="cellIs" dxfId="10446" priority="345" operator="lessThan">
      <formula>$C$4</formula>
    </cfRule>
  </conditionalFormatting>
  <conditionalFormatting sqref="Y44">
    <cfRule type="cellIs" dxfId="10445" priority="346" operator="lessThan">
      <formula>$C$4</formula>
    </cfRule>
  </conditionalFormatting>
  <conditionalFormatting sqref="Y45">
    <cfRule type="cellIs" dxfId="10444" priority="347" operator="lessThan">
      <formula>$C$4</formula>
    </cfRule>
  </conditionalFormatting>
  <conditionalFormatting sqref="Y46">
    <cfRule type="cellIs" dxfId="10443" priority="348" operator="lessThan">
      <formula>$C$4</formula>
    </cfRule>
  </conditionalFormatting>
  <conditionalFormatting sqref="Y47">
    <cfRule type="cellIs" dxfId="10442" priority="349" operator="lessThan">
      <formula>$C$4</formula>
    </cfRule>
  </conditionalFormatting>
  <conditionalFormatting sqref="Y48">
    <cfRule type="cellIs" dxfId="10441" priority="350" operator="lessThan">
      <formula>$C$4</formula>
    </cfRule>
  </conditionalFormatting>
  <conditionalFormatting sqref="Y49">
    <cfRule type="cellIs" dxfId="10440" priority="351" operator="lessThan">
      <formula>$C$4</formula>
    </cfRule>
  </conditionalFormatting>
  <conditionalFormatting sqref="Y50">
    <cfRule type="cellIs" dxfId="10439" priority="352" operator="lessThan">
      <formula>$C$4</formula>
    </cfRule>
  </conditionalFormatting>
  <conditionalFormatting sqref="Y51">
    <cfRule type="cellIs" dxfId="10438" priority="353" operator="lessThan">
      <formula>$C$4</formula>
    </cfRule>
  </conditionalFormatting>
  <conditionalFormatting sqref="Y52">
    <cfRule type="cellIs" dxfId="10437" priority="354" operator="lessThan">
      <formula>$C$4</formula>
    </cfRule>
  </conditionalFormatting>
  <conditionalFormatting sqref="Y53">
    <cfRule type="cellIs" dxfId="10436" priority="355" operator="lessThan">
      <formula>$C$4</formula>
    </cfRule>
  </conditionalFormatting>
  <conditionalFormatting sqref="Y54">
    <cfRule type="cellIs" dxfId="10435" priority="356" operator="lessThan">
      <formula>$C$4</formula>
    </cfRule>
  </conditionalFormatting>
  <conditionalFormatting sqref="Y55">
    <cfRule type="cellIs" dxfId="10434" priority="357" operator="lessThan">
      <formula>$C$4</formula>
    </cfRule>
  </conditionalFormatting>
  <conditionalFormatting sqref="Y56">
    <cfRule type="cellIs" dxfId="10433" priority="358" operator="lessThan">
      <formula>$C$4</formula>
    </cfRule>
  </conditionalFormatting>
  <conditionalFormatting sqref="Y57">
    <cfRule type="cellIs" dxfId="10432" priority="359" operator="lessThan">
      <formula>$C$4</formula>
    </cfRule>
  </conditionalFormatting>
  <conditionalFormatting sqref="Y58">
    <cfRule type="cellIs" dxfId="10431" priority="360" operator="lessThan">
      <formula>$C$4</formula>
    </cfRule>
  </conditionalFormatting>
  <conditionalFormatting sqref="Y59">
    <cfRule type="cellIs" dxfId="10430" priority="361" operator="lessThan">
      <formula>$C$4</formula>
    </cfRule>
  </conditionalFormatting>
  <conditionalFormatting sqref="Y60">
    <cfRule type="cellIs" dxfId="10429" priority="362" operator="lessThan">
      <formula>$C$4</formula>
    </cfRule>
  </conditionalFormatting>
  <conditionalFormatting sqref="Z11">
    <cfRule type="cellIs" dxfId="10428" priority="363" operator="lessThan">
      <formula>$C$4</formula>
    </cfRule>
  </conditionalFormatting>
  <conditionalFormatting sqref="Z12">
    <cfRule type="cellIs" dxfId="10427" priority="364" operator="lessThan">
      <formula>$C$4</formula>
    </cfRule>
  </conditionalFormatting>
  <conditionalFormatting sqref="Z13">
    <cfRule type="cellIs" dxfId="10426" priority="365" operator="lessThan">
      <formula>$C$4</formula>
    </cfRule>
  </conditionalFormatting>
  <conditionalFormatting sqref="Z14">
    <cfRule type="cellIs" dxfId="10425" priority="366" operator="lessThan">
      <formula>$C$4</formula>
    </cfRule>
  </conditionalFormatting>
  <conditionalFormatting sqref="Z15">
    <cfRule type="cellIs" dxfId="10424" priority="367" operator="lessThan">
      <formula>$C$4</formula>
    </cfRule>
  </conditionalFormatting>
  <conditionalFormatting sqref="Z16">
    <cfRule type="cellIs" dxfId="10423" priority="368" operator="lessThan">
      <formula>$C$4</formula>
    </cfRule>
  </conditionalFormatting>
  <conditionalFormatting sqref="Z17">
    <cfRule type="cellIs" dxfId="10422" priority="369" operator="lessThan">
      <formula>$C$4</formula>
    </cfRule>
  </conditionalFormatting>
  <conditionalFormatting sqref="Z18">
    <cfRule type="cellIs" dxfId="10421" priority="370" operator="lessThan">
      <formula>$C$4</formula>
    </cfRule>
  </conditionalFormatting>
  <conditionalFormatting sqref="Z19">
    <cfRule type="cellIs" dxfId="10420" priority="371" operator="lessThan">
      <formula>$C$4</formula>
    </cfRule>
  </conditionalFormatting>
  <conditionalFormatting sqref="Z20">
    <cfRule type="cellIs" dxfId="10419" priority="372" operator="lessThan">
      <formula>$C$4</formula>
    </cfRule>
  </conditionalFormatting>
  <conditionalFormatting sqref="Z21">
    <cfRule type="cellIs" dxfId="10418" priority="373" operator="lessThan">
      <formula>$C$4</formula>
    </cfRule>
  </conditionalFormatting>
  <conditionalFormatting sqref="Z22">
    <cfRule type="cellIs" dxfId="10417" priority="374" operator="lessThan">
      <formula>$C$4</formula>
    </cfRule>
  </conditionalFormatting>
  <conditionalFormatting sqref="Z23">
    <cfRule type="cellIs" dxfId="10416" priority="375" operator="lessThan">
      <formula>$C$4</formula>
    </cfRule>
  </conditionalFormatting>
  <conditionalFormatting sqref="Z24">
    <cfRule type="cellIs" dxfId="10415" priority="376" operator="lessThan">
      <formula>$C$4</formula>
    </cfRule>
  </conditionalFormatting>
  <conditionalFormatting sqref="Z25">
    <cfRule type="cellIs" dxfId="10414" priority="377" operator="lessThan">
      <formula>$C$4</formula>
    </cfRule>
  </conditionalFormatting>
  <conditionalFormatting sqref="Z26">
    <cfRule type="cellIs" dxfId="10413" priority="378" operator="lessThan">
      <formula>$C$4</formula>
    </cfRule>
  </conditionalFormatting>
  <conditionalFormatting sqref="Z27">
    <cfRule type="cellIs" dxfId="10412" priority="379" operator="lessThan">
      <formula>$C$4</formula>
    </cfRule>
  </conditionalFormatting>
  <conditionalFormatting sqref="Z28">
    <cfRule type="cellIs" dxfId="10411" priority="380" operator="lessThan">
      <formula>$C$4</formula>
    </cfRule>
  </conditionalFormatting>
  <conditionalFormatting sqref="Z29">
    <cfRule type="cellIs" dxfId="10410" priority="381" operator="lessThan">
      <formula>$C$4</formula>
    </cfRule>
  </conditionalFormatting>
  <conditionalFormatting sqref="Z30">
    <cfRule type="cellIs" dxfId="10409" priority="382" operator="lessThan">
      <formula>$C$4</formula>
    </cfRule>
  </conditionalFormatting>
  <conditionalFormatting sqref="Z31">
    <cfRule type="cellIs" dxfId="10408" priority="383" operator="lessThan">
      <formula>$C$4</formula>
    </cfRule>
  </conditionalFormatting>
  <conditionalFormatting sqref="Z32">
    <cfRule type="cellIs" dxfId="10407" priority="384" operator="lessThan">
      <formula>$C$4</formula>
    </cfRule>
  </conditionalFormatting>
  <conditionalFormatting sqref="Z33">
    <cfRule type="cellIs" dxfId="10406" priority="385" operator="lessThan">
      <formula>$C$4</formula>
    </cfRule>
  </conditionalFormatting>
  <conditionalFormatting sqref="Z34">
    <cfRule type="cellIs" dxfId="10405" priority="386" operator="lessThan">
      <formula>$C$4</formula>
    </cfRule>
  </conditionalFormatting>
  <conditionalFormatting sqref="Z35">
    <cfRule type="cellIs" dxfId="10404" priority="387" operator="lessThan">
      <formula>$C$4</formula>
    </cfRule>
  </conditionalFormatting>
  <conditionalFormatting sqref="Z36">
    <cfRule type="cellIs" dxfId="10403" priority="388" operator="lessThan">
      <formula>$C$4</formula>
    </cfRule>
  </conditionalFormatting>
  <conditionalFormatting sqref="Z37">
    <cfRule type="cellIs" dxfId="10402" priority="389" operator="lessThan">
      <formula>$C$4</formula>
    </cfRule>
  </conditionalFormatting>
  <conditionalFormatting sqref="Z38">
    <cfRule type="cellIs" dxfId="10401" priority="390" operator="lessThan">
      <formula>$C$4</formula>
    </cfRule>
  </conditionalFormatting>
  <conditionalFormatting sqref="Z39">
    <cfRule type="cellIs" dxfId="10400" priority="391" operator="lessThan">
      <formula>$C$4</formula>
    </cfRule>
  </conditionalFormatting>
  <conditionalFormatting sqref="Z40">
    <cfRule type="cellIs" dxfId="10399" priority="392" operator="lessThan">
      <formula>$C$4</formula>
    </cfRule>
  </conditionalFormatting>
  <conditionalFormatting sqref="Z41">
    <cfRule type="cellIs" dxfId="10398" priority="393" operator="lessThan">
      <formula>$C$4</formula>
    </cfRule>
  </conditionalFormatting>
  <conditionalFormatting sqref="Z42">
    <cfRule type="cellIs" dxfId="10397" priority="394" operator="lessThan">
      <formula>$C$4</formula>
    </cfRule>
  </conditionalFormatting>
  <conditionalFormatting sqref="Z43">
    <cfRule type="cellIs" dxfId="10396" priority="395" operator="lessThan">
      <formula>$C$4</formula>
    </cfRule>
  </conditionalFormatting>
  <conditionalFormatting sqref="Z44">
    <cfRule type="cellIs" dxfId="10395" priority="396" operator="lessThan">
      <formula>$C$4</formula>
    </cfRule>
  </conditionalFormatting>
  <conditionalFormatting sqref="Z45">
    <cfRule type="cellIs" dxfId="10394" priority="397" operator="lessThan">
      <formula>$C$4</formula>
    </cfRule>
  </conditionalFormatting>
  <conditionalFormatting sqref="Z46">
    <cfRule type="cellIs" dxfId="10393" priority="398" operator="lessThan">
      <formula>$C$4</formula>
    </cfRule>
  </conditionalFormatting>
  <conditionalFormatting sqref="Z47">
    <cfRule type="cellIs" dxfId="10392" priority="399" operator="lessThan">
      <formula>$C$4</formula>
    </cfRule>
  </conditionalFormatting>
  <conditionalFormatting sqref="Z48">
    <cfRule type="cellIs" dxfId="10391" priority="400" operator="lessThan">
      <formula>$C$4</formula>
    </cfRule>
  </conditionalFormatting>
  <conditionalFormatting sqref="Z49">
    <cfRule type="cellIs" dxfId="10390" priority="401" operator="lessThan">
      <formula>$C$4</formula>
    </cfRule>
  </conditionalFormatting>
  <conditionalFormatting sqref="Z50">
    <cfRule type="cellIs" dxfId="10389" priority="402" operator="lessThan">
      <formula>$C$4</formula>
    </cfRule>
  </conditionalFormatting>
  <conditionalFormatting sqref="Z51">
    <cfRule type="cellIs" dxfId="10388" priority="403" operator="lessThan">
      <formula>$C$4</formula>
    </cfRule>
  </conditionalFormatting>
  <conditionalFormatting sqref="Z52">
    <cfRule type="cellIs" dxfId="10387" priority="404" operator="lessThan">
      <formula>$C$4</formula>
    </cfRule>
  </conditionalFormatting>
  <conditionalFormatting sqref="Z53">
    <cfRule type="cellIs" dxfId="10386" priority="405" operator="lessThan">
      <formula>$C$4</formula>
    </cfRule>
  </conditionalFormatting>
  <conditionalFormatting sqref="Z54">
    <cfRule type="cellIs" dxfId="10385" priority="406" operator="lessThan">
      <formula>$C$4</formula>
    </cfRule>
  </conditionalFormatting>
  <conditionalFormatting sqref="Z55">
    <cfRule type="cellIs" dxfId="10384" priority="407" operator="lessThan">
      <formula>$C$4</formula>
    </cfRule>
  </conditionalFormatting>
  <conditionalFormatting sqref="Z56">
    <cfRule type="cellIs" dxfId="10383" priority="408" operator="lessThan">
      <formula>$C$4</formula>
    </cfRule>
  </conditionalFormatting>
  <conditionalFormatting sqref="Z57">
    <cfRule type="cellIs" dxfId="10382" priority="409" operator="lessThan">
      <formula>$C$4</formula>
    </cfRule>
  </conditionalFormatting>
  <conditionalFormatting sqref="Z58">
    <cfRule type="cellIs" dxfId="10381" priority="410" operator="lessThan">
      <formula>$C$4</formula>
    </cfRule>
  </conditionalFormatting>
  <conditionalFormatting sqref="Z59">
    <cfRule type="cellIs" dxfId="10380" priority="411" operator="lessThan">
      <formula>$C$4</formula>
    </cfRule>
  </conditionalFormatting>
  <conditionalFormatting sqref="Z60">
    <cfRule type="cellIs" dxfId="10379" priority="412" operator="lessThan">
      <formula>$C$4</formula>
    </cfRule>
  </conditionalFormatting>
  <conditionalFormatting sqref="AA11">
    <cfRule type="cellIs" dxfId="10378" priority="413" operator="lessThan">
      <formula>$C$4</formula>
    </cfRule>
  </conditionalFormatting>
  <conditionalFormatting sqref="AA12">
    <cfRule type="cellIs" dxfId="10377" priority="414" operator="lessThan">
      <formula>$C$4</formula>
    </cfRule>
  </conditionalFormatting>
  <conditionalFormatting sqref="AA13">
    <cfRule type="cellIs" dxfId="10376" priority="415" operator="lessThan">
      <formula>$C$4</formula>
    </cfRule>
  </conditionalFormatting>
  <conditionalFormatting sqref="AA14">
    <cfRule type="cellIs" dxfId="10375" priority="416" operator="lessThan">
      <formula>$C$4</formula>
    </cfRule>
  </conditionalFormatting>
  <conditionalFormatting sqref="AA15">
    <cfRule type="cellIs" dxfId="10374" priority="417" operator="lessThan">
      <formula>$C$4</formula>
    </cfRule>
  </conditionalFormatting>
  <conditionalFormatting sqref="AA16">
    <cfRule type="cellIs" dxfId="10373" priority="418" operator="lessThan">
      <formula>$C$4</formula>
    </cfRule>
  </conditionalFormatting>
  <conditionalFormatting sqref="AA17">
    <cfRule type="cellIs" dxfId="10372" priority="419" operator="lessThan">
      <formula>$C$4</formula>
    </cfRule>
  </conditionalFormatting>
  <conditionalFormatting sqref="AA18">
    <cfRule type="cellIs" dxfId="10371" priority="420" operator="lessThan">
      <formula>$C$4</formula>
    </cfRule>
  </conditionalFormatting>
  <conditionalFormatting sqref="AA19">
    <cfRule type="cellIs" dxfId="10370" priority="421" operator="lessThan">
      <formula>$C$4</formula>
    </cfRule>
  </conditionalFormatting>
  <conditionalFormatting sqref="AA20">
    <cfRule type="cellIs" dxfId="10369" priority="422" operator="lessThan">
      <formula>$C$4</formula>
    </cfRule>
  </conditionalFormatting>
  <conditionalFormatting sqref="AA21">
    <cfRule type="cellIs" dxfId="10368" priority="423" operator="lessThan">
      <formula>$C$4</formula>
    </cfRule>
  </conditionalFormatting>
  <conditionalFormatting sqref="AA22">
    <cfRule type="cellIs" dxfId="10367" priority="424" operator="lessThan">
      <formula>$C$4</formula>
    </cfRule>
  </conditionalFormatting>
  <conditionalFormatting sqref="AA23">
    <cfRule type="cellIs" dxfId="10366" priority="425" operator="lessThan">
      <formula>$C$4</formula>
    </cfRule>
  </conditionalFormatting>
  <conditionalFormatting sqref="AA24">
    <cfRule type="cellIs" dxfId="10365" priority="426" operator="lessThan">
      <formula>$C$4</formula>
    </cfRule>
  </conditionalFormatting>
  <conditionalFormatting sqref="AA25">
    <cfRule type="cellIs" dxfId="10364" priority="427" operator="lessThan">
      <formula>$C$4</formula>
    </cfRule>
  </conditionalFormatting>
  <conditionalFormatting sqref="AA26">
    <cfRule type="cellIs" dxfId="10363" priority="428" operator="lessThan">
      <formula>$C$4</formula>
    </cfRule>
  </conditionalFormatting>
  <conditionalFormatting sqref="AA27">
    <cfRule type="cellIs" dxfId="10362" priority="429" operator="lessThan">
      <formula>$C$4</formula>
    </cfRule>
  </conditionalFormatting>
  <conditionalFormatting sqref="AA28">
    <cfRule type="cellIs" dxfId="10361" priority="430" operator="lessThan">
      <formula>$C$4</formula>
    </cfRule>
  </conditionalFormatting>
  <conditionalFormatting sqref="AA29">
    <cfRule type="cellIs" dxfId="10360" priority="431" operator="lessThan">
      <formula>$C$4</formula>
    </cfRule>
  </conditionalFormatting>
  <conditionalFormatting sqref="AA30">
    <cfRule type="cellIs" dxfId="10359" priority="432" operator="lessThan">
      <formula>$C$4</formula>
    </cfRule>
  </conditionalFormatting>
  <conditionalFormatting sqref="AA31">
    <cfRule type="cellIs" dxfId="10358" priority="433" operator="lessThan">
      <formula>$C$4</formula>
    </cfRule>
  </conditionalFormatting>
  <conditionalFormatting sqref="AA32">
    <cfRule type="cellIs" dxfId="10357" priority="434" operator="lessThan">
      <formula>$C$4</formula>
    </cfRule>
  </conditionalFormatting>
  <conditionalFormatting sqref="AA33">
    <cfRule type="cellIs" dxfId="10356" priority="435" operator="lessThan">
      <formula>$C$4</formula>
    </cfRule>
  </conditionalFormatting>
  <conditionalFormatting sqref="AA34">
    <cfRule type="cellIs" dxfId="10355" priority="436" operator="lessThan">
      <formula>$C$4</formula>
    </cfRule>
  </conditionalFormatting>
  <conditionalFormatting sqref="AA35">
    <cfRule type="cellIs" dxfId="10354" priority="437" operator="lessThan">
      <formula>$C$4</formula>
    </cfRule>
  </conditionalFormatting>
  <conditionalFormatting sqref="AA36">
    <cfRule type="cellIs" dxfId="10353" priority="438" operator="lessThan">
      <formula>$C$4</formula>
    </cfRule>
  </conditionalFormatting>
  <conditionalFormatting sqref="AA37">
    <cfRule type="cellIs" dxfId="10352" priority="439" operator="lessThan">
      <formula>$C$4</formula>
    </cfRule>
  </conditionalFormatting>
  <conditionalFormatting sqref="AA38">
    <cfRule type="cellIs" dxfId="10351" priority="440" operator="lessThan">
      <formula>$C$4</formula>
    </cfRule>
  </conditionalFormatting>
  <conditionalFormatting sqref="AA39">
    <cfRule type="cellIs" dxfId="10350" priority="441" operator="lessThan">
      <formula>$C$4</formula>
    </cfRule>
  </conditionalFormatting>
  <conditionalFormatting sqref="AA40">
    <cfRule type="cellIs" dxfId="10349" priority="442" operator="lessThan">
      <formula>$C$4</formula>
    </cfRule>
  </conditionalFormatting>
  <conditionalFormatting sqref="AA41">
    <cfRule type="cellIs" dxfId="10348" priority="443" operator="lessThan">
      <formula>$C$4</formula>
    </cfRule>
  </conditionalFormatting>
  <conditionalFormatting sqref="AA42">
    <cfRule type="cellIs" dxfId="10347" priority="444" operator="lessThan">
      <formula>$C$4</formula>
    </cfRule>
  </conditionalFormatting>
  <conditionalFormatting sqref="AA43">
    <cfRule type="cellIs" dxfId="10346" priority="445" operator="lessThan">
      <formula>$C$4</formula>
    </cfRule>
  </conditionalFormatting>
  <conditionalFormatting sqref="AA44">
    <cfRule type="cellIs" dxfId="10345" priority="446" operator="lessThan">
      <formula>$C$4</formula>
    </cfRule>
  </conditionalFormatting>
  <conditionalFormatting sqref="AA45">
    <cfRule type="cellIs" dxfId="10344" priority="447" operator="lessThan">
      <formula>$C$4</formula>
    </cfRule>
  </conditionalFormatting>
  <conditionalFormatting sqref="AA46">
    <cfRule type="cellIs" dxfId="10343" priority="448" operator="lessThan">
      <formula>$C$4</formula>
    </cfRule>
  </conditionalFormatting>
  <conditionalFormatting sqref="AA47">
    <cfRule type="cellIs" dxfId="10342" priority="449" operator="lessThan">
      <formula>$C$4</formula>
    </cfRule>
  </conditionalFormatting>
  <conditionalFormatting sqref="AA48">
    <cfRule type="cellIs" dxfId="10341" priority="450" operator="lessThan">
      <formula>$C$4</formula>
    </cfRule>
  </conditionalFormatting>
  <conditionalFormatting sqref="AA49">
    <cfRule type="cellIs" dxfId="10340" priority="451" operator="lessThan">
      <formula>$C$4</formula>
    </cfRule>
  </conditionalFormatting>
  <conditionalFormatting sqref="AA50">
    <cfRule type="cellIs" dxfId="10339" priority="452" operator="lessThan">
      <formula>$C$4</formula>
    </cfRule>
  </conditionalFormatting>
  <conditionalFormatting sqref="AA51">
    <cfRule type="cellIs" dxfId="10338" priority="453" operator="lessThan">
      <formula>$C$4</formula>
    </cfRule>
  </conditionalFormatting>
  <conditionalFormatting sqref="AA52">
    <cfRule type="cellIs" dxfId="10337" priority="454" operator="lessThan">
      <formula>$C$4</formula>
    </cfRule>
  </conditionalFormatting>
  <conditionalFormatting sqref="AA53">
    <cfRule type="cellIs" dxfId="10336" priority="455" operator="lessThan">
      <formula>$C$4</formula>
    </cfRule>
  </conditionalFormatting>
  <conditionalFormatting sqref="AA54">
    <cfRule type="cellIs" dxfId="10335" priority="456" operator="lessThan">
      <formula>$C$4</formula>
    </cfRule>
  </conditionalFormatting>
  <conditionalFormatting sqref="AA55">
    <cfRule type="cellIs" dxfId="10334" priority="457" operator="lessThan">
      <formula>$C$4</formula>
    </cfRule>
  </conditionalFormatting>
  <conditionalFormatting sqref="AA56">
    <cfRule type="cellIs" dxfId="10333" priority="458" operator="lessThan">
      <formula>$C$4</formula>
    </cfRule>
  </conditionalFormatting>
  <conditionalFormatting sqref="AA57">
    <cfRule type="cellIs" dxfId="10332" priority="459" operator="lessThan">
      <formula>$C$4</formula>
    </cfRule>
  </conditionalFormatting>
  <conditionalFormatting sqref="AA58">
    <cfRule type="cellIs" dxfId="10331" priority="460" operator="lessThan">
      <formula>$C$4</formula>
    </cfRule>
  </conditionalFormatting>
  <conditionalFormatting sqref="AA59">
    <cfRule type="cellIs" dxfId="10330" priority="461" operator="lessThan">
      <formula>$C$4</formula>
    </cfRule>
  </conditionalFormatting>
  <conditionalFormatting sqref="AA60">
    <cfRule type="cellIs" dxfId="10329" priority="462" operator="lessThan">
      <formula>$C$4</formula>
    </cfRule>
  </conditionalFormatting>
  <conditionalFormatting sqref="AB11">
    <cfRule type="cellIs" dxfId="10328" priority="463" operator="lessThan">
      <formula>$C$4</formula>
    </cfRule>
  </conditionalFormatting>
  <conditionalFormatting sqref="AB12">
    <cfRule type="cellIs" dxfId="10327" priority="464" operator="lessThan">
      <formula>$C$4</formula>
    </cfRule>
  </conditionalFormatting>
  <conditionalFormatting sqref="AB13">
    <cfRule type="cellIs" dxfId="10326" priority="465" operator="lessThan">
      <formula>$C$4</formula>
    </cfRule>
  </conditionalFormatting>
  <conditionalFormatting sqref="AB14">
    <cfRule type="cellIs" dxfId="10325" priority="466" operator="lessThan">
      <formula>$C$4</formula>
    </cfRule>
  </conditionalFormatting>
  <conditionalFormatting sqref="AB15">
    <cfRule type="cellIs" dxfId="10324" priority="467" operator="lessThan">
      <formula>$C$4</formula>
    </cfRule>
  </conditionalFormatting>
  <conditionalFormatting sqref="AB16">
    <cfRule type="cellIs" dxfId="10323" priority="468" operator="lessThan">
      <formula>$C$4</formula>
    </cfRule>
  </conditionalFormatting>
  <conditionalFormatting sqref="AB17">
    <cfRule type="cellIs" dxfId="10322" priority="469" operator="lessThan">
      <formula>$C$4</formula>
    </cfRule>
  </conditionalFormatting>
  <conditionalFormatting sqref="AB18">
    <cfRule type="cellIs" dxfId="10321" priority="470" operator="lessThan">
      <formula>$C$4</formula>
    </cfRule>
  </conditionalFormatting>
  <conditionalFormatting sqref="AB19">
    <cfRule type="cellIs" dxfId="10320" priority="471" operator="lessThan">
      <formula>$C$4</formula>
    </cfRule>
  </conditionalFormatting>
  <conditionalFormatting sqref="AB20">
    <cfRule type="cellIs" dxfId="10319" priority="472" operator="lessThan">
      <formula>$C$4</formula>
    </cfRule>
  </conditionalFormatting>
  <conditionalFormatting sqref="AB21">
    <cfRule type="cellIs" dxfId="10318" priority="473" operator="lessThan">
      <formula>$C$4</formula>
    </cfRule>
  </conditionalFormatting>
  <conditionalFormatting sqref="AB22">
    <cfRule type="cellIs" dxfId="10317" priority="474" operator="lessThan">
      <formula>$C$4</formula>
    </cfRule>
  </conditionalFormatting>
  <conditionalFormatting sqref="AB23">
    <cfRule type="cellIs" dxfId="10316" priority="475" operator="lessThan">
      <formula>$C$4</formula>
    </cfRule>
  </conditionalFormatting>
  <conditionalFormatting sqref="AB24">
    <cfRule type="cellIs" dxfId="10315" priority="476" operator="lessThan">
      <formula>$C$4</formula>
    </cfRule>
  </conditionalFormatting>
  <conditionalFormatting sqref="AB25">
    <cfRule type="cellIs" dxfId="10314" priority="477" operator="lessThan">
      <formula>$C$4</formula>
    </cfRule>
  </conditionalFormatting>
  <conditionalFormatting sqref="AB26">
    <cfRule type="cellIs" dxfId="10313" priority="478" operator="lessThan">
      <formula>$C$4</formula>
    </cfRule>
  </conditionalFormatting>
  <conditionalFormatting sqref="AB27">
    <cfRule type="cellIs" dxfId="10312" priority="479" operator="lessThan">
      <formula>$C$4</formula>
    </cfRule>
  </conditionalFormatting>
  <conditionalFormatting sqref="AB28">
    <cfRule type="cellIs" dxfId="10311" priority="480" operator="lessThan">
      <formula>$C$4</formula>
    </cfRule>
  </conditionalFormatting>
  <conditionalFormatting sqref="AB29">
    <cfRule type="cellIs" dxfId="10310" priority="481" operator="lessThan">
      <formula>$C$4</formula>
    </cfRule>
  </conditionalFormatting>
  <conditionalFormatting sqref="AB30">
    <cfRule type="cellIs" dxfId="10309" priority="482" operator="lessThan">
      <formula>$C$4</formula>
    </cfRule>
  </conditionalFormatting>
  <conditionalFormatting sqref="AB31">
    <cfRule type="cellIs" dxfId="10308" priority="483" operator="lessThan">
      <formula>$C$4</formula>
    </cfRule>
  </conditionalFormatting>
  <conditionalFormatting sqref="AB32">
    <cfRule type="cellIs" dxfId="10307" priority="484" operator="lessThan">
      <formula>$C$4</formula>
    </cfRule>
  </conditionalFormatting>
  <conditionalFormatting sqref="AB33">
    <cfRule type="cellIs" dxfId="10306" priority="485" operator="lessThan">
      <formula>$C$4</formula>
    </cfRule>
  </conditionalFormatting>
  <conditionalFormatting sqref="AB34">
    <cfRule type="cellIs" dxfId="10305" priority="486" operator="lessThan">
      <formula>$C$4</formula>
    </cfRule>
  </conditionalFormatting>
  <conditionalFormatting sqref="AB35">
    <cfRule type="cellIs" dxfId="10304" priority="487" operator="lessThan">
      <formula>$C$4</formula>
    </cfRule>
  </conditionalFormatting>
  <conditionalFormatting sqref="AB36">
    <cfRule type="cellIs" dxfId="10303" priority="488" operator="lessThan">
      <formula>$C$4</formula>
    </cfRule>
  </conditionalFormatting>
  <conditionalFormatting sqref="AB37">
    <cfRule type="cellIs" dxfId="10302" priority="489" operator="lessThan">
      <formula>$C$4</formula>
    </cfRule>
  </conditionalFormatting>
  <conditionalFormatting sqref="AB38">
    <cfRule type="cellIs" dxfId="10301" priority="490" operator="lessThan">
      <formula>$C$4</formula>
    </cfRule>
  </conditionalFormatting>
  <conditionalFormatting sqref="AB39">
    <cfRule type="cellIs" dxfId="10300" priority="491" operator="lessThan">
      <formula>$C$4</formula>
    </cfRule>
  </conditionalFormatting>
  <conditionalFormatting sqref="AB40">
    <cfRule type="cellIs" dxfId="10299" priority="492" operator="lessThan">
      <formula>$C$4</formula>
    </cfRule>
  </conditionalFormatting>
  <conditionalFormatting sqref="AB41">
    <cfRule type="cellIs" dxfId="10298" priority="493" operator="lessThan">
      <formula>$C$4</formula>
    </cfRule>
  </conditionalFormatting>
  <conditionalFormatting sqref="AB42">
    <cfRule type="cellIs" dxfId="10297" priority="494" operator="lessThan">
      <formula>$C$4</formula>
    </cfRule>
  </conditionalFormatting>
  <conditionalFormatting sqref="AB43">
    <cfRule type="cellIs" dxfId="10296" priority="495" operator="lessThan">
      <formula>$C$4</formula>
    </cfRule>
  </conditionalFormatting>
  <conditionalFormatting sqref="AB44">
    <cfRule type="cellIs" dxfId="10295" priority="496" operator="lessThan">
      <formula>$C$4</formula>
    </cfRule>
  </conditionalFormatting>
  <conditionalFormatting sqref="AB45">
    <cfRule type="cellIs" dxfId="10294" priority="497" operator="lessThan">
      <formula>$C$4</formula>
    </cfRule>
  </conditionalFormatting>
  <conditionalFormatting sqref="AB46">
    <cfRule type="cellIs" dxfId="10293" priority="498" operator="lessThan">
      <formula>$C$4</formula>
    </cfRule>
  </conditionalFormatting>
  <conditionalFormatting sqref="AB47">
    <cfRule type="cellIs" dxfId="10292" priority="499" operator="lessThan">
      <formula>$C$4</formula>
    </cfRule>
  </conditionalFormatting>
  <conditionalFormatting sqref="AB48">
    <cfRule type="cellIs" dxfId="10291" priority="500" operator="lessThan">
      <formula>$C$4</formula>
    </cfRule>
  </conditionalFormatting>
  <conditionalFormatting sqref="AB49">
    <cfRule type="cellIs" dxfId="10290" priority="501" operator="lessThan">
      <formula>$C$4</formula>
    </cfRule>
  </conditionalFormatting>
  <conditionalFormatting sqref="AB50">
    <cfRule type="cellIs" dxfId="10289" priority="502" operator="lessThan">
      <formula>$C$4</formula>
    </cfRule>
  </conditionalFormatting>
  <conditionalFormatting sqref="AB51">
    <cfRule type="cellIs" dxfId="10288" priority="503" operator="lessThan">
      <formula>$C$4</formula>
    </cfRule>
  </conditionalFormatting>
  <conditionalFormatting sqref="AB52">
    <cfRule type="cellIs" dxfId="10287" priority="504" operator="lessThan">
      <formula>$C$4</formula>
    </cfRule>
  </conditionalFormatting>
  <conditionalFormatting sqref="AB53">
    <cfRule type="cellIs" dxfId="10286" priority="505" operator="lessThan">
      <formula>$C$4</formula>
    </cfRule>
  </conditionalFormatting>
  <conditionalFormatting sqref="AB54">
    <cfRule type="cellIs" dxfId="10285" priority="506" operator="lessThan">
      <formula>$C$4</formula>
    </cfRule>
  </conditionalFormatting>
  <conditionalFormatting sqref="AB55">
    <cfRule type="cellIs" dxfId="10284" priority="507" operator="lessThan">
      <formula>$C$4</formula>
    </cfRule>
  </conditionalFormatting>
  <conditionalFormatting sqref="AB56">
    <cfRule type="cellIs" dxfId="10283" priority="508" operator="lessThan">
      <formula>$C$4</formula>
    </cfRule>
  </conditionalFormatting>
  <conditionalFormatting sqref="AB57">
    <cfRule type="cellIs" dxfId="10282" priority="509" operator="lessThan">
      <formula>$C$4</formula>
    </cfRule>
  </conditionalFormatting>
  <conditionalFormatting sqref="AB58">
    <cfRule type="cellIs" dxfId="10281" priority="510" operator="lessThan">
      <formula>$C$4</formula>
    </cfRule>
  </conditionalFormatting>
  <conditionalFormatting sqref="AB59">
    <cfRule type="cellIs" dxfId="10280" priority="511" operator="lessThan">
      <formula>$C$4</formula>
    </cfRule>
  </conditionalFormatting>
  <conditionalFormatting sqref="AB60">
    <cfRule type="cellIs" dxfId="10279" priority="512" operator="lessThan">
      <formula>$C$4</formula>
    </cfRule>
  </conditionalFormatting>
  <conditionalFormatting sqref="AC11">
    <cfRule type="cellIs" dxfId="10278" priority="513" operator="lessThan">
      <formula>$C$4</formula>
    </cfRule>
  </conditionalFormatting>
  <conditionalFormatting sqref="AC12">
    <cfRule type="cellIs" dxfId="10277" priority="514" operator="lessThan">
      <formula>$C$4</formula>
    </cfRule>
  </conditionalFormatting>
  <conditionalFormatting sqref="AC13">
    <cfRule type="cellIs" dxfId="10276" priority="515" operator="lessThan">
      <formula>$C$4</formula>
    </cfRule>
  </conditionalFormatting>
  <conditionalFormatting sqref="AC14">
    <cfRule type="cellIs" dxfId="10275" priority="516" operator="lessThan">
      <formula>$C$4</formula>
    </cfRule>
  </conditionalFormatting>
  <conditionalFormatting sqref="AC15">
    <cfRule type="cellIs" dxfId="10274" priority="517" operator="lessThan">
      <formula>$C$4</formula>
    </cfRule>
  </conditionalFormatting>
  <conditionalFormatting sqref="AC16">
    <cfRule type="cellIs" dxfId="10273" priority="518" operator="lessThan">
      <formula>$C$4</formula>
    </cfRule>
  </conditionalFormatting>
  <conditionalFormatting sqref="AC17">
    <cfRule type="cellIs" dxfId="10272" priority="519" operator="lessThan">
      <formula>$C$4</formula>
    </cfRule>
  </conditionalFormatting>
  <conditionalFormatting sqref="AC18">
    <cfRule type="cellIs" dxfId="10271" priority="520" operator="lessThan">
      <formula>$C$4</formula>
    </cfRule>
  </conditionalFormatting>
  <conditionalFormatting sqref="AC19">
    <cfRule type="cellIs" dxfId="10270" priority="521" operator="lessThan">
      <formula>$C$4</formula>
    </cfRule>
  </conditionalFormatting>
  <conditionalFormatting sqref="AC20">
    <cfRule type="cellIs" dxfId="10269" priority="522" operator="lessThan">
      <formula>$C$4</formula>
    </cfRule>
  </conditionalFormatting>
  <conditionalFormatting sqref="AC21">
    <cfRule type="cellIs" dxfId="10268" priority="523" operator="lessThan">
      <formula>$C$4</formula>
    </cfRule>
  </conditionalFormatting>
  <conditionalFormatting sqref="AC22">
    <cfRule type="cellIs" dxfId="10267" priority="524" operator="lessThan">
      <formula>$C$4</formula>
    </cfRule>
  </conditionalFormatting>
  <conditionalFormatting sqref="AC23">
    <cfRule type="cellIs" dxfId="10266" priority="525" operator="lessThan">
      <formula>$C$4</formula>
    </cfRule>
  </conditionalFormatting>
  <conditionalFormatting sqref="AC24">
    <cfRule type="cellIs" dxfId="10265" priority="526" operator="lessThan">
      <formula>$C$4</formula>
    </cfRule>
  </conditionalFormatting>
  <conditionalFormatting sqref="AC25">
    <cfRule type="cellIs" dxfId="10264" priority="527" operator="lessThan">
      <formula>$C$4</formula>
    </cfRule>
  </conditionalFormatting>
  <conditionalFormatting sqref="AC26">
    <cfRule type="cellIs" dxfId="10263" priority="528" operator="lessThan">
      <formula>$C$4</formula>
    </cfRule>
  </conditionalFormatting>
  <conditionalFormatting sqref="AC27">
    <cfRule type="cellIs" dxfId="10262" priority="529" operator="lessThan">
      <formula>$C$4</formula>
    </cfRule>
  </conditionalFormatting>
  <conditionalFormatting sqref="AC28">
    <cfRule type="cellIs" dxfId="10261" priority="530" operator="lessThan">
      <formula>$C$4</formula>
    </cfRule>
  </conditionalFormatting>
  <conditionalFormatting sqref="AC29">
    <cfRule type="cellIs" dxfId="10260" priority="531" operator="lessThan">
      <formula>$C$4</formula>
    </cfRule>
  </conditionalFormatting>
  <conditionalFormatting sqref="AC30">
    <cfRule type="cellIs" dxfId="10259" priority="532" operator="lessThan">
      <formula>$C$4</formula>
    </cfRule>
  </conditionalFormatting>
  <conditionalFormatting sqref="AC31">
    <cfRule type="cellIs" dxfId="10258" priority="533" operator="lessThan">
      <formula>$C$4</formula>
    </cfRule>
  </conditionalFormatting>
  <conditionalFormatting sqref="AC32">
    <cfRule type="cellIs" dxfId="10257" priority="534" operator="lessThan">
      <formula>$C$4</formula>
    </cfRule>
  </conditionalFormatting>
  <conditionalFormatting sqref="AC33">
    <cfRule type="cellIs" dxfId="10256" priority="535" operator="lessThan">
      <formula>$C$4</formula>
    </cfRule>
  </conditionalFormatting>
  <conditionalFormatting sqref="AC34">
    <cfRule type="cellIs" dxfId="10255" priority="536" operator="lessThan">
      <formula>$C$4</formula>
    </cfRule>
  </conditionalFormatting>
  <conditionalFormatting sqref="AC35">
    <cfRule type="cellIs" dxfId="10254" priority="537" operator="lessThan">
      <formula>$C$4</formula>
    </cfRule>
  </conditionalFormatting>
  <conditionalFormatting sqref="AC36">
    <cfRule type="cellIs" dxfId="10253" priority="538" operator="lessThan">
      <formula>$C$4</formula>
    </cfRule>
  </conditionalFormatting>
  <conditionalFormatting sqref="AC37">
    <cfRule type="cellIs" dxfId="10252" priority="539" operator="lessThan">
      <formula>$C$4</formula>
    </cfRule>
  </conditionalFormatting>
  <conditionalFormatting sqref="AC38">
    <cfRule type="cellIs" dxfId="10251" priority="540" operator="lessThan">
      <formula>$C$4</formula>
    </cfRule>
  </conditionalFormatting>
  <conditionalFormatting sqref="AC39">
    <cfRule type="cellIs" dxfId="10250" priority="541" operator="lessThan">
      <formula>$C$4</formula>
    </cfRule>
  </conditionalFormatting>
  <conditionalFormatting sqref="AC40">
    <cfRule type="cellIs" dxfId="10249" priority="542" operator="lessThan">
      <formula>$C$4</formula>
    </cfRule>
  </conditionalFormatting>
  <conditionalFormatting sqref="AC41">
    <cfRule type="cellIs" dxfId="10248" priority="543" operator="lessThan">
      <formula>$C$4</formula>
    </cfRule>
  </conditionalFormatting>
  <conditionalFormatting sqref="AC42">
    <cfRule type="cellIs" dxfId="10247" priority="544" operator="lessThan">
      <formula>$C$4</formula>
    </cfRule>
  </conditionalFormatting>
  <conditionalFormatting sqref="AC43">
    <cfRule type="cellIs" dxfId="10246" priority="545" operator="lessThan">
      <formula>$C$4</formula>
    </cfRule>
  </conditionalFormatting>
  <conditionalFormatting sqref="AC44">
    <cfRule type="cellIs" dxfId="10245" priority="546" operator="lessThan">
      <formula>$C$4</formula>
    </cfRule>
  </conditionalFormatting>
  <conditionalFormatting sqref="AC45">
    <cfRule type="cellIs" dxfId="10244" priority="547" operator="lessThan">
      <formula>$C$4</formula>
    </cfRule>
  </conditionalFormatting>
  <conditionalFormatting sqref="AC46">
    <cfRule type="cellIs" dxfId="10243" priority="548" operator="lessThan">
      <formula>$C$4</formula>
    </cfRule>
  </conditionalFormatting>
  <conditionalFormatting sqref="AC47">
    <cfRule type="cellIs" dxfId="10242" priority="549" operator="lessThan">
      <formula>$C$4</formula>
    </cfRule>
  </conditionalFormatting>
  <conditionalFormatting sqref="AC48">
    <cfRule type="cellIs" dxfId="10241" priority="550" operator="lessThan">
      <formula>$C$4</formula>
    </cfRule>
  </conditionalFormatting>
  <conditionalFormatting sqref="AC49">
    <cfRule type="cellIs" dxfId="10240" priority="551" operator="lessThan">
      <formula>$C$4</formula>
    </cfRule>
  </conditionalFormatting>
  <conditionalFormatting sqref="AC50">
    <cfRule type="cellIs" dxfId="10239" priority="552" operator="lessThan">
      <formula>$C$4</formula>
    </cfRule>
  </conditionalFormatting>
  <conditionalFormatting sqref="AC51">
    <cfRule type="cellIs" dxfId="10238" priority="553" operator="lessThan">
      <formula>$C$4</formula>
    </cfRule>
  </conditionalFormatting>
  <conditionalFormatting sqref="AC52">
    <cfRule type="cellIs" dxfId="10237" priority="554" operator="lessThan">
      <formula>$C$4</formula>
    </cfRule>
  </conditionalFormatting>
  <conditionalFormatting sqref="AC53">
    <cfRule type="cellIs" dxfId="10236" priority="555" operator="lessThan">
      <formula>$C$4</formula>
    </cfRule>
  </conditionalFormatting>
  <conditionalFormatting sqref="AC54">
    <cfRule type="cellIs" dxfId="10235" priority="556" operator="lessThan">
      <formula>$C$4</formula>
    </cfRule>
  </conditionalFormatting>
  <conditionalFormatting sqref="AC55">
    <cfRule type="cellIs" dxfId="10234" priority="557" operator="lessThan">
      <formula>$C$4</formula>
    </cfRule>
  </conditionalFormatting>
  <conditionalFormatting sqref="AC56">
    <cfRule type="cellIs" dxfId="10233" priority="558" operator="lessThan">
      <formula>$C$4</formula>
    </cfRule>
  </conditionalFormatting>
  <conditionalFormatting sqref="AC57">
    <cfRule type="cellIs" dxfId="10232" priority="559" operator="lessThan">
      <formula>$C$4</formula>
    </cfRule>
  </conditionalFormatting>
  <conditionalFormatting sqref="AC58">
    <cfRule type="cellIs" dxfId="10231" priority="560" operator="lessThan">
      <formula>$C$4</formula>
    </cfRule>
  </conditionalFormatting>
  <conditionalFormatting sqref="AC59">
    <cfRule type="cellIs" dxfId="10230" priority="561" operator="lessThan">
      <formula>$C$4</formula>
    </cfRule>
  </conditionalFormatting>
  <conditionalFormatting sqref="AC60">
    <cfRule type="cellIs" dxfId="10229" priority="562" operator="lessThan">
      <formula>$C$4</formula>
    </cfRule>
  </conditionalFormatting>
  <conditionalFormatting sqref="AD11">
    <cfRule type="cellIs" dxfId="10228" priority="563" operator="lessThan">
      <formula>$C$4</formula>
    </cfRule>
  </conditionalFormatting>
  <conditionalFormatting sqref="AD12">
    <cfRule type="cellIs" dxfId="10227" priority="564" operator="lessThan">
      <formula>$C$4</formula>
    </cfRule>
  </conditionalFormatting>
  <conditionalFormatting sqref="AD13">
    <cfRule type="cellIs" dxfId="10226" priority="565" operator="lessThan">
      <formula>$C$4</formula>
    </cfRule>
  </conditionalFormatting>
  <conditionalFormatting sqref="AD14">
    <cfRule type="cellIs" dxfId="10225" priority="566" operator="lessThan">
      <formula>$C$4</formula>
    </cfRule>
  </conditionalFormatting>
  <conditionalFormatting sqref="AD15">
    <cfRule type="cellIs" dxfId="10224" priority="567" operator="lessThan">
      <formula>$C$4</formula>
    </cfRule>
  </conditionalFormatting>
  <conditionalFormatting sqref="AD16">
    <cfRule type="cellIs" dxfId="10223" priority="568" operator="lessThan">
      <formula>$C$4</formula>
    </cfRule>
  </conditionalFormatting>
  <conditionalFormatting sqref="AD17">
    <cfRule type="cellIs" dxfId="10222" priority="569" operator="lessThan">
      <formula>$C$4</formula>
    </cfRule>
  </conditionalFormatting>
  <conditionalFormatting sqref="AD18">
    <cfRule type="cellIs" dxfId="10221" priority="570" operator="lessThan">
      <formula>$C$4</formula>
    </cfRule>
  </conditionalFormatting>
  <conditionalFormatting sqref="AD19">
    <cfRule type="cellIs" dxfId="10220" priority="571" operator="lessThan">
      <formula>$C$4</formula>
    </cfRule>
  </conditionalFormatting>
  <conditionalFormatting sqref="AD20">
    <cfRule type="cellIs" dxfId="10219" priority="572" operator="lessThan">
      <formula>$C$4</formula>
    </cfRule>
  </conditionalFormatting>
  <conditionalFormatting sqref="AD21">
    <cfRule type="cellIs" dxfId="10218" priority="573" operator="lessThan">
      <formula>$C$4</formula>
    </cfRule>
  </conditionalFormatting>
  <conditionalFormatting sqref="AD22">
    <cfRule type="cellIs" dxfId="10217" priority="574" operator="lessThan">
      <formula>$C$4</formula>
    </cfRule>
  </conditionalFormatting>
  <conditionalFormatting sqref="AD23">
    <cfRule type="cellIs" dxfId="10216" priority="575" operator="lessThan">
      <formula>$C$4</formula>
    </cfRule>
  </conditionalFormatting>
  <conditionalFormatting sqref="AD24">
    <cfRule type="cellIs" dxfId="10215" priority="576" operator="lessThan">
      <formula>$C$4</formula>
    </cfRule>
  </conditionalFormatting>
  <conditionalFormatting sqref="AD25">
    <cfRule type="cellIs" dxfId="10214" priority="577" operator="lessThan">
      <formula>$C$4</formula>
    </cfRule>
  </conditionalFormatting>
  <conditionalFormatting sqref="AD26">
    <cfRule type="cellIs" dxfId="10213" priority="578" operator="lessThan">
      <formula>$C$4</formula>
    </cfRule>
  </conditionalFormatting>
  <conditionalFormatting sqref="AD27">
    <cfRule type="cellIs" dxfId="10212" priority="579" operator="lessThan">
      <formula>$C$4</formula>
    </cfRule>
  </conditionalFormatting>
  <conditionalFormatting sqref="AD28">
    <cfRule type="cellIs" dxfId="10211" priority="580" operator="lessThan">
      <formula>$C$4</formula>
    </cfRule>
  </conditionalFormatting>
  <conditionalFormatting sqref="AD29">
    <cfRule type="cellIs" dxfId="10210" priority="581" operator="lessThan">
      <formula>$C$4</formula>
    </cfRule>
  </conditionalFormatting>
  <conditionalFormatting sqref="AD30">
    <cfRule type="cellIs" dxfId="10209" priority="582" operator="lessThan">
      <formula>$C$4</formula>
    </cfRule>
  </conditionalFormatting>
  <conditionalFormatting sqref="AD31">
    <cfRule type="cellIs" dxfId="10208" priority="583" operator="lessThan">
      <formula>$C$4</formula>
    </cfRule>
  </conditionalFormatting>
  <conditionalFormatting sqref="AD32">
    <cfRule type="cellIs" dxfId="10207" priority="584" operator="lessThan">
      <formula>$C$4</formula>
    </cfRule>
  </conditionalFormatting>
  <conditionalFormatting sqref="AD33">
    <cfRule type="cellIs" dxfId="10206" priority="585" operator="lessThan">
      <formula>$C$4</formula>
    </cfRule>
  </conditionalFormatting>
  <conditionalFormatting sqref="AD34">
    <cfRule type="cellIs" dxfId="10205" priority="586" operator="lessThan">
      <formula>$C$4</formula>
    </cfRule>
  </conditionalFormatting>
  <conditionalFormatting sqref="AD35">
    <cfRule type="cellIs" dxfId="10204" priority="587" operator="lessThan">
      <formula>$C$4</formula>
    </cfRule>
  </conditionalFormatting>
  <conditionalFormatting sqref="AD36">
    <cfRule type="cellIs" dxfId="10203" priority="588" operator="lessThan">
      <formula>$C$4</formula>
    </cfRule>
  </conditionalFormatting>
  <conditionalFormatting sqref="AD37">
    <cfRule type="cellIs" dxfId="10202" priority="589" operator="lessThan">
      <formula>$C$4</formula>
    </cfRule>
  </conditionalFormatting>
  <conditionalFormatting sqref="AD38">
    <cfRule type="cellIs" dxfId="10201" priority="590" operator="lessThan">
      <formula>$C$4</formula>
    </cfRule>
  </conditionalFormatting>
  <conditionalFormatting sqref="AD39">
    <cfRule type="cellIs" dxfId="10200" priority="591" operator="lessThan">
      <formula>$C$4</formula>
    </cfRule>
  </conditionalFormatting>
  <conditionalFormatting sqref="AD40">
    <cfRule type="cellIs" dxfId="10199" priority="592" operator="lessThan">
      <formula>$C$4</formula>
    </cfRule>
  </conditionalFormatting>
  <conditionalFormatting sqref="AD41">
    <cfRule type="cellIs" dxfId="10198" priority="593" operator="lessThan">
      <formula>$C$4</formula>
    </cfRule>
  </conditionalFormatting>
  <conditionalFormatting sqref="AD42">
    <cfRule type="cellIs" dxfId="10197" priority="594" operator="lessThan">
      <formula>$C$4</formula>
    </cfRule>
  </conditionalFormatting>
  <conditionalFormatting sqref="AD43">
    <cfRule type="cellIs" dxfId="10196" priority="595" operator="lessThan">
      <formula>$C$4</formula>
    </cfRule>
  </conditionalFormatting>
  <conditionalFormatting sqref="AD44">
    <cfRule type="cellIs" dxfId="10195" priority="596" operator="lessThan">
      <formula>$C$4</formula>
    </cfRule>
  </conditionalFormatting>
  <conditionalFormatting sqref="AD45">
    <cfRule type="cellIs" dxfId="10194" priority="597" operator="lessThan">
      <formula>$C$4</formula>
    </cfRule>
  </conditionalFormatting>
  <conditionalFormatting sqref="AD46">
    <cfRule type="cellIs" dxfId="10193" priority="598" operator="lessThan">
      <formula>$C$4</formula>
    </cfRule>
  </conditionalFormatting>
  <conditionalFormatting sqref="AD47">
    <cfRule type="cellIs" dxfId="10192" priority="599" operator="lessThan">
      <formula>$C$4</formula>
    </cfRule>
  </conditionalFormatting>
  <conditionalFormatting sqref="AD48">
    <cfRule type="cellIs" dxfId="10191" priority="600" operator="lessThan">
      <formula>$C$4</formula>
    </cfRule>
  </conditionalFormatting>
  <conditionalFormatting sqref="AD49">
    <cfRule type="cellIs" dxfId="10190" priority="601" operator="lessThan">
      <formula>$C$4</formula>
    </cfRule>
  </conditionalFormatting>
  <conditionalFormatting sqref="AD50">
    <cfRule type="cellIs" dxfId="10189" priority="602" operator="lessThan">
      <formula>$C$4</formula>
    </cfRule>
  </conditionalFormatting>
  <conditionalFormatting sqref="AD51">
    <cfRule type="cellIs" dxfId="10188" priority="603" operator="lessThan">
      <formula>$C$4</formula>
    </cfRule>
  </conditionalFormatting>
  <conditionalFormatting sqref="AD52">
    <cfRule type="cellIs" dxfId="10187" priority="604" operator="lessThan">
      <formula>$C$4</formula>
    </cfRule>
  </conditionalFormatting>
  <conditionalFormatting sqref="AD53">
    <cfRule type="cellIs" dxfId="10186" priority="605" operator="lessThan">
      <formula>$C$4</formula>
    </cfRule>
  </conditionalFormatting>
  <conditionalFormatting sqref="AD54">
    <cfRule type="cellIs" dxfId="10185" priority="606" operator="lessThan">
      <formula>$C$4</formula>
    </cfRule>
  </conditionalFormatting>
  <conditionalFormatting sqref="AD55">
    <cfRule type="cellIs" dxfId="10184" priority="607" operator="lessThan">
      <formula>$C$4</formula>
    </cfRule>
  </conditionalFormatting>
  <conditionalFormatting sqref="AD56">
    <cfRule type="cellIs" dxfId="10183" priority="608" operator="lessThan">
      <formula>$C$4</formula>
    </cfRule>
  </conditionalFormatting>
  <conditionalFormatting sqref="AD57">
    <cfRule type="cellIs" dxfId="10182" priority="609" operator="lessThan">
      <formula>$C$4</formula>
    </cfRule>
  </conditionalFormatting>
  <conditionalFormatting sqref="AD58">
    <cfRule type="cellIs" dxfId="10181" priority="610" operator="lessThan">
      <formula>$C$4</formula>
    </cfRule>
  </conditionalFormatting>
  <conditionalFormatting sqref="AD59">
    <cfRule type="cellIs" dxfId="10180" priority="611" operator="lessThan">
      <formula>$C$4</formula>
    </cfRule>
  </conditionalFormatting>
  <conditionalFormatting sqref="AD60">
    <cfRule type="cellIs" dxfId="10179" priority="612" operator="lessThan">
      <formula>$C$4</formula>
    </cfRule>
  </conditionalFormatting>
  <conditionalFormatting sqref="AE11">
    <cfRule type="cellIs" dxfId="10178" priority="613" operator="lessThan">
      <formula>$C$4</formula>
    </cfRule>
  </conditionalFormatting>
  <conditionalFormatting sqref="AE12">
    <cfRule type="cellIs" dxfId="10177" priority="614" operator="lessThan">
      <formula>$C$4</formula>
    </cfRule>
  </conditionalFormatting>
  <conditionalFormatting sqref="AE13">
    <cfRule type="cellIs" dxfId="10176" priority="615" operator="lessThan">
      <formula>$C$4</formula>
    </cfRule>
  </conditionalFormatting>
  <conditionalFormatting sqref="AE14">
    <cfRule type="cellIs" dxfId="10175" priority="616" operator="lessThan">
      <formula>$C$4</formula>
    </cfRule>
  </conditionalFormatting>
  <conditionalFormatting sqref="AE15">
    <cfRule type="cellIs" dxfId="10174" priority="617" operator="lessThan">
      <formula>$C$4</formula>
    </cfRule>
  </conditionalFormatting>
  <conditionalFormatting sqref="AE16">
    <cfRule type="cellIs" dxfId="10173" priority="618" operator="lessThan">
      <formula>$C$4</formula>
    </cfRule>
  </conditionalFormatting>
  <conditionalFormatting sqref="AE17">
    <cfRule type="cellIs" dxfId="10172" priority="619" operator="lessThan">
      <formula>$C$4</formula>
    </cfRule>
  </conditionalFormatting>
  <conditionalFormatting sqref="AE18">
    <cfRule type="cellIs" dxfId="10171" priority="620" operator="lessThan">
      <formula>$C$4</formula>
    </cfRule>
  </conditionalFormatting>
  <conditionalFormatting sqref="AE19">
    <cfRule type="cellIs" dxfId="10170" priority="621" operator="lessThan">
      <formula>$C$4</formula>
    </cfRule>
  </conditionalFormatting>
  <conditionalFormatting sqref="AE20">
    <cfRule type="cellIs" dxfId="10169" priority="622" operator="lessThan">
      <formula>$C$4</formula>
    </cfRule>
  </conditionalFormatting>
  <conditionalFormatting sqref="AE21">
    <cfRule type="cellIs" dxfId="10168" priority="623" operator="lessThan">
      <formula>$C$4</formula>
    </cfRule>
  </conditionalFormatting>
  <conditionalFormatting sqref="AE22">
    <cfRule type="cellIs" dxfId="10167" priority="624" operator="lessThan">
      <formula>$C$4</formula>
    </cfRule>
  </conditionalFormatting>
  <conditionalFormatting sqref="AE23">
    <cfRule type="cellIs" dxfId="10166" priority="625" operator="lessThan">
      <formula>$C$4</formula>
    </cfRule>
  </conditionalFormatting>
  <conditionalFormatting sqref="AE24">
    <cfRule type="cellIs" dxfId="10165" priority="626" operator="lessThan">
      <formula>$C$4</formula>
    </cfRule>
  </conditionalFormatting>
  <conditionalFormatting sqref="AE25">
    <cfRule type="cellIs" dxfId="10164" priority="627" operator="lessThan">
      <formula>$C$4</formula>
    </cfRule>
  </conditionalFormatting>
  <conditionalFormatting sqref="AE26">
    <cfRule type="cellIs" dxfId="10163" priority="628" operator="lessThan">
      <formula>$C$4</formula>
    </cfRule>
  </conditionalFormatting>
  <conditionalFormatting sqref="AE27">
    <cfRule type="cellIs" dxfId="10162" priority="629" operator="lessThan">
      <formula>$C$4</formula>
    </cfRule>
  </conditionalFormatting>
  <conditionalFormatting sqref="AE28">
    <cfRule type="cellIs" dxfId="10161" priority="630" operator="lessThan">
      <formula>$C$4</formula>
    </cfRule>
  </conditionalFormatting>
  <conditionalFormatting sqref="AE29">
    <cfRule type="cellIs" dxfId="10160" priority="631" operator="lessThan">
      <formula>$C$4</formula>
    </cfRule>
  </conditionalFormatting>
  <conditionalFormatting sqref="AE30">
    <cfRule type="cellIs" dxfId="10159" priority="632" operator="lessThan">
      <formula>$C$4</formula>
    </cfRule>
  </conditionalFormatting>
  <conditionalFormatting sqref="AE31">
    <cfRule type="cellIs" dxfId="10158" priority="633" operator="lessThan">
      <formula>$C$4</formula>
    </cfRule>
  </conditionalFormatting>
  <conditionalFormatting sqref="AE32">
    <cfRule type="cellIs" dxfId="10157" priority="634" operator="lessThan">
      <formula>$C$4</formula>
    </cfRule>
  </conditionalFormatting>
  <conditionalFormatting sqref="AE33">
    <cfRule type="cellIs" dxfId="10156" priority="635" operator="lessThan">
      <formula>$C$4</formula>
    </cfRule>
  </conditionalFormatting>
  <conditionalFormatting sqref="AE34">
    <cfRule type="cellIs" dxfId="10155" priority="636" operator="lessThan">
      <formula>$C$4</formula>
    </cfRule>
  </conditionalFormatting>
  <conditionalFormatting sqref="AE35">
    <cfRule type="cellIs" dxfId="10154" priority="637" operator="lessThan">
      <formula>$C$4</formula>
    </cfRule>
  </conditionalFormatting>
  <conditionalFormatting sqref="AE36">
    <cfRule type="cellIs" dxfId="10153" priority="638" operator="lessThan">
      <formula>$C$4</formula>
    </cfRule>
  </conditionalFormatting>
  <conditionalFormatting sqref="AE37">
    <cfRule type="cellIs" dxfId="10152" priority="639" operator="lessThan">
      <formula>$C$4</formula>
    </cfRule>
  </conditionalFormatting>
  <conditionalFormatting sqref="AE38">
    <cfRule type="cellIs" dxfId="10151" priority="640" operator="lessThan">
      <formula>$C$4</formula>
    </cfRule>
  </conditionalFormatting>
  <conditionalFormatting sqref="AE39">
    <cfRule type="cellIs" dxfId="10150" priority="641" operator="lessThan">
      <formula>$C$4</formula>
    </cfRule>
  </conditionalFormatting>
  <conditionalFormatting sqref="AE40">
    <cfRule type="cellIs" dxfId="10149" priority="642" operator="lessThan">
      <formula>$C$4</formula>
    </cfRule>
  </conditionalFormatting>
  <conditionalFormatting sqref="AE41">
    <cfRule type="cellIs" dxfId="10148" priority="643" operator="lessThan">
      <formula>$C$4</formula>
    </cfRule>
  </conditionalFormatting>
  <conditionalFormatting sqref="AE42">
    <cfRule type="cellIs" dxfId="10147" priority="644" operator="lessThan">
      <formula>$C$4</formula>
    </cfRule>
  </conditionalFormatting>
  <conditionalFormatting sqref="AE43">
    <cfRule type="cellIs" dxfId="10146" priority="645" operator="lessThan">
      <formula>$C$4</formula>
    </cfRule>
  </conditionalFormatting>
  <conditionalFormatting sqref="AE44">
    <cfRule type="cellIs" dxfId="10145" priority="646" operator="lessThan">
      <formula>$C$4</formula>
    </cfRule>
  </conditionalFormatting>
  <conditionalFormatting sqref="AE45">
    <cfRule type="cellIs" dxfId="10144" priority="647" operator="lessThan">
      <formula>$C$4</formula>
    </cfRule>
  </conditionalFormatting>
  <conditionalFormatting sqref="AE46">
    <cfRule type="cellIs" dxfId="10143" priority="648" operator="lessThan">
      <formula>$C$4</formula>
    </cfRule>
  </conditionalFormatting>
  <conditionalFormatting sqref="AE47">
    <cfRule type="cellIs" dxfId="10142" priority="649" operator="lessThan">
      <formula>$C$4</formula>
    </cfRule>
  </conditionalFormatting>
  <conditionalFormatting sqref="AE48">
    <cfRule type="cellIs" dxfId="10141" priority="650" operator="lessThan">
      <formula>$C$4</formula>
    </cfRule>
  </conditionalFormatting>
  <conditionalFormatting sqref="AE49">
    <cfRule type="cellIs" dxfId="10140" priority="651" operator="lessThan">
      <formula>$C$4</formula>
    </cfRule>
  </conditionalFormatting>
  <conditionalFormatting sqref="AE50">
    <cfRule type="cellIs" dxfId="10139" priority="652" operator="lessThan">
      <formula>$C$4</formula>
    </cfRule>
  </conditionalFormatting>
  <conditionalFormatting sqref="AE51">
    <cfRule type="cellIs" dxfId="10138" priority="653" operator="lessThan">
      <formula>$C$4</formula>
    </cfRule>
  </conditionalFormatting>
  <conditionalFormatting sqref="AE52">
    <cfRule type="cellIs" dxfId="10137" priority="654" operator="lessThan">
      <formula>$C$4</formula>
    </cfRule>
  </conditionalFormatting>
  <conditionalFormatting sqref="AE53">
    <cfRule type="cellIs" dxfId="10136" priority="655" operator="lessThan">
      <formula>$C$4</formula>
    </cfRule>
  </conditionalFormatting>
  <conditionalFormatting sqref="AE54">
    <cfRule type="cellIs" dxfId="10135" priority="656" operator="lessThan">
      <formula>$C$4</formula>
    </cfRule>
  </conditionalFormatting>
  <conditionalFormatting sqref="AE55">
    <cfRule type="cellIs" dxfId="10134" priority="657" operator="lessThan">
      <formula>$C$4</formula>
    </cfRule>
  </conditionalFormatting>
  <conditionalFormatting sqref="AE56">
    <cfRule type="cellIs" dxfId="10133" priority="658" operator="lessThan">
      <formula>$C$4</formula>
    </cfRule>
  </conditionalFormatting>
  <conditionalFormatting sqref="AE57">
    <cfRule type="cellIs" dxfId="10132" priority="659" operator="lessThan">
      <formula>$C$4</formula>
    </cfRule>
  </conditionalFormatting>
  <conditionalFormatting sqref="AE58">
    <cfRule type="cellIs" dxfId="10131" priority="660" operator="lessThan">
      <formula>$C$4</formula>
    </cfRule>
  </conditionalFormatting>
  <conditionalFormatting sqref="AE59">
    <cfRule type="cellIs" dxfId="10130" priority="661" operator="lessThan">
      <formula>$C$4</formula>
    </cfRule>
  </conditionalFormatting>
  <conditionalFormatting sqref="AE60">
    <cfRule type="cellIs" dxfId="10129" priority="662" operator="lessThan">
      <formula>$C$4</formula>
    </cfRule>
  </conditionalFormatting>
  <conditionalFormatting sqref="AF11">
    <cfRule type="cellIs" dxfId="10128" priority="663" operator="lessThan">
      <formula>$C$4</formula>
    </cfRule>
  </conditionalFormatting>
  <conditionalFormatting sqref="AF12">
    <cfRule type="cellIs" dxfId="10127" priority="664" operator="lessThan">
      <formula>$C$4</formula>
    </cfRule>
  </conditionalFormatting>
  <conditionalFormatting sqref="AF13">
    <cfRule type="cellIs" dxfId="10126" priority="665" operator="lessThan">
      <formula>$C$4</formula>
    </cfRule>
  </conditionalFormatting>
  <conditionalFormatting sqref="AF14">
    <cfRule type="cellIs" dxfId="10125" priority="666" operator="lessThan">
      <formula>$C$4</formula>
    </cfRule>
  </conditionalFormatting>
  <conditionalFormatting sqref="AF15">
    <cfRule type="cellIs" dxfId="10124" priority="667" operator="lessThan">
      <formula>$C$4</formula>
    </cfRule>
  </conditionalFormatting>
  <conditionalFormatting sqref="AF16">
    <cfRule type="cellIs" dxfId="10123" priority="668" operator="lessThan">
      <formula>$C$4</formula>
    </cfRule>
  </conditionalFormatting>
  <conditionalFormatting sqref="AF17">
    <cfRule type="cellIs" dxfId="10122" priority="669" operator="lessThan">
      <formula>$C$4</formula>
    </cfRule>
  </conditionalFormatting>
  <conditionalFormatting sqref="AF18">
    <cfRule type="cellIs" dxfId="10121" priority="670" operator="lessThan">
      <formula>$C$4</formula>
    </cfRule>
  </conditionalFormatting>
  <conditionalFormatting sqref="AF19">
    <cfRule type="cellIs" dxfId="10120" priority="671" operator="lessThan">
      <formula>$C$4</formula>
    </cfRule>
  </conditionalFormatting>
  <conditionalFormatting sqref="AF20">
    <cfRule type="cellIs" dxfId="10119" priority="672" operator="lessThan">
      <formula>$C$4</formula>
    </cfRule>
  </conditionalFormatting>
  <conditionalFormatting sqref="AF21">
    <cfRule type="cellIs" dxfId="10118" priority="673" operator="lessThan">
      <formula>$C$4</formula>
    </cfRule>
  </conditionalFormatting>
  <conditionalFormatting sqref="AF22">
    <cfRule type="cellIs" dxfId="10117" priority="674" operator="lessThan">
      <formula>$C$4</formula>
    </cfRule>
  </conditionalFormatting>
  <conditionalFormatting sqref="AF23">
    <cfRule type="cellIs" dxfId="10116" priority="675" operator="lessThan">
      <formula>$C$4</formula>
    </cfRule>
  </conditionalFormatting>
  <conditionalFormatting sqref="AF24">
    <cfRule type="cellIs" dxfId="10115" priority="676" operator="lessThan">
      <formula>$C$4</formula>
    </cfRule>
  </conditionalFormatting>
  <conditionalFormatting sqref="AF25">
    <cfRule type="cellIs" dxfId="10114" priority="677" operator="lessThan">
      <formula>$C$4</formula>
    </cfRule>
  </conditionalFormatting>
  <conditionalFormatting sqref="AF26">
    <cfRule type="cellIs" dxfId="10113" priority="678" operator="lessThan">
      <formula>$C$4</formula>
    </cfRule>
  </conditionalFormatting>
  <conditionalFormatting sqref="AF27">
    <cfRule type="cellIs" dxfId="10112" priority="679" operator="lessThan">
      <formula>$C$4</formula>
    </cfRule>
  </conditionalFormatting>
  <conditionalFormatting sqref="AF28">
    <cfRule type="cellIs" dxfId="10111" priority="680" operator="lessThan">
      <formula>$C$4</formula>
    </cfRule>
  </conditionalFormatting>
  <conditionalFormatting sqref="AF29">
    <cfRule type="cellIs" dxfId="10110" priority="681" operator="lessThan">
      <formula>$C$4</formula>
    </cfRule>
  </conditionalFormatting>
  <conditionalFormatting sqref="AF30">
    <cfRule type="cellIs" dxfId="10109" priority="682" operator="lessThan">
      <formula>$C$4</formula>
    </cfRule>
  </conditionalFormatting>
  <conditionalFormatting sqref="AF31">
    <cfRule type="cellIs" dxfId="10108" priority="683" operator="lessThan">
      <formula>$C$4</formula>
    </cfRule>
  </conditionalFormatting>
  <conditionalFormatting sqref="AF32">
    <cfRule type="cellIs" dxfId="10107" priority="684" operator="lessThan">
      <formula>$C$4</formula>
    </cfRule>
  </conditionalFormatting>
  <conditionalFormatting sqref="AF33">
    <cfRule type="cellIs" dxfId="10106" priority="685" operator="lessThan">
      <formula>$C$4</formula>
    </cfRule>
  </conditionalFormatting>
  <conditionalFormatting sqref="AF34">
    <cfRule type="cellIs" dxfId="10105" priority="686" operator="lessThan">
      <formula>$C$4</formula>
    </cfRule>
  </conditionalFormatting>
  <conditionalFormatting sqref="AF35">
    <cfRule type="cellIs" dxfId="10104" priority="687" operator="lessThan">
      <formula>$C$4</formula>
    </cfRule>
  </conditionalFormatting>
  <conditionalFormatting sqref="AF36">
    <cfRule type="cellIs" dxfId="10103" priority="688" operator="lessThan">
      <formula>$C$4</formula>
    </cfRule>
  </conditionalFormatting>
  <conditionalFormatting sqref="AF37">
    <cfRule type="cellIs" dxfId="10102" priority="689" operator="lessThan">
      <formula>$C$4</formula>
    </cfRule>
  </conditionalFormatting>
  <conditionalFormatting sqref="AF38">
    <cfRule type="cellIs" dxfId="10101" priority="690" operator="lessThan">
      <formula>$C$4</formula>
    </cfRule>
  </conditionalFormatting>
  <conditionalFormatting sqref="AF39">
    <cfRule type="cellIs" dxfId="10100" priority="691" operator="lessThan">
      <formula>$C$4</formula>
    </cfRule>
  </conditionalFormatting>
  <conditionalFormatting sqref="AF40">
    <cfRule type="cellIs" dxfId="10099" priority="692" operator="lessThan">
      <formula>$C$4</formula>
    </cfRule>
  </conditionalFormatting>
  <conditionalFormatting sqref="AF41">
    <cfRule type="cellIs" dxfId="10098" priority="693" operator="lessThan">
      <formula>$C$4</formula>
    </cfRule>
  </conditionalFormatting>
  <conditionalFormatting sqref="AF42">
    <cfRule type="cellIs" dxfId="10097" priority="694" operator="lessThan">
      <formula>$C$4</formula>
    </cfRule>
  </conditionalFormatting>
  <conditionalFormatting sqref="AF43">
    <cfRule type="cellIs" dxfId="10096" priority="695" operator="lessThan">
      <formula>$C$4</formula>
    </cfRule>
  </conditionalFormatting>
  <conditionalFormatting sqref="AF44">
    <cfRule type="cellIs" dxfId="10095" priority="696" operator="lessThan">
      <formula>$C$4</formula>
    </cfRule>
  </conditionalFormatting>
  <conditionalFormatting sqref="AF45">
    <cfRule type="cellIs" dxfId="10094" priority="697" operator="lessThan">
      <formula>$C$4</formula>
    </cfRule>
  </conditionalFormatting>
  <conditionalFormatting sqref="AF46">
    <cfRule type="cellIs" dxfId="10093" priority="698" operator="lessThan">
      <formula>$C$4</formula>
    </cfRule>
  </conditionalFormatting>
  <conditionalFormatting sqref="AF47">
    <cfRule type="cellIs" dxfId="10092" priority="699" operator="lessThan">
      <formula>$C$4</formula>
    </cfRule>
  </conditionalFormatting>
  <conditionalFormatting sqref="AF48">
    <cfRule type="cellIs" dxfId="10091" priority="700" operator="lessThan">
      <formula>$C$4</formula>
    </cfRule>
  </conditionalFormatting>
  <conditionalFormatting sqref="AF49">
    <cfRule type="cellIs" dxfId="10090" priority="701" operator="lessThan">
      <formula>$C$4</formula>
    </cfRule>
  </conditionalFormatting>
  <conditionalFormatting sqref="AF50">
    <cfRule type="cellIs" dxfId="10089" priority="702" operator="lessThan">
      <formula>$C$4</formula>
    </cfRule>
  </conditionalFormatting>
  <conditionalFormatting sqref="AF51">
    <cfRule type="cellIs" dxfId="10088" priority="703" operator="lessThan">
      <formula>$C$4</formula>
    </cfRule>
  </conditionalFormatting>
  <conditionalFormatting sqref="AF52">
    <cfRule type="cellIs" dxfId="10087" priority="704" operator="lessThan">
      <formula>$C$4</formula>
    </cfRule>
  </conditionalFormatting>
  <conditionalFormatting sqref="AF53">
    <cfRule type="cellIs" dxfId="10086" priority="705" operator="lessThan">
      <formula>$C$4</formula>
    </cfRule>
  </conditionalFormatting>
  <conditionalFormatting sqref="AF54">
    <cfRule type="cellIs" dxfId="10085" priority="706" operator="lessThan">
      <formula>$C$4</formula>
    </cfRule>
  </conditionalFormatting>
  <conditionalFormatting sqref="AF55">
    <cfRule type="cellIs" dxfId="10084" priority="707" operator="lessThan">
      <formula>$C$4</formula>
    </cfRule>
  </conditionalFormatting>
  <conditionalFormatting sqref="AF56">
    <cfRule type="cellIs" dxfId="10083" priority="708" operator="lessThan">
      <formula>$C$4</formula>
    </cfRule>
  </conditionalFormatting>
  <conditionalFormatting sqref="AF57">
    <cfRule type="cellIs" dxfId="10082" priority="709" operator="lessThan">
      <formula>$C$4</formula>
    </cfRule>
  </conditionalFormatting>
  <conditionalFormatting sqref="AF58">
    <cfRule type="cellIs" dxfId="10081" priority="710" operator="lessThan">
      <formula>$C$4</formula>
    </cfRule>
  </conditionalFormatting>
  <conditionalFormatting sqref="AF59">
    <cfRule type="cellIs" dxfId="10080" priority="711" operator="lessThan">
      <formula>$C$4</formula>
    </cfRule>
  </conditionalFormatting>
  <conditionalFormatting sqref="AF60">
    <cfRule type="cellIs" dxfId="10079" priority="712" operator="lessThan">
      <formula>$C$4</formula>
    </cfRule>
  </conditionalFormatting>
  <conditionalFormatting sqref="AG11">
    <cfRule type="cellIs" dxfId="10078" priority="713" operator="lessThan">
      <formula>$C$4</formula>
    </cfRule>
  </conditionalFormatting>
  <conditionalFormatting sqref="AG12">
    <cfRule type="cellIs" dxfId="10077" priority="714" operator="lessThan">
      <formula>$C$4</formula>
    </cfRule>
  </conditionalFormatting>
  <conditionalFormatting sqref="AG13">
    <cfRule type="cellIs" dxfId="10076" priority="715" operator="lessThan">
      <formula>$C$4</formula>
    </cfRule>
  </conditionalFormatting>
  <conditionalFormatting sqref="AG14">
    <cfRule type="cellIs" dxfId="10075" priority="716" operator="lessThan">
      <formula>$C$4</formula>
    </cfRule>
  </conditionalFormatting>
  <conditionalFormatting sqref="AG15">
    <cfRule type="cellIs" dxfId="10074" priority="717" operator="lessThan">
      <formula>$C$4</formula>
    </cfRule>
  </conditionalFormatting>
  <conditionalFormatting sqref="AG16">
    <cfRule type="cellIs" dxfId="10073" priority="718" operator="lessThan">
      <formula>$C$4</formula>
    </cfRule>
  </conditionalFormatting>
  <conditionalFormatting sqref="AG17">
    <cfRule type="cellIs" dxfId="10072" priority="719" operator="lessThan">
      <formula>$C$4</formula>
    </cfRule>
  </conditionalFormatting>
  <conditionalFormatting sqref="AG18">
    <cfRule type="cellIs" dxfId="10071" priority="720" operator="lessThan">
      <formula>$C$4</formula>
    </cfRule>
  </conditionalFormatting>
  <conditionalFormatting sqref="AG19">
    <cfRule type="cellIs" dxfId="10070" priority="721" operator="lessThan">
      <formula>$C$4</formula>
    </cfRule>
  </conditionalFormatting>
  <conditionalFormatting sqref="AG20">
    <cfRule type="cellIs" dxfId="10069" priority="722" operator="lessThan">
      <formula>$C$4</formula>
    </cfRule>
  </conditionalFormatting>
  <conditionalFormatting sqref="AG21">
    <cfRule type="cellIs" dxfId="10068" priority="723" operator="lessThan">
      <formula>$C$4</formula>
    </cfRule>
  </conditionalFormatting>
  <conditionalFormatting sqref="AG22">
    <cfRule type="cellIs" dxfId="10067" priority="724" operator="lessThan">
      <formula>$C$4</formula>
    </cfRule>
  </conditionalFormatting>
  <conditionalFormatting sqref="AG23">
    <cfRule type="cellIs" dxfId="10066" priority="725" operator="lessThan">
      <formula>$C$4</formula>
    </cfRule>
  </conditionalFormatting>
  <conditionalFormatting sqref="AG24">
    <cfRule type="cellIs" dxfId="10065" priority="726" operator="lessThan">
      <formula>$C$4</formula>
    </cfRule>
  </conditionalFormatting>
  <conditionalFormatting sqref="AG25">
    <cfRule type="cellIs" dxfId="10064" priority="727" operator="lessThan">
      <formula>$C$4</formula>
    </cfRule>
  </conditionalFormatting>
  <conditionalFormatting sqref="AG26">
    <cfRule type="cellIs" dxfId="10063" priority="728" operator="lessThan">
      <formula>$C$4</formula>
    </cfRule>
  </conditionalFormatting>
  <conditionalFormatting sqref="AG27">
    <cfRule type="cellIs" dxfId="10062" priority="729" operator="lessThan">
      <formula>$C$4</formula>
    </cfRule>
  </conditionalFormatting>
  <conditionalFormatting sqref="AG28">
    <cfRule type="cellIs" dxfId="10061" priority="730" operator="lessThan">
      <formula>$C$4</formula>
    </cfRule>
  </conditionalFormatting>
  <conditionalFormatting sqref="AG29">
    <cfRule type="cellIs" dxfId="10060" priority="731" operator="lessThan">
      <formula>$C$4</formula>
    </cfRule>
  </conditionalFormatting>
  <conditionalFormatting sqref="AG30">
    <cfRule type="cellIs" dxfId="10059" priority="732" operator="lessThan">
      <formula>$C$4</formula>
    </cfRule>
  </conditionalFormatting>
  <conditionalFormatting sqref="AG31">
    <cfRule type="cellIs" dxfId="10058" priority="733" operator="lessThan">
      <formula>$C$4</formula>
    </cfRule>
  </conditionalFormatting>
  <conditionalFormatting sqref="AG32">
    <cfRule type="cellIs" dxfId="10057" priority="734" operator="lessThan">
      <formula>$C$4</formula>
    </cfRule>
  </conditionalFormatting>
  <conditionalFormatting sqref="AG33">
    <cfRule type="cellIs" dxfId="10056" priority="735" operator="lessThan">
      <formula>$C$4</formula>
    </cfRule>
  </conditionalFormatting>
  <conditionalFormatting sqref="AG34">
    <cfRule type="cellIs" dxfId="10055" priority="736" operator="lessThan">
      <formula>$C$4</formula>
    </cfRule>
  </conditionalFormatting>
  <conditionalFormatting sqref="AG35">
    <cfRule type="cellIs" dxfId="10054" priority="737" operator="lessThan">
      <formula>$C$4</formula>
    </cfRule>
  </conditionalFormatting>
  <conditionalFormatting sqref="AG36">
    <cfRule type="cellIs" dxfId="10053" priority="738" operator="lessThan">
      <formula>$C$4</formula>
    </cfRule>
  </conditionalFormatting>
  <conditionalFormatting sqref="AG37">
    <cfRule type="cellIs" dxfId="10052" priority="739" operator="lessThan">
      <formula>$C$4</formula>
    </cfRule>
  </conditionalFormatting>
  <conditionalFormatting sqref="AG38">
    <cfRule type="cellIs" dxfId="10051" priority="740" operator="lessThan">
      <formula>$C$4</formula>
    </cfRule>
  </conditionalFormatting>
  <conditionalFormatting sqref="AG39">
    <cfRule type="cellIs" dxfId="10050" priority="741" operator="lessThan">
      <formula>$C$4</formula>
    </cfRule>
  </conditionalFormatting>
  <conditionalFormatting sqref="AG40">
    <cfRule type="cellIs" dxfId="10049" priority="742" operator="lessThan">
      <formula>$C$4</formula>
    </cfRule>
  </conditionalFormatting>
  <conditionalFormatting sqref="AG41">
    <cfRule type="cellIs" dxfId="10048" priority="743" operator="lessThan">
      <formula>$C$4</formula>
    </cfRule>
  </conditionalFormatting>
  <conditionalFormatting sqref="AG42">
    <cfRule type="cellIs" dxfId="10047" priority="744" operator="lessThan">
      <formula>$C$4</formula>
    </cfRule>
  </conditionalFormatting>
  <conditionalFormatting sqref="AG43">
    <cfRule type="cellIs" dxfId="10046" priority="745" operator="lessThan">
      <formula>$C$4</formula>
    </cfRule>
  </conditionalFormatting>
  <conditionalFormatting sqref="AG44">
    <cfRule type="cellIs" dxfId="10045" priority="746" operator="lessThan">
      <formula>$C$4</formula>
    </cfRule>
  </conditionalFormatting>
  <conditionalFormatting sqref="AG45">
    <cfRule type="cellIs" dxfId="10044" priority="747" operator="lessThan">
      <formula>$C$4</formula>
    </cfRule>
  </conditionalFormatting>
  <conditionalFormatting sqref="AG46">
    <cfRule type="cellIs" dxfId="10043" priority="748" operator="lessThan">
      <formula>$C$4</formula>
    </cfRule>
  </conditionalFormatting>
  <conditionalFormatting sqref="AG47">
    <cfRule type="cellIs" dxfId="10042" priority="749" operator="lessThan">
      <formula>$C$4</formula>
    </cfRule>
  </conditionalFormatting>
  <conditionalFormatting sqref="AG48">
    <cfRule type="cellIs" dxfId="10041" priority="750" operator="lessThan">
      <formula>$C$4</formula>
    </cfRule>
  </conditionalFormatting>
  <conditionalFormatting sqref="AG49">
    <cfRule type="cellIs" dxfId="10040" priority="751" operator="lessThan">
      <formula>$C$4</formula>
    </cfRule>
  </conditionalFormatting>
  <conditionalFormatting sqref="AG50">
    <cfRule type="cellIs" dxfId="10039" priority="752" operator="lessThan">
      <formula>$C$4</formula>
    </cfRule>
  </conditionalFormatting>
  <conditionalFormatting sqref="AG51">
    <cfRule type="cellIs" dxfId="10038" priority="753" operator="lessThan">
      <formula>$C$4</formula>
    </cfRule>
  </conditionalFormatting>
  <conditionalFormatting sqref="AG52">
    <cfRule type="cellIs" dxfId="10037" priority="754" operator="lessThan">
      <formula>$C$4</formula>
    </cfRule>
  </conditionalFormatting>
  <conditionalFormatting sqref="AG53">
    <cfRule type="cellIs" dxfId="10036" priority="755" operator="lessThan">
      <formula>$C$4</formula>
    </cfRule>
  </conditionalFormatting>
  <conditionalFormatting sqref="AG54">
    <cfRule type="cellIs" dxfId="10035" priority="756" operator="lessThan">
      <formula>$C$4</formula>
    </cfRule>
  </conditionalFormatting>
  <conditionalFormatting sqref="AG55">
    <cfRule type="cellIs" dxfId="10034" priority="757" operator="lessThan">
      <formula>$C$4</formula>
    </cfRule>
  </conditionalFormatting>
  <conditionalFormatting sqref="AG56">
    <cfRule type="cellIs" dxfId="10033" priority="758" operator="lessThan">
      <formula>$C$4</formula>
    </cfRule>
  </conditionalFormatting>
  <conditionalFormatting sqref="AG57">
    <cfRule type="cellIs" dxfId="10032" priority="759" operator="lessThan">
      <formula>$C$4</formula>
    </cfRule>
  </conditionalFormatting>
  <conditionalFormatting sqref="AG58">
    <cfRule type="cellIs" dxfId="10031" priority="760" operator="lessThan">
      <formula>$C$4</formula>
    </cfRule>
  </conditionalFormatting>
  <conditionalFormatting sqref="AG59">
    <cfRule type="cellIs" dxfId="10030" priority="761" operator="lessThan">
      <formula>$C$4</formula>
    </cfRule>
  </conditionalFormatting>
  <conditionalFormatting sqref="AG60">
    <cfRule type="cellIs" dxfId="10029" priority="762" operator="lessThan">
      <formula>$C$4</formula>
    </cfRule>
  </conditionalFormatting>
  <conditionalFormatting sqref="AH11">
    <cfRule type="cellIs" dxfId="10028" priority="763" operator="lessThan">
      <formula>$C$4</formula>
    </cfRule>
  </conditionalFormatting>
  <conditionalFormatting sqref="AH12">
    <cfRule type="cellIs" dxfId="10027" priority="764" operator="lessThan">
      <formula>$C$4</formula>
    </cfRule>
  </conditionalFormatting>
  <conditionalFormatting sqref="AH13">
    <cfRule type="cellIs" dxfId="10026" priority="765" operator="lessThan">
      <formula>$C$4</formula>
    </cfRule>
  </conditionalFormatting>
  <conditionalFormatting sqref="AH14">
    <cfRule type="cellIs" dxfId="10025" priority="766" operator="lessThan">
      <formula>$C$4</formula>
    </cfRule>
  </conditionalFormatting>
  <conditionalFormatting sqref="AH15">
    <cfRule type="cellIs" dxfId="10024" priority="767" operator="lessThan">
      <formula>$C$4</formula>
    </cfRule>
  </conditionalFormatting>
  <conditionalFormatting sqref="AH16">
    <cfRule type="cellIs" dxfId="10023" priority="768" operator="lessThan">
      <formula>$C$4</formula>
    </cfRule>
  </conditionalFormatting>
  <conditionalFormatting sqref="AH17">
    <cfRule type="cellIs" dxfId="10022" priority="769" operator="lessThan">
      <formula>$C$4</formula>
    </cfRule>
  </conditionalFormatting>
  <conditionalFormatting sqref="AH18">
    <cfRule type="cellIs" dxfId="10021" priority="770" operator="lessThan">
      <formula>$C$4</formula>
    </cfRule>
  </conditionalFormatting>
  <conditionalFormatting sqref="AH19">
    <cfRule type="cellIs" dxfId="10020" priority="771" operator="lessThan">
      <formula>$C$4</formula>
    </cfRule>
  </conditionalFormatting>
  <conditionalFormatting sqref="AH20">
    <cfRule type="cellIs" dxfId="10019" priority="772" operator="lessThan">
      <formula>$C$4</formula>
    </cfRule>
  </conditionalFormatting>
  <conditionalFormatting sqref="AH21">
    <cfRule type="cellIs" dxfId="10018" priority="773" operator="lessThan">
      <formula>$C$4</formula>
    </cfRule>
  </conditionalFormatting>
  <conditionalFormatting sqref="AH22">
    <cfRule type="cellIs" dxfId="10017" priority="774" operator="lessThan">
      <formula>$C$4</formula>
    </cfRule>
  </conditionalFormatting>
  <conditionalFormatting sqref="AH23">
    <cfRule type="cellIs" dxfId="10016" priority="775" operator="lessThan">
      <formula>$C$4</formula>
    </cfRule>
  </conditionalFormatting>
  <conditionalFormatting sqref="AH24">
    <cfRule type="cellIs" dxfId="10015" priority="776" operator="lessThan">
      <formula>$C$4</formula>
    </cfRule>
  </conditionalFormatting>
  <conditionalFormatting sqref="AH25">
    <cfRule type="cellIs" dxfId="10014" priority="777" operator="lessThan">
      <formula>$C$4</formula>
    </cfRule>
  </conditionalFormatting>
  <conditionalFormatting sqref="AH26">
    <cfRule type="cellIs" dxfId="10013" priority="778" operator="lessThan">
      <formula>$C$4</formula>
    </cfRule>
  </conditionalFormatting>
  <conditionalFormatting sqref="AH27">
    <cfRule type="cellIs" dxfId="10012" priority="779" operator="lessThan">
      <formula>$C$4</formula>
    </cfRule>
  </conditionalFormatting>
  <conditionalFormatting sqref="AH28">
    <cfRule type="cellIs" dxfId="10011" priority="780" operator="lessThan">
      <formula>$C$4</formula>
    </cfRule>
  </conditionalFormatting>
  <conditionalFormatting sqref="AH29">
    <cfRule type="cellIs" dxfId="10010" priority="781" operator="lessThan">
      <formula>$C$4</formula>
    </cfRule>
  </conditionalFormatting>
  <conditionalFormatting sqref="AH30">
    <cfRule type="cellIs" dxfId="10009" priority="782" operator="lessThan">
      <formula>$C$4</formula>
    </cfRule>
  </conditionalFormatting>
  <conditionalFormatting sqref="AH31">
    <cfRule type="cellIs" dxfId="10008" priority="783" operator="lessThan">
      <formula>$C$4</formula>
    </cfRule>
  </conditionalFormatting>
  <conditionalFormatting sqref="AH32">
    <cfRule type="cellIs" dxfId="10007" priority="784" operator="lessThan">
      <formula>$C$4</formula>
    </cfRule>
  </conditionalFormatting>
  <conditionalFormatting sqref="AH33">
    <cfRule type="cellIs" dxfId="10006" priority="785" operator="lessThan">
      <formula>$C$4</formula>
    </cfRule>
  </conditionalFormatting>
  <conditionalFormatting sqref="AH34">
    <cfRule type="cellIs" dxfId="10005" priority="786" operator="lessThan">
      <formula>$C$4</formula>
    </cfRule>
  </conditionalFormatting>
  <conditionalFormatting sqref="AH35">
    <cfRule type="cellIs" dxfId="10004" priority="787" operator="lessThan">
      <formula>$C$4</formula>
    </cfRule>
  </conditionalFormatting>
  <conditionalFormatting sqref="AH36">
    <cfRule type="cellIs" dxfId="10003" priority="788" operator="lessThan">
      <formula>$C$4</formula>
    </cfRule>
  </conditionalFormatting>
  <conditionalFormatting sqref="AH37">
    <cfRule type="cellIs" dxfId="10002" priority="789" operator="lessThan">
      <formula>$C$4</formula>
    </cfRule>
  </conditionalFormatting>
  <conditionalFormatting sqref="AH38">
    <cfRule type="cellIs" dxfId="10001" priority="790" operator="lessThan">
      <formula>$C$4</formula>
    </cfRule>
  </conditionalFormatting>
  <conditionalFormatting sqref="AH39">
    <cfRule type="cellIs" dxfId="10000" priority="791" operator="lessThan">
      <formula>$C$4</formula>
    </cfRule>
  </conditionalFormatting>
  <conditionalFormatting sqref="AH40">
    <cfRule type="cellIs" dxfId="9999" priority="792" operator="lessThan">
      <formula>$C$4</formula>
    </cfRule>
  </conditionalFormatting>
  <conditionalFormatting sqref="AH41">
    <cfRule type="cellIs" dxfId="9998" priority="793" operator="lessThan">
      <formula>$C$4</formula>
    </cfRule>
  </conditionalFormatting>
  <conditionalFormatting sqref="AH42">
    <cfRule type="cellIs" dxfId="9997" priority="794" operator="lessThan">
      <formula>$C$4</formula>
    </cfRule>
  </conditionalFormatting>
  <conditionalFormatting sqref="AH43">
    <cfRule type="cellIs" dxfId="9996" priority="795" operator="lessThan">
      <formula>$C$4</formula>
    </cfRule>
  </conditionalFormatting>
  <conditionalFormatting sqref="AH44">
    <cfRule type="cellIs" dxfId="9995" priority="796" operator="lessThan">
      <formula>$C$4</formula>
    </cfRule>
  </conditionalFormatting>
  <conditionalFormatting sqref="AH45">
    <cfRule type="cellIs" dxfId="9994" priority="797" operator="lessThan">
      <formula>$C$4</formula>
    </cfRule>
  </conditionalFormatting>
  <conditionalFormatting sqref="AH46">
    <cfRule type="cellIs" dxfId="9993" priority="798" operator="lessThan">
      <formula>$C$4</formula>
    </cfRule>
  </conditionalFormatting>
  <conditionalFormatting sqref="AH47">
    <cfRule type="cellIs" dxfId="9992" priority="799" operator="lessThan">
      <formula>$C$4</formula>
    </cfRule>
  </conditionalFormatting>
  <conditionalFormatting sqref="AH48">
    <cfRule type="cellIs" dxfId="9991" priority="800" operator="lessThan">
      <formula>$C$4</formula>
    </cfRule>
  </conditionalFormatting>
  <conditionalFormatting sqref="AH49">
    <cfRule type="cellIs" dxfId="9990" priority="801" operator="lessThan">
      <formula>$C$4</formula>
    </cfRule>
  </conditionalFormatting>
  <conditionalFormatting sqref="AH50">
    <cfRule type="cellIs" dxfId="9989" priority="802" operator="lessThan">
      <formula>$C$4</formula>
    </cfRule>
  </conditionalFormatting>
  <conditionalFormatting sqref="AH51">
    <cfRule type="cellIs" dxfId="9988" priority="803" operator="lessThan">
      <formula>$C$4</formula>
    </cfRule>
  </conditionalFormatting>
  <conditionalFormatting sqref="AH52">
    <cfRule type="cellIs" dxfId="9987" priority="804" operator="lessThan">
      <formula>$C$4</formula>
    </cfRule>
  </conditionalFormatting>
  <conditionalFormatting sqref="AH53">
    <cfRule type="cellIs" dxfId="9986" priority="805" operator="lessThan">
      <formula>$C$4</formula>
    </cfRule>
  </conditionalFormatting>
  <conditionalFormatting sqref="AH54">
    <cfRule type="cellIs" dxfId="9985" priority="806" operator="lessThan">
      <formula>$C$4</formula>
    </cfRule>
  </conditionalFormatting>
  <conditionalFormatting sqref="AH55">
    <cfRule type="cellIs" dxfId="9984" priority="807" operator="lessThan">
      <formula>$C$4</formula>
    </cfRule>
  </conditionalFormatting>
  <conditionalFormatting sqref="AH56">
    <cfRule type="cellIs" dxfId="9983" priority="808" operator="lessThan">
      <formula>$C$4</formula>
    </cfRule>
  </conditionalFormatting>
  <conditionalFormatting sqref="AH57">
    <cfRule type="cellIs" dxfId="9982" priority="809" operator="lessThan">
      <formula>$C$4</formula>
    </cfRule>
  </conditionalFormatting>
  <conditionalFormatting sqref="AH58">
    <cfRule type="cellIs" dxfId="9981" priority="810" operator="lessThan">
      <formula>$C$4</formula>
    </cfRule>
  </conditionalFormatting>
  <conditionalFormatting sqref="AH59">
    <cfRule type="cellIs" dxfId="9980" priority="811" operator="lessThan">
      <formula>$C$4</formula>
    </cfRule>
  </conditionalFormatting>
  <conditionalFormatting sqref="AH60">
    <cfRule type="cellIs" dxfId="9979" priority="812" operator="lessThan">
      <formula>$C$4</formula>
    </cfRule>
  </conditionalFormatting>
  <conditionalFormatting sqref="AI11">
    <cfRule type="cellIs" dxfId="9978" priority="813" operator="lessThan">
      <formula>$C$4</formula>
    </cfRule>
  </conditionalFormatting>
  <conditionalFormatting sqref="AI12">
    <cfRule type="cellIs" dxfId="9977" priority="814" operator="lessThan">
      <formula>$C$4</formula>
    </cfRule>
  </conditionalFormatting>
  <conditionalFormatting sqref="AI13">
    <cfRule type="cellIs" dxfId="9976" priority="815" operator="lessThan">
      <formula>$C$4</formula>
    </cfRule>
  </conditionalFormatting>
  <conditionalFormatting sqref="AI14">
    <cfRule type="cellIs" dxfId="9975" priority="816" operator="lessThan">
      <formula>$C$4</formula>
    </cfRule>
  </conditionalFormatting>
  <conditionalFormatting sqref="AI15">
    <cfRule type="cellIs" dxfId="9974" priority="817" operator="lessThan">
      <formula>$C$4</formula>
    </cfRule>
  </conditionalFormatting>
  <conditionalFormatting sqref="AI16">
    <cfRule type="cellIs" dxfId="9973" priority="818" operator="lessThan">
      <formula>$C$4</formula>
    </cfRule>
  </conditionalFormatting>
  <conditionalFormatting sqref="AI17">
    <cfRule type="cellIs" dxfId="9972" priority="819" operator="lessThan">
      <formula>$C$4</formula>
    </cfRule>
  </conditionalFormatting>
  <conditionalFormatting sqref="AI18">
    <cfRule type="cellIs" dxfId="9971" priority="820" operator="lessThan">
      <formula>$C$4</formula>
    </cfRule>
  </conditionalFormatting>
  <conditionalFormatting sqref="AI19">
    <cfRule type="cellIs" dxfId="9970" priority="821" operator="lessThan">
      <formula>$C$4</formula>
    </cfRule>
  </conditionalFormatting>
  <conditionalFormatting sqref="AI20">
    <cfRule type="cellIs" dxfId="9969" priority="822" operator="lessThan">
      <formula>$C$4</formula>
    </cfRule>
  </conditionalFormatting>
  <conditionalFormatting sqref="AI21">
    <cfRule type="cellIs" dxfId="9968" priority="823" operator="lessThan">
      <formula>$C$4</formula>
    </cfRule>
  </conditionalFormatting>
  <conditionalFormatting sqref="AI22">
    <cfRule type="cellIs" dxfId="9967" priority="824" operator="lessThan">
      <formula>$C$4</formula>
    </cfRule>
  </conditionalFormatting>
  <conditionalFormatting sqref="AI23">
    <cfRule type="cellIs" dxfId="9966" priority="825" operator="lessThan">
      <formula>$C$4</formula>
    </cfRule>
  </conditionalFormatting>
  <conditionalFormatting sqref="AI24">
    <cfRule type="cellIs" dxfId="9965" priority="826" operator="lessThan">
      <formula>$C$4</formula>
    </cfRule>
  </conditionalFormatting>
  <conditionalFormatting sqref="AI25">
    <cfRule type="cellIs" dxfId="9964" priority="827" operator="lessThan">
      <formula>$C$4</formula>
    </cfRule>
  </conditionalFormatting>
  <conditionalFormatting sqref="AI26">
    <cfRule type="cellIs" dxfId="9963" priority="828" operator="lessThan">
      <formula>$C$4</formula>
    </cfRule>
  </conditionalFormatting>
  <conditionalFormatting sqref="AI27">
    <cfRule type="cellIs" dxfId="9962" priority="829" operator="lessThan">
      <formula>$C$4</formula>
    </cfRule>
  </conditionalFormatting>
  <conditionalFormatting sqref="AI28">
    <cfRule type="cellIs" dxfId="9961" priority="830" operator="lessThan">
      <formula>$C$4</formula>
    </cfRule>
  </conditionalFormatting>
  <conditionalFormatting sqref="AI29">
    <cfRule type="cellIs" dxfId="9960" priority="831" operator="lessThan">
      <formula>$C$4</formula>
    </cfRule>
  </conditionalFormatting>
  <conditionalFormatting sqref="AI30">
    <cfRule type="cellIs" dxfId="9959" priority="832" operator="lessThan">
      <formula>$C$4</formula>
    </cfRule>
  </conditionalFormatting>
  <conditionalFormatting sqref="AI31">
    <cfRule type="cellIs" dxfId="9958" priority="833" operator="lessThan">
      <formula>$C$4</formula>
    </cfRule>
  </conditionalFormatting>
  <conditionalFormatting sqref="AI32">
    <cfRule type="cellIs" dxfId="9957" priority="834" operator="lessThan">
      <formula>$C$4</formula>
    </cfRule>
  </conditionalFormatting>
  <conditionalFormatting sqref="AI33">
    <cfRule type="cellIs" dxfId="9956" priority="835" operator="lessThan">
      <formula>$C$4</formula>
    </cfRule>
  </conditionalFormatting>
  <conditionalFormatting sqref="AI34">
    <cfRule type="cellIs" dxfId="9955" priority="836" operator="lessThan">
      <formula>$C$4</formula>
    </cfRule>
  </conditionalFormatting>
  <conditionalFormatting sqref="AI35">
    <cfRule type="cellIs" dxfId="9954" priority="837" operator="lessThan">
      <formula>$C$4</formula>
    </cfRule>
  </conditionalFormatting>
  <conditionalFormatting sqref="AI36">
    <cfRule type="cellIs" dxfId="9953" priority="838" operator="lessThan">
      <formula>$C$4</formula>
    </cfRule>
  </conditionalFormatting>
  <conditionalFormatting sqref="AI37">
    <cfRule type="cellIs" dxfId="9952" priority="839" operator="lessThan">
      <formula>$C$4</formula>
    </cfRule>
  </conditionalFormatting>
  <conditionalFormatting sqref="AI38">
    <cfRule type="cellIs" dxfId="9951" priority="840" operator="lessThan">
      <formula>$C$4</formula>
    </cfRule>
  </conditionalFormatting>
  <conditionalFormatting sqref="AI39">
    <cfRule type="cellIs" dxfId="9950" priority="841" operator="lessThan">
      <formula>$C$4</formula>
    </cfRule>
  </conditionalFormatting>
  <conditionalFormatting sqref="AI40">
    <cfRule type="cellIs" dxfId="9949" priority="842" operator="lessThan">
      <formula>$C$4</formula>
    </cfRule>
  </conditionalFormatting>
  <conditionalFormatting sqref="AI41">
    <cfRule type="cellIs" dxfId="9948" priority="843" operator="lessThan">
      <formula>$C$4</formula>
    </cfRule>
  </conditionalFormatting>
  <conditionalFormatting sqref="AI42">
    <cfRule type="cellIs" dxfId="9947" priority="844" operator="lessThan">
      <formula>$C$4</formula>
    </cfRule>
  </conditionalFormatting>
  <conditionalFormatting sqref="AI43">
    <cfRule type="cellIs" dxfId="9946" priority="845" operator="lessThan">
      <formula>$C$4</formula>
    </cfRule>
  </conditionalFormatting>
  <conditionalFormatting sqref="AI44">
    <cfRule type="cellIs" dxfId="9945" priority="846" operator="lessThan">
      <formula>$C$4</formula>
    </cfRule>
  </conditionalFormatting>
  <conditionalFormatting sqref="AI45">
    <cfRule type="cellIs" dxfId="9944" priority="847" operator="lessThan">
      <formula>$C$4</formula>
    </cfRule>
  </conditionalFormatting>
  <conditionalFormatting sqref="AI46">
    <cfRule type="cellIs" dxfId="9943" priority="848" operator="lessThan">
      <formula>$C$4</formula>
    </cfRule>
  </conditionalFormatting>
  <conditionalFormatting sqref="AI47">
    <cfRule type="cellIs" dxfId="9942" priority="849" operator="lessThan">
      <formula>$C$4</formula>
    </cfRule>
  </conditionalFormatting>
  <conditionalFormatting sqref="AI48">
    <cfRule type="cellIs" dxfId="9941" priority="850" operator="lessThan">
      <formula>$C$4</formula>
    </cfRule>
  </conditionalFormatting>
  <conditionalFormatting sqref="AI49">
    <cfRule type="cellIs" dxfId="9940" priority="851" operator="lessThan">
      <formula>$C$4</formula>
    </cfRule>
  </conditionalFormatting>
  <conditionalFormatting sqref="AI50">
    <cfRule type="cellIs" dxfId="9939" priority="852" operator="lessThan">
      <formula>$C$4</formula>
    </cfRule>
  </conditionalFormatting>
  <conditionalFormatting sqref="AI51">
    <cfRule type="cellIs" dxfId="9938" priority="853" operator="lessThan">
      <formula>$C$4</formula>
    </cfRule>
  </conditionalFormatting>
  <conditionalFormatting sqref="AI52">
    <cfRule type="cellIs" dxfId="9937" priority="854" operator="lessThan">
      <formula>$C$4</formula>
    </cfRule>
  </conditionalFormatting>
  <conditionalFormatting sqref="AI53">
    <cfRule type="cellIs" dxfId="9936" priority="855" operator="lessThan">
      <formula>$C$4</formula>
    </cfRule>
  </conditionalFormatting>
  <conditionalFormatting sqref="AI54">
    <cfRule type="cellIs" dxfId="9935" priority="856" operator="lessThan">
      <formula>$C$4</formula>
    </cfRule>
  </conditionalFormatting>
  <conditionalFormatting sqref="AI55">
    <cfRule type="cellIs" dxfId="9934" priority="857" operator="lessThan">
      <formula>$C$4</formula>
    </cfRule>
  </conditionalFormatting>
  <conditionalFormatting sqref="AI56">
    <cfRule type="cellIs" dxfId="9933" priority="858" operator="lessThan">
      <formula>$C$4</formula>
    </cfRule>
  </conditionalFormatting>
  <conditionalFormatting sqref="AI57">
    <cfRule type="cellIs" dxfId="9932" priority="859" operator="lessThan">
      <formula>$C$4</formula>
    </cfRule>
  </conditionalFormatting>
  <conditionalFormatting sqref="AI58">
    <cfRule type="cellIs" dxfId="9931" priority="860" operator="lessThan">
      <formula>$C$4</formula>
    </cfRule>
  </conditionalFormatting>
  <conditionalFormatting sqref="AI59">
    <cfRule type="cellIs" dxfId="9930" priority="861" operator="lessThan">
      <formula>$C$4</formula>
    </cfRule>
  </conditionalFormatting>
  <conditionalFormatting sqref="AI60">
    <cfRule type="cellIs" dxfId="9929" priority="862" operator="lessThan">
      <formula>$C$4</formula>
    </cfRule>
  </conditionalFormatting>
  <conditionalFormatting sqref="AJ11">
    <cfRule type="cellIs" dxfId="9928" priority="863" operator="lessThan">
      <formula>$C$4</formula>
    </cfRule>
  </conditionalFormatting>
  <conditionalFormatting sqref="AJ12">
    <cfRule type="cellIs" dxfId="9927" priority="864" operator="lessThan">
      <formula>$C$4</formula>
    </cfRule>
  </conditionalFormatting>
  <conditionalFormatting sqref="AJ13">
    <cfRule type="cellIs" dxfId="9926" priority="865" operator="lessThan">
      <formula>$C$4</formula>
    </cfRule>
  </conditionalFormatting>
  <conditionalFormatting sqref="AJ14">
    <cfRule type="cellIs" dxfId="9925" priority="866" operator="lessThan">
      <formula>$C$4</formula>
    </cfRule>
  </conditionalFormatting>
  <conditionalFormatting sqref="AJ15">
    <cfRule type="cellIs" dxfId="9924" priority="867" operator="lessThan">
      <formula>$C$4</formula>
    </cfRule>
  </conditionalFormatting>
  <conditionalFormatting sqref="AJ16">
    <cfRule type="cellIs" dxfId="9923" priority="868" operator="lessThan">
      <formula>$C$4</formula>
    </cfRule>
  </conditionalFormatting>
  <conditionalFormatting sqref="AJ17">
    <cfRule type="cellIs" dxfId="9922" priority="869" operator="lessThan">
      <formula>$C$4</formula>
    </cfRule>
  </conditionalFormatting>
  <conditionalFormatting sqref="AJ18">
    <cfRule type="cellIs" dxfId="9921" priority="870" operator="lessThan">
      <formula>$C$4</formula>
    </cfRule>
  </conditionalFormatting>
  <conditionalFormatting sqref="AJ19">
    <cfRule type="cellIs" dxfId="9920" priority="871" operator="lessThan">
      <formula>$C$4</formula>
    </cfRule>
  </conditionalFormatting>
  <conditionalFormatting sqref="AJ20">
    <cfRule type="cellIs" dxfId="9919" priority="872" operator="lessThan">
      <formula>$C$4</formula>
    </cfRule>
  </conditionalFormatting>
  <conditionalFormatting sqref="AJ21">
    <cfRule type="cellIs" dxfId="9918" priority="873" operator="lessThan">
      <formula>$C$4</formula>
    </cfRule>
  </conditionalFormatting>
  <conditionalFormatting sqref="AJ22">
    <cfRule type="cellIs" dxfId="9917" priority="874" operator="lessThan">
      <formula>$C$4</formula>
    </cfRule>
  </conditionalFormatting>
  <conditionalFormatting sqref="AJ23">
    <cfRule type="cellIs" dxfId="9916" priority="875" operator="lessThan">
      <formula>$C$4</formula>
    </cfRule>
  </conditionalFormatting>
  <conditionalFormatting sqref="AJ24">
    <cfRule type="cellIs" dxfId="9915" priority="876" operator="lessThan">
      <formula>$C$4</formula>
    </cfRule>
  </conditionalFormatting>
  <conditionalFormatting sqref="AJ25">
    <cfRule type="cellIs" dxfId="9914" priority="877" operator="lessThan">
      <formula>$C$4</formula>
    </cfRule>
  </conditionalFormatting>
  <conditionalFormatting sqref="AJ26">
    <cfRule type="cellIs" dxfId="9913" priority="878" operator="lessThan">
      <formula>$C$4</formula>
    </cfRule>
  </conditionalFormatting>
  <conditionalFormatting sqref="AJ27">
    <cfRule type="cellIs" dxfId="9912" priority="879" operator="lessThan">
      <formula>$C$4</formula>
    </cfRule>
  </conditionalFormatting>
  <conditionalFormatting sqref="AJ28">
    <cfRule type="cellIs" dxfId="9911" priority="880" operator="lessThan">
      <formula>$C$4</formula>
    </cfRule>
  </conditionalFormatting>
  <conditionalFormatting sqref="AJ29">
    <cfRule type="cellIs" dxfId="9910" priority="881" operator="lessThan">
      <formula>$C$4</formula>
    </cfRule>
  </conditionalFormatting>
  <conditionalFormatting sqref="AJ30">
    <cfRule type="cellIs" dxfId="9909" priority="882" operator="lessThan">
      <formula>$C$4</formula>
    </cfRule>
  </conditionalFormatting>
  <conditionalFormatting sqref="AJ31">
    <cfRule type="cellIs" dxfId="9908" priority="883" operator="lessThan">
      <formula>$C$4</formula>
    </cfRule>
  </conditionalFormatting>
  <conditionalFormatting sqref="AJ32">
    <cfRule type="cellIs" dxfId="9907" priority="884" operator="lessThan">
      <formula>$C$4</formula>
    </cfRule>
  </conditionalFormatting>
  <conditionalFormatting sqref="AJ33">
    <cfRule type="cellIs" dxfId="9906" priority="885" operator="lessThan">
      <formula>$C$4</formula>
    </cfRule>
  </conditionalFormatting>
  <conditionalFormatting sqref="AJ34">
    <cfRule type="cellIs" dxfId="9905" priority="886" operator="lessThan">
      <formula>$C$4</formula>
    </cfRule>
  </conditionalFormatting>
  <conditionalFormatting sqref="AJ35">
    <cfRule type="cellIs" dxfId="9904" priority="887" operator="lessThan">
      <formula>$C$4</formula>
    </cfRule>
  </conditionalFormatting>
  <conditionalFormatting sqref="AJ36">
    <cfRule type="cellIs" dxfId="9903" priority="888" operator="lessThan">
      <formula>$C$4</formula>
    </cfRule>
  </conditionalFormatting>
  <conditionalFormatting sqref="AJ37">
    <cfRule type="cellIs" dxfId="9902" priority="889" operator="lessThan">
      <formula>$C$4</formula>
    </cfRule>
  </conditionalFormatting>
  <conditionalFormatting sqref="AJ38">
    <cfRule type="cellIs" dxfId="9901" priority="890" operator="lessThan">
      <formula>$C$4</formula>
    </cfRule>
  </conditionalFormatting>
  <conditionalFormatting sqref="AJ39">
    <cfRule type="cellIs" dxfId="9900" priority="891" operator="lessThan">
      <formula>$C$4</formula>
    </cfRule>
  </conditionalFormatting>
  <conditionalFormatting sqref="AJ40">
    <cfRule type="cellIs" dxfId="9899" priority="892" operator="lessThan">
      <formula>$C$4</formula>
    </cfRule>
  </conditionalFormatting>
  <conditionalFormatting sqref="AJ41">
    <cfRule type="cellIs" dxfId="9898" priority="893" operator="lessThan">
      <formula>$C$4</formula>
    </cfRule>
  </conditionalFormatting>
  <conditionalFormatting sqref="AJ42">
    <cfRule type="cellIs" dxfId="9897" priority="894" operator="lessThan">
      <formula>$C$4</formula>
    </cfRule>
  </conditionalFormatting>
  <conditionalFormatting sqref="AJ43">
    <cfRule type="cellIs" dxfId="9896" priority="895" operator="lessThan">
      <formula>$C$4</formula>
    </cfRule>
  </conditionalFormatting>
  <conditionalFormatting sqref="AJ44">
    <cfRule type="cellIs" dxfId="9895" priority="896" operator="lessThan">
      <formula>$C$4</formula>
    </cfRule>
  </conditionalFormatting>
  <conditionalFormatting sqref="AJ45">
    <cfRule type="cellIs" dxfId="9894" priority="897" operator="lessThan">
      <formula>$C$4</formula>
    </cfRule>
  </conditionalFormatting>
  <conditionalFormatting sqref="AJ46">
    <cfRule type="cellIs" dxfId="9893" priority="898" operator="lessThan">
      <formula>$C$4</formula>
    </cfRule>
  </conditionalFormatting>
  <conditionalFormatting sqref="AJ47">
    <cfRule type="cellIs" dxfId="9892" priority="899" operator="lessThan">
      <formula>$C$4</formula>
    </cfRule>
  </conditionalFormatting>
  <conditionalFormatting sqref="AJ48">
    <cfRule type="cellIs" dxfId="9891" priority="900" operator="lessThan">
      <formula>$C$4</formula>
    </cfRule>
  </conditionalFormatting>
  <conditionalFormatting sqref="AJ49">
    <cfRule type="cellIs" dxfId="9890" priority="901" operator="lessThan">
      <formula>$C$4</formula>
    </cfRule>
  </conditionalFormatting>
  <conditionalFormatting sqref="AJ50">
    <cfRule type="cellIs" dxfId="9889" priority="902" operator="lessThan">
      <formula>$C$4</formula>
    </cfRule>
  </conditionalFormatting>
  <conditionalFormatting sqref="AJ51">
    <cfRule type="cellIs" dxfId="9888" priority="903" operator="lessThan">
      <formula>$C$4</formula>
    </cfRule>
  </conditionalFormatting>
  <conditionalFormatting sqref="AJ52">
    <cfRule type="cellIs" dxfId="9887" priority="904" operator="lessThan">
      <formula>$C$4</formula>
    </cfRule>
  </conditionalFormatting>
  <conditionalFormatting sqref="AJ53">
    <cfRule type="cellIs" dxfId="9886" priority="905" operator="lessThan">
      <formula>$C$4</formula>
    </cfRule>
  </conditionalFormatting>
  <conditionalFormatting sqref="AJ54">
    <cfRule type="cellIs" dxfId="9885" priority="906" operator="lessThan">
      <formula>$C$4</formula>
    </cfRule>
  </conditionalFormatting>
  <conditionalFormatting sqref="AJ55">
    <cfRule type="cellIs" dxfId="9884" priority="907" operator="lessThan">
      <formula>$C$4</formula>
    </cfRule>
  </conditionalFormatting>
  <conditionalFormatting sqref="AJ56">
    <cfRule type="cellIs" dxfId="9883" priority="908" operator="lessThan">
      <formula>$C$4</formula>
    </cfRule>
  </conditionalFormatting>
  <conditionalFormatting sqref="AJ57">
    <cfRule type="cellIs" dxfId="9882" priority="909" operator="lessThan">
      <formula>$C$4</formula>
    </cfRule>
  </conditionalFormatting>
  <conditionalFormatting sqref="AJ58">
    <cfRule type="cellIs" dxfId="9881" priority="910" operator="lessThan">
      <formula>$C$4</formula>
    </cfRule>
  </conditionalFormatting>
  <conditionalFormatting sqref="AJ59">
    <cfRule type="cellIs" dxfId="9880" priority="911" operator="lessThan">
      <formula>$C$4</formula>
    </cfRule>
  </conditionalFormatting>
  <conditionalFormatting sqref="AJ60">
    <cfRule type="cellIs" dxfId="9879" priority="912" operator="lessThan">
      <formula>$C$4</formula>
    </cfRule>
  </conditionalFormatting>
  <conditionalFormatting sqref="AK11">
    <cfRule type="cellIs" dxfId="9878" priority="913" operator="lessThan">
      <formula>$C$4</formula>
    </cfRule>
  </conditionalFormatting>
  <conditionalFormatting sqref="AK12">
    <cfRule type="cellIs" dxfId="9877" priority="914" operator="lessThan">
      <formula>$C$4</formula>
    </cfRule>
  </conditionalFormatting>
  <conditionalFormatting sqref="AK13">
    <cfRule type="cellIs" dxfId="9876" priority="915" operator="lessThan">
      <formula>$C$4</formula>
    </cfRule>
  </conditionalFormatting>
  <conditionalFormatting sqref="AK14">
    <cfRule type="cellIs" dxfId="9875" priority="916" operator="lessThan">
      <formula>$C$4</formula>
    </cfRule>
  </conditionalFormatting>
  <conditionalFormatting sqref="AK15">
    <cfRule type="cellIs" dxfId="9874" priority="917" operator="lessThan">
      <formula>$C$4</formula>
    </cfRule>
  </conditionalFormatting>
  <conditionalFormatting sqref="AK16">
    <cfRule type="cellIs" dxfId="9873" priority="918" operator="lessThan">
      <formula>$C$4</formula>
    </cfRule>
  </conditionalFormatting>
  <conditionalFormatting sqref="AK17">
    <cfRule type="cellIs" dxfId="9872" priority="919" operator="lessThan">
      <formula>$C$4</formula>
    </cfRule>
  </conditionalFormatting>
  <conditionalFormatting sqref="AK18">
    <cfRule type="cellIs" dxfId="9871" priority="920" operator="lessThan">
      <formula>$C$4</formula>
    </cfRule>
  </conditionalFormatting>
  <conditionalFormatting sqref="AK19">
    <cfRule type="cellIs" dxfId="9870" priority="921" operator="lessThan">
      <formula>$C$4</formula>
    </cfRule>
  </conditionalFormatting>
  <conditionalFormatting sqref="AK20">
    <cfRule type="cellIs" dxfId="9869" priority="922" operator="lessThan">
      <formula>$C$4</formula>
    </cfRule>
  </conditionalFormatting>
  <conditionalFormatting sqref="AK21">
    <cfRule type="cellIs" dxfId="9868" priority="923" operator="lessThan">
      <formula>$C$4</formula>
    </cfRule>
  </conditionalFormatting>
  <conditionalFormatting sqref="AK22">
    <cfRule type="cellIs" dxfId="9867" priority="924" operator="lessThan">
      <formula>$C$4</formula>
    </cfRule>
  </conditionalFormatting>
  <conditionalFormatting sqref="AK23">
    <cfRule type="cellIs" dxfId="9866" priority="925" operator="lessThan">
      <formula>$C$4</formula>
    </cfRule>
  </conditionalFormatting>
  <conditionalFormatting sqref="AK24">
    <cfRule type="cellIs" dxfId="9865" priority="926" operator="lessThan">
      <formula>$C$4</formula>
    </cfRule>
  </conditionalFormatting>
  <conditionalFormatting sqref="AK25">
    <cfRule type="cellIs" dxfId="9864" priority="927" operator="lessThan">
      <formula>$C$4</formula>
    </cfRule>
  </conditionalFormatting>
  <conditionalFormatting sqref="AK26">
    <cfRule type="cellIs" dxfId="9863" priority="928" operator="lessThan">
      <formula>$C$4</formula>
    </cfRule>
  </conditionalFormatting>
  <conditionalFormatting sqref="AK27">
    <cfRule type="cellIs" dxfId="9862" priority="929" operator="lessThan">
      <formula>$C$4</formula>
    </cfRule>
  </conditionalFormatting>
  <conditionalFormatting sqref="AK28">
    <cfRule type="cellIs" dxfId="9861" priority="930" operator="lessThan">
      <formula>$C$4</formula>
    </cfRule>
  </conditionalFormatting>
  <conditionalFormatting sqref="AK29">
    <cfRule type="cellIs" dxfId="9860" priority="931" operator="lessThan">
      <formula>$C$4</formula>
    </cfRule>
  </conditionalFormatting>
  <conditionalFormatting sqref="AK30">
    <cfRule type="cellIs" dxfId="9859" priority="932" operator="lessThan">
      <formula>$C$4</formula>
    </cfRule>
  </conditionalFormatting>
  <conditionalFormatting sqref="AK31">
    <cfRule type="cellIs" dxfId="9858" priority="933" operator="lessThan">
      <formula>$C$4</formula>
    </cfRule>
  </conditionalFormatting>
  <conditionalFormatting sqref="AK32">
    <cfRule type="cellIs" dxfId="9857" priority="934" operator="lessThan">
      <formula>$C$4</formula>
    </cfRule>
  </conditionalFormatting>
  <conditionalFormatting sqref="AK33">
    <cfRule type="cellIs" dxfId="9856" priority="935" operator="lessThan">
      <formula>$C$4</formula>
    </cfRule>
  </conditionalFormatting>
  <conditionalFormatting sqref="AK34">
    <cfRule type="cellIs" dxfId="9855" priority="936" operator="lessThan">
      <formula>$C$4</formula>
    </cfRule>
  </conditionalFormatting>
  <conditionalFormatting sqref="AK35">
    <cfRule type="cellIs" dxfId="9854" priority="937" operator="lessThan">
      <formula>$C$4</formula>
    </cfRule>
  </conditionalFormatting>
  <conditionalFormatting sqref="AK36">
    <cfRule type="cellIs" dxfId="9853" priority="938" operator="lessThan">
      <formula>$C$4</formula>
    </cfRule>
  </conditionalFormatting>
  <conditionalFormatting sqref="AK37">
    <cfRule type="cellIs" dxfId="9852" priority="939" operator="lessThan">
      <formula>$C$4</formula>
    </cfRule>
  </conditionalFormatting>
  <conditionalFormatting sqref="AK38">
    <cfRule type="cellIs" dxfId="9851" priority="940" operator="lessThan">
      <formula>$C$4</formula>
    </cfRule>
  </conditionalFormatting>
  <conditionalFormatting sqref="AK39">
    <cfRule type="cellIs" dxfId="9850" priority="941" operator="lessThan">
      <formula>$C$4</formula>
    </cfRule>
  </conditionalFormatting>
  <conditionalFormatting sqref="AK40">
    <cfRule type="cellIs" dxfId="9849" priority="942" operator="lessThan">
      <formula>$C$4</formula>
    </cfRule>
  </conditionalFormatting>
  <conditionalFormatting sqref="AK41">
    <cfRule type="cellIs" dxfId="9848" priority="943" operator="lessThan">
      <formula>$C$4</formula>
    </cfRule>
  </conditionalFormatting>
  <conditionalFormatting sqref="AK42">
    <cfRule type="cellIs" dxfId="9847" priority="944" operator="lessThan">
      <formula>$C$4</formula>
    </cfRule>
  </conditionalFormatting>
  <conditionalFormatting sqref="AK43">
    <cfRule type="cellIs" dxfId="9846" priority="945" operator="lessThan">
      <formula>$C$4</formula>
    </cfRule>
  </conditionalFormatting>
  <conditionalFormatting sqref="AK44">
    <cfRule type="cellIs" dxfId="9845" priority="946" operator="lessThan">
      <formula>$C$4</formula>
    </cfRule>
  </conditionalFormatting>
  <conditionalFormatting sqref="AK45">
    <cfRule type="cellIs" dxfId="9844" priority="947" operator="lessThan">
      <formula>$C$4</formula>
    </cfRule>
  </conditionalFormatting>
  <conditionalFormatting sqref="AK46">
    <cfRule type="cellIs" dxfId="9843" priority="948" operator="lessThan">
      <formula>$C$4</formula>
    </cfRule>
  </conditionalFormatting>
  <conditionalFormatting sqref="AK47">
    <cfRule type="cellIs" dxfId="9842" priority="949" operator="lessThan">
      <formula>$C$4</formula>
    </cfRule>
  </conditionalFormatting>
  <conditionalFormatting sqref="AK48">
    <cfRule type="cellIs" dxfId="9841" priority="950" operator="lessThan">
      <formula>$C$4</formula>
    </cfRule>
  </conditionalFormatting>
  <conditionalFormatting sqref="AK49">
    <cfRule type="cellIs" dxfId="9840" priority="951" operator="lessThan">
      <formula>$C$4</formula>
    </cfRule>
  </conditionalFormatting>
  <conditionalFormatting sqref="AK50">
    <cfRule type="cellIs" dxfId="9839" priority="952" operator="lessThan">
      <formula>$C$4</formula>
    </cfRule>
  </conditionalFormatting>
  <conditionalFormatting sqref="AK51">
    <cfRule type="cellIs" dxfId="9838" priority="953" operator="lessThan">
      <formula>$C$4</formula>
    </cfRule>
  </conditionalFormatting>
  <conditionalFormatting sqref="AK52">
    <cfRule type="cellIs" dxfId="9837" priority="954" operator="lessThan">
      <formula>$C$4</formula>
    </cfRule>
  </conditionalFormatting>
  <conditionalFormatting sqref="AK53">
    <cfRule type="cellIs" dxfId="9836" priority="955" operator="lessThan">
      <formula>$C$4</formula>
    </cfRule>
  </conditionalFormatting>
  <conditionalFormatting sqref="AK54">
    <cfRule type="cellIs" dxfId="9835" priority="956" operator="lessThan">
      <formula>$C$4</formula>
    </cfRule>
  </conditionalFormatting>
  <conditionalFormatting sqref="AK55">
    <cfRule type="cellIs" dxfId="9834" priority="957" operator="lessThan">
      <formula>$C$4</formula>
    </cfRule>
  </conditionalFormatting>
  <conditionalFormatting sqref="AK56">
    <cfRule type="cellIs" dxfId="9833" priority="958" operator="lessThan">
      <formula>$C$4</formula>
    </cfRule>
  </conditionalFormatting>
  <conditionalFormatting sqref="AK57">
    <cfRule type="cellIs" dxfId="9832" priority="959" operator="lessThan">
      <formula>$C$4</formula>
    </cfRule>
  </conditionalFormatting>
  <conditionalFormatting sqref="AK58">
    <cfRule type="cellIs" dxfId="9831" priority="960" operator="lessThan">
      <formula>$C$4</formula>
    </cfRule>
  </conditionalFormatting>
  <conditionalFormatting sqref="AK59">
    <cfRule type="cellIs" dxfId="9830" priority="961" operator="lessThan">
      <formula>$C$4</formula>
    </cfRule>
  </conditionalFormatting>
  <conditionalFormatting sqref="AK60">
    <cfRule type="cellIs" dxfId="9829" priority="962" operator="lessThan">
      <formula>$C$4</formula>
    </cfRule>
  </conditionalFormatting>
  <conditionalFormatting sqref="AL11">
    <cfRule type="cellIs" dxfId="9828" priority="963" operator="lessThan">
      <formula>$C$4</formula>
    </cfRule>
  </conditionalFormatting>
  <conditionalFormatting sqref="AL12">
    <cfRule type="cellIs" dxfId="9827" priority="964" operator="lessThan">
      <formula>$C$4</formula>
    </cfRule>
  </conditionalFormatting>
  <conditionalFormatting sqref="AL13">
    <cfRule type="cellIs" dxfId="9826" priority="965" operator="lessThan">
      <formula>$C$4</formula>
    </cfRule>
  </conditionalFormatting>
  <conditionalFormatting sqref="AL14">
    <cfRule type="cellIs" dxfId="9825" priority="966" operator="lessThan">
      <formula>$C$4</formula>
    </cfRule>
  </conditionalFormatting>
  <conditionalFormatting sqref="AL15">
    <cfRule type="cellIs" dxfId="9824" priority="967" operator="lessThan">
      <formula>$C$4</formula>
    </cfRule>
  </conditionalFormatting>
  <conditionalFormatting sqref="AL16">
    <cfRule type="cellIs" dxfId="9823" priority="968" operator="lessThan">
      <formula>$C$4</formula>
    </cfRule>
  </conditionalFormatting>
  <conditionalFormatting sqref="AL17">
    <cfRule type="cellIs" dxfId="9822" priority="969" operator="lessThan">
      <formula>$C$4</formula>
    </cfRule>
  </conditionalFormatting>
  <conditionalFormatting sqref="AL18">
    <cfRule type="cellIs" dxfId="9821" priority="970" operator="lessThan">
      <formula>$C$4</formula>
    </cfRule>
  </conditionalFormatting>
  <conditionalFormatting sqref="AL19">
    <cfRule type="cellIs" dxfId="9820" priority="971" operator="lessThan">
      <formula>$C$4</formula>
    </cfRule>
  </conditionalFormatting>
  <conditionalFormatting sqref="AL20">
    <cfRule type="cellIs" dxfId="9819" priority="972" operator="lessThan">
      <formula>$C$4</formula>
    </cfRule>
  </conditionalFormatting>
  <conditionalFormatting sqref="AL21">
    <cfRule type="cellIs" dxfId="9818" priority="973" operator="lessThan">
      <formula>$C$4</formula>
    </cfRule>
  </conditionalFormatting>
  <conditionalFormatting sqref="AL22">
    <cfRule type="cellIs" dxfId="9817" priority="974" operator="lessThan">
      <formula>$C$4</formula>
    </cfRule>
  </conditionalFormatting>
  <conditionalFormatting sqref="AL23">
    <cfRule type="cellIs" dxfId="9816" priority="975" operator="lessThan">
      <formula>$C$4</formula>
    </cfRule>
  </conditionalFormatting>
  <conditionalFormatting sqref="AL24">
    <cfRule type="cellIs" dxfId="9815" priority="976" operator="lessThan">
      <formula>$C$4</formula>
    </cfRule>
  </conditionalFormatting>
  <conditionalFormatting sqref="AL25">
    <cfRule type="cellIs" dxfId="9814" priority="977" operator="lessThan">
      <formula>$C$4</formula>
    </cfRule>
  </conditionalFormatting>
  <conditionalFormatting sqref="AL26">
    <cfRule type="cellIs" dxfId="9813" priority="978" operator="lessThan">
      <formula>$C$4</formula>
    </cfRule>
  </conditionalFormatting>
  <conditionalFormatting sqref="AL27">
    <cfRule type="cellIs" dxfId="9812" priority="979" operator="lessThan">
      <formula>$C$4</formula>
    </cfRule>
  </conditionalFormatting>
  <conditionalFormatting sqref="AL28">
    <cfRule type="cellIs" dxfId="9811" priority="980" operator="lessThan">
      <formula>$C$4</formula>
    </cfRule>
  </conditionalFormatting>
  <conditionalFormatting sqref="AL29">
    <cfRule type="cellIs" dxfId="9810" priority="981" operator="lessThan">
      <formula>$C$4</formula>
    </cfRule>
  </conditionalFormatting>
  <conditionalFormatting sqref="AL30">
    <cfRule type="cellIs" dxfId="9809" priority="982" operator="lessThan">
      <formula>$C$4</formula>
    </cfRule>
  </conditionalFormatting>
  <conditionalFormatting sqref="AL31">
    <cfRule type="cellIs" dxfId="9808" priority="983" operator="lessThan">
      <formula>$C$4</formula>
    </cfRule>
  </conditionalFormatting>
  <conditionalFormatting sqref="AL32">
    <cfRule type="cellIs" dxfId="9807" priority="984" operator="lessThan">
      <formula>$C$4</formula>
    </cfRule>
  </conditionalFormatting>
  <conditionalFormatting sqref="AL33">
    <cfRule type="cellIs" dxfId="9806" priority="985" operator="lessThan">
      <formula>$C$4</formula>
    </cfRule>
  </conditionalFormatting>
  <conditionalFormatting sqref="AL34">
    <cfRule type="cellIs" dxfId="9805" priority="986" operator="lessThan">
      <formula>$C$4</formula>
    </cfRule>
  </conditionalFormatting>
  <conditionalFormatting sqref="AL35">
    <cfRule type="cellIs" dxfId="9804" priority="987" operator="lessThan">
      <formula>$C$4</formula>
    </cfRule>
  </conditionalFormatting>
  <conditionalFormatting sqref="AL36">
    <cfRule type="cellIs" dxfId="9803" priority="988" operator="lessThan">
      <formula>$C$4</formula>
    </cfRule>
  </conditionalFormatting>
  <conditionalFormatting sqref="AL37">
    <cfRule type="cellIs" dxfId="9802" priority="989" operator="lessThan">
      <formula>$C$4</formula>
    </cfRule>
  </conditionalFormatting>
  <conditionalFormatting sqref="AL38">
    <cfRule type="cellIs" dxfId="9801" priority="990" operator="lessThan">
      <formula>$C$4</formula>
    </cfRule>
  </conditionalFormatting>
  <conditionalFormatting sqref="AL39">
    <cfRule type="cellIs" dxfId="9800" priority="991" operator="lessThan">
      <formula>$C$4</formula>
    </cfRule>
  </conditionalFormatting>
  <conditionalFormatting sqref="AL40">
    <cfRule type="cellIs" dxfId="9799" priority="992" operator="lessThan">
      <formula>$C$4</formula>
    </cfRule>
  </conditionalFormatting>
  <conditionalFormatting sqref="AL41">
    <cfRule type="cellIs" dxfId="9798" priority="993" operator="lessThan">
      <formula>$C$4</formula>
    </cfRule>
  </conditionalFormatting>
  <conditionalFormatting sqref="AL42">
    <cfRule type="cellIs" dxfId="9797" priority="994" operator="lessThan">
      <formula>$C$4</formula>
    </cfRule>
  </conditionalFormatting>
  <conditionalFormatting sqref="AL43">
    <cfRule type="cellIs" dxfId="9796" priority="995" operator="lessThan">
      <formula>$C$4</formula>
    </cfRule>
  </conditionalFormatting>
  <conditionalFormatting sqref="AL44">
    <cfRule type="cellIs" dxfId="9795" priority="996" operator="lessThan">
      <formula>$C$4</formula>
    </cfRule>
  </conditionalFormatting>
  <conditionalFormatting sqref="AL45">
    <cfRule type="cellIs" dxfId="9794" priority="997" operator="lessThan">
      <formula>$C$4</formula>
    </cfRule>
  </conditionalFormatting>
  <conditionalFormatting sqref="AL46">
    <cfRule type="cellIs" dxfId="9793" priority="998" operator="lessThan">
      <formula>$C$4</formula>
    </cfRule>
  </conditionalFormatting>
  <conditionalFormatting sqref="AL47">
    <cfRule type="cellIs" dxfId="9792" priority="999" operator="lessThan">
      <formula>$C$4</formula>
    </cfRule>
  </conditionalFormatting>
  <conditionalFormatting sqref="AL48">
    <cfRule type="cellIs" dxfId="9791" priority="1000" operator="lessThan">
      <formula>$C$4</formula>
    </cfRule>
  </conditionalFormatting>
  <conditionalFormatting sqref="AL49">
    <cfRule type="cellIs" dxfId="9790" priority="1001" operator="lessThan">
      <formula>$C$4</formula>
    </cfRule>
  </conditionalFormatting>
  <conditionalFormatting sqref="AL50">
    <cfRule type="cellIs" dxfId="9789" priority="1002" operator="lessThan">
      <formula>$C$4</formula>
    </cfRule>
  </conditionalFormatting>
  <conditionalFormatting sqref="AL51">
    <cfRule type="cellIs" dxfId="9788" priority="1003" operator="lessThan">
      <formula>$C$4</formula>
    </cfRule>
  </conditionalFormatting>
  <conditionalFormatting sqref="AL52">
    <cfRule type="cellIs" dxfId="9787" priority="1004" operator="lessThan">
      <formula>$C$4</formula>
    </cfRule>
  </conditionalFormatting>
  <conditionalFormatting sqref="AL53">
    <cfRule type="cellIs" dxfId="9786" priority="1005" operator="lessThan">
      <formula>$C$4</formula>
    </cfRule>
  </conditionalFormatting>
  <conditionalFormatting sqref="AL54">
    <cfRule type="cellIs" dxfId="9785" priority="1006" operator="lessThan">
      <formula>$C$4</formula>
    </cfRule>
  </conditionalFormatting>
  <conditionalFormatting sqref="AL55">
    <cfRule type="cellIs" dxfId="9784" priority="1007" operator="lessThan">
      <formula>$C$4</formula>
    </cfRule>
  </conditionalFormatting>
  <conditionalFormatting sqref="AL56">
    <cfRule type="cellIs" dxfId="9783" priority="1008" operator="lessThan">
      <formula>$C$4</formula>
    </cfRule>
  </conditionalFormatting>
  <conditionalFormatting sqref="AL57">
    <cfRule type="cellIs" dxfId="9782" priority="1009" operator="lessThan">
      <formula>$C$4</formula>
    </cfRule>
  </conditionalFormatting>
  <conditionalFormatting sqref="AL58">
    <cfRule type="cellIs" dxfId="9781" priority="1010" operator="lessThan">
      <formula>$C$4</formula>
    </cfRule>
  </conditionalFormatting>
  <conditionalFormatting sqref="AL59">
    <cfRule type="cellIs" dxfId="9780" priority="1011" operator="lessThan">
      <formula>$C$4</formula>
    </cfRule>
  </conditionalFormatting>
  <conditionalFormatting sqref="AL60">
    <cfRule type="cellIs" dxfId="9779" priority="1012" operator="lessThan">
      <formula>$C$4</formula>
    </cfRule>
  </conditionalFormatting>
  <conditionalFormatting sqref="AM11">
    <cfRule type="cellIs" dxfId="9778" priority="1013" operator="lessThan">
      <formula>$C$4</formula>
    </cfRule>
  </conditionalFormatting>
  <conditionalFormatting sqref="AM12">
    <cfRule type="cellIs" dxfId="9777" priority="1014" operator="lessThan">
      <formula>$C$4</formula>
    </cfRule>
  </conditionalFormatting>
  <conditionalFormatting sqref="AM13">
    <cfRule type="cellIs" dxfId="9776" priority="1015" operator="lessThan">
      <formula>$C$4</formula>
    </cfRule>
  </conditionalFormatting>
  <conditionalFormatting sqref="AM14">
    <cfRule type="cellIs" dxfId="9775" priority="1016" operator="lessThan">
      <formula>$C$4</formula>
    </cfRule>
  </conditionalFormatting>
  <conditionalFormatting sqref="AM15">
    <cfRule type="cellIs" dxfId="9774" priority="1017" operator="lessThan">
      <formula>$C$4</formula>
    </cfRule>
  </conditionalFormatting>
  <conditionalFormatting sqref="AM16">
    <cfRule type="cellIs" dxfId="9773" priority="1018" operator="lessThan">
      <formula>$C$4</formula>
    </cfRule>
  </conditionalFormatting>
  <conditionalFormatting sqref="AM17">
    <cfRule type="cellIs" dxfId="9772" priority="1019" operator="lessThan">
      <formula>$C$4</formula>
    </cfRule>
  </conditionalFormatting>
  <conditionalFormatting sqref="AM18">
    <cfRule type="cellIs" dxfId="9771" priority="1020" operator="lessThan">
      <formula>$C$4</formula>
    </cfRule>
  </conditionalFormatting>
  <conditionalFormatting sqref="AM19">
    <cfRule type="cellIs" dxfId="9770" priority="1021" operator="lessThan">
      <formula>$C$4</formula>
    </cfRule>
  </conditionalFormatting>
  <conditionalFormatting sqref="AM20">
    <cfRule type="cellIs" dxfId="9769" priority="1022" operator="lessThan">
      <formula>$C$4</formula>
    </cfRule>
  </conditionalFormatting>
  <conditionalFormatting sqref="AM21">
    <cfRule type="cellIs" dxfId="9768" priority="1023" operator="lessThan">
      <formula>$C$4</formula>
    </cfRule>
  </conditionalFormatting>
  <conditionalFormatting sqref="AM22">
    <cfRule type="cellIs" dxfId="9767" priority="1024" operator="lessThan">
      <formula>$C$4</formula>
    </cfRule>
  </conditionalFormatting>
  <conditionalFormatting sqref="AM23">
    <cfRule type="cellIs" dxfId="9766" priority="1025" operator="lessThan">
      <formula>$C$4</formula>
    </cfRule>
  </conditionalFormatting>
  <conditionalFormatting sqref="AM24">
    <cfRule type="cellIs" dxfId="9765" priority="1026" operator="lessThan">
      <formula>$C$4</formula>
    </cfRule>
  </conditionalFormatting>
  <conditionalFormatting sqref="AM25">
    <cfRule type="cellIs" dxfId="9764" priority="1027" operator="lessThan">
      <formula>$C$4</formula>
    </cfRule>
  </conditionalFormatting>
  <conditionalFormatting sqref="AM26">
    <cfRule type="cellIs" dxfId="9763" priority="1028" operator="lessThan">
      <formula>$C$4</formula>
    </cfRule>
  </conditionalFormatting>
  <conditionalFormatting sqref="AM27">
    <cfRule type="cellIs" dxfId="9762" priority="1029" operator="lessThan">
      <formula>$C$4</formula>
    </cfRule>
  </conditionalFormatting>
  <conditionalFormatting sqref="AM28">
    <cfRule type="cellIs" dxfId="9761" priority="1030" operator="lessThan">
      <formula>$C$4</formula>
    </cfRule>
  </conditionalFormatting>
  <conditionalFormatting sqref="AM29">
    <cfRule type="cellIs" dxfId="9760" priority="1031" operator="lessThan">
      <formula>$C$4</formula>
    </cfRule>
  </conditionalFormatting>
  <conditionalFormatting sqref="AM30">
    <cfRule type="cellIs" dxfId="9759" priority="1032" operator="lessThan">
      <formula>$C$4</formula>
    </cfRule>
  </conditionalFormatting>
  <conditionalFormatting sqref="AM31">
    <cfRule type="cellIs" dxfId="9758" priority="1033" operator="lessThan">
      <formula>$C$4</formula>
    </cfRule>
  </conditionalFormatting>
  <conditionalFormatting sqref="AM32">
    <cfRule type="cellIs" dxfId="9757" priority="1034" operator="lessThan">
      <formula>$C$4</formula>
    </cfRule>
  </conditionalFormatting>
  <conditionalFormatting sqref="AM33">
    <cfRule type="cellIs" dxfId="9756" priority="1035" operator="lessThan">
      <formula>$C$4</formula>
    </cfRule>
  </conditionalFormatting>
  <conditionalFormatting sqref="AM34">
    <cfRule type="cellIs" dxfId="9755" priority="1036" operator="lessThan">
      <formula>$C$4</formula>
    </cfRule>
  </conditionalFormatting>
  <conditionalFormatting sqref="AM35">
    <cfRule type="cellIs" dxfId="9754" priority="1037" operator="lessThan">
      <formula>$C$4</formula>
    </cfRule>
  </conditionalFormatting>
  <conditionalFormatting sqref="AM36">
    <cfRule type="cellIs" dxfId="9753" priority="1038" operator="lessThan">
      <formula>$C$4</formula>
    </cfRule>
  </conditionalFormatting>
  <conditionalFormatting sqref="AM37">
    <cfRule type="cellIs" dxfId="9752" priority="1039" operator="lessThan">
      <formula>$C$4</formula>
    </cfRule>
  </conditionalFormatting>
  <conditionalFormatting sqref="AM38">
    <cfRule type="cellIs" dxfId="9751" priority="1040" operator="lessThan">
      <formula>$C$4</formula>
    </cfRule>
  </conditionalFormatting>
  <conditionalFormatting sqref="AM39">
    <cfRule type="cellIs" dxfId="9750" priority="1041" operator="lessThan">
      <formula>$C$4</formula>
    </cfRule>
  </conditionalFormatting>
  <conditionalFormatting sqref="AM40">
    <cfRule type="cellIs" dxfId="9749" priority="1042" operator="lessThan">
      <formula>$C$4</formula>
    </cfRule>
  </conditionalFormatting>
  <conditionalFormatting sqref="AM41">
    <cfRule type="cellIs" dxfId="9748" priority="1043" operator="lessThan">
      <formula>$C$4</formula>
    </cfRule>
  </conditionalFormatting>
  <conditionalFormatting sqref="AM42">
    <cfRule type="cellIs" dxfId="9747" priority="1044" operator="lessThan">
      <formula>$C$4</formula>
    </cfRule>
  </conditionalFormatting>
  <conditionalFormatting sqref="AM43">
    <cfRule type="cellIs" dxfId="9746" priority="1045" operator="lessThan">
      <formula>$C$4</formula>
    </cfRule>
  </conditionalFormatting>
  <conditionalFormatting sqref="AM44">
    <cfRule type="cellIs" dxfId="9745" priority="1046" operator="lessThan">
      <formula>$C$4</formula>
    </cfRule>
  </conditionalFormatting>
  <conditionalFormatting sqref="AM45">
    <cfRule type="cellIs" dxfId="9744" priority="1047" operator="lessThan">
      <formula>$C$4</formula>
    </cfRule>
  </conditionalFormatting>
  <conditionalFormatting sqref="AM46">
    <cfRule type="cellIs" dxfId="9743" priority="1048" operator="lessThan">
      <formula>$C$4</formula>
    </cfRule>
  </conditionalFormatting>
  <conditionalFormatting sqref="AM47">
    <cfRule type="cellIs" dxfId="9742" priority="1049" operator="lessThan">
      <formula>$C$4</formula>
    </cfRule>
  </conditionalFormatting>
  <conditionalFormatting sqref="AM48">
    <cfRule type="cellIs" dxfId="9741" priority="1050" operator="lessThan">
      <formula>$C$4</formula>
    </cfRule>
  </conditionalFormatting>
  <conditionalFormatting sqref="AM49">
    <cfRule type="cellIs" dxfId="9740" priority="1051" operator="lessThan">
      <formula>$C$4</formula>
    </cfRule>
  </conditionalFormatting>
  <conditionalFormatting sqref="AM50">
    <cfRule type="cellIs" dxfId="9739" priority="1052" operator="lessThan">
      <formula>$C$4</formula>
    </cfRule>
  </conditionalFormatting>
  <conditionalFormatting sqref="AM51">
    <cfRule type="cellIs" dxfId="9738" priority="1053" operator="lessThan">
      <formula>$C$4</formula>
    </cfRule>
  </conditionalFormatting>
  <conditionalFormatting sqref="AM52">
    <cfRule type="cellIs" dxfId="9737" priority="1054" operator="lessThan">
      <formula>$C$4</formula>
    </cfRule>
  </conditionalFormatting>
  <conditionalFormatting sqref="AM53">
    <cfRule type="cellIs" dxfId="9736" priority="1055" operator="lessThan">
      <formula>$C$4</formula>
    </cfRule>
  </conditionalFormatting>
  <conditionalFormatting sqref="AM54">
    <cfRule type="cellIs" dxfId="9735" priority="1056" operator="lessThan">
      <formula>$C$4</formula>
    </cfRule>
  </conditionalFormatting>
  <conditionalFormatting sqref="AM55">
    <cfRule type="cellIs" dxfId="9734" priority="1057" operator="lessThan">
      <formula>$C$4</formula>
    </cfRule>
  </conditionalFormatting>
  <conditionalFormatting sqref="AM56">
    <cfRule type="cellIs" dxfId="9733" priority="1058" operator="lessThan">
      <formula>$C$4</formula>
    </cfRule>
  </conditionalFormatting>
  <conditionalFormatting sqref="AM57">
    <cfRule type="cellIs" dxfId="9732" priority="1059" operator="lessThan">
      <formula>$C$4</formula>
    </cfRule>
  </conditionalFormatting>
  <conditionalFormatting sqref="AM58">
    <cfRule type="cellIs" dxfId="9731" priority="1060" operator="lessThan">
      <formula>$C$4</formula>
    </cfRule>
  </conditionalFormatting>
  <conditionalFormatting sqref="AM59">
    <cfRule type="cellIs" dxfId="9730" priority="1061" operator="lessThan">
      <formula>$C$4</formula>
    </cfRule>
  </conditionalFormatting>
  <conditionalFormatting sqref="AM60">
    <cfRule type="cellIs" dxfId="9729" priority="1062" operator="lessThan">
      <formula>$C$4</formula>
    </cfRule>
  </conditionalFormatting>
  <conditionalFormatting sqref="AN11">
    <cfRule type="cellIs" dxfId="9728" priority="1063" operator="lessThan">
      <formula>$C$4</formula>
    </cfRule>
  </conditionalFormatting>
  <conditionalFormatting sqref="AN12">
    <cfRule type="cellIs" dxfId="9727" priority="1064" operator="lessThan">
      <formula>$C$4</formula>
    </cfRule>
  </conditionalFormatting>
  <conditionalFormatting sqref="AN13">
    <cfRule type="cellIs" dxfId="9726" priority="1065" operator="lessThan">
      <formula>$C$4</formula>
    </cfRule>
  </conditionalFormatting>
  <conditionalFormatting sqref="AN14">
    <cfRule type="cellIs" dxfId="9725" priority="1066" operator="lessThan">
      <formula>$C$4</formula>
    </cfRule>
  </conditionalFormatting>
  <conditionalFormatting sqref="AN15">
    <cfRule type="cellIs" dxfId="9724" priority="1067" operator="lessThan">
      <formula>$C$4</formula>
    </cfRule>
  </conditionalFormatting>
  <conditionalFormatting sqref="AN16">
    <cfRule type="cellIs" dxfId="9723" priority="1068" operator="lessThan">
      <formula>$C$4</formula>
    </cfRule>
  </conditionalFormatting>
  <conditionalFormatting sqref="AN17">
    <cfRule type="cellIs" dxfId="9722" priority="1069" operator="lessThan">
      <formula>$C$4</formula>
    </cfRule>
  </conditionalFormatting>
  <conditionalFormatting sqref="AN18">
    <cfRule type="cellIs" dxfId="9721" priority="1070" operator="lessThan">
      <formula>$C$4</formula>
    </cfRule>
  </conditionalFormatting>
  <conditionalFormatting sqref="AN19">
    <cfRule type="cellIs" dxfId="9720" priority="1071" operator="lessThan">
      <formula>$C$4</formula>
    </cfRule>
  </conditionalFormatting>
  <conditionalFormatting sqref="AN20">
    <cfRule type="cellIs" dxfId="9719" priority="1072" operator="lessThan">
      <formula>$C$4</formula>
    </cfRule>
  </conditionalFormatting>
  <conditionalFormatting sqref="AN21">
    <cfRule type="cellIs" dxfId="9718" priority="1073" operator="lessThan">
      <formula>$C$4</formula>
    </cfRule>
  </conditionalFormatting>
  <conditionalFormatting sqref="AN22">
    <cfRule type="cellIs" dxfId="9717" priority="1074" operator="lessThan">
      <formula>$C$4</formula>
    </cfRule>
  </conditionalFormatting>
  <conditionalFormatting sqref="AN23">
    <cfRule type="cellIs" dxfId="9716" priority="1075" operator="lessThan">
      <formula>$C$4</formula>
    </cfRule>
  </conditionalFormatting>
  <conditionalFormatting sqref="AN24">
    <cfRule type="cellIs" dxfId="9715" priority="1076" operator="lessThan">
      <formula>$C$4</formula>
    </cfRule>
  </conditionalFormatting>
  <conditionalFormatting sqref="AN25">
    <cfRule type="cellIs" dxfId="9714" priority="1077" operator="lessThan">
      <formula>$C$4</formula>
    </cfRule>
  </conditionalFormatting>
  <conditionalFormatting sqref="AN26">
    <cfRule type="cellIs" dxfId="9713" priority="1078" operator="lessThan">
      <formula>$C$4</formula>
    </cfRule>
  </conditionalFormatting>
  <conditionalFormatting sqref="AN27">
    <cfRule type="cellIs" dxfId="9712" priority="1079" operator="lessThan">
      <formula>$C$4</formula>
    </cfRule>
  </conditionalFormatting>
  <conditionalFormatting sqref="AN28">
    <cfRule type="cellIs" dxfId="9711" priority="1080" operator="lessThan">
      <formula>$C$4</formula>
    </cfRule>
  </conditionalFormatting>
  <conditionalFormatting sqref="AN29">
    <cfRule type="cellIs" dxfId="9710" priority="1081" operator="lessThan">
      <formula>$C$4</formula>
    </cfRule>
  </conditionalFormatting>
  <conditionalFormatting sqref="AN30">
    <cfRule type="cellIs" dxfId="9709" priority="1082" operator="lessThan">
      <formula>$C$4</formula>
    </cfRule>
  </conditionalFormatting>
  <conditionalFormatting sqref="AN31">
    <cfRule type="cellIs" dxfId="9708" priority="1083" operator="lessThan">
      <formula>$C$4</formula>
    </cfRule>
  </conditionalFormatting>
  <conditionalFormatting sqref="AN32">
    <cfRule type="cellIs" dxfId="9707" priority="1084" operator="lessThan">
      <formula>$C$4</formula>
    </cfRule>
  </conditionalFormatting>
  <conditionalFormatting sqref="AN33">
    <cfRule type="cellIs" dxfId="9706" priority="1085" operator="lessThan">
      <formula>$C$4</formula>
    </cfRule>
  </conditionalFormatting>
  <conditionalFormatting sqref="AN34">
    <cfRule type="cellIs" dxfId="9705" priority="1086" operator="lessThan">
      <formula>$C$4</formula>
    </cfRule>
  </conditionalFormatting>
  <conditionalFormatting sqref="AN35">
    <cfRule type="cellIs" dxfId="9704" priority="1087" operator="lessThan">
      <formula>$C$4</formula>
    </cfRule>
  </conditionalFormatting>
  <conditionalFormatting sqref="AN36">
    <cfRule type="cellIs" dxfId="9703" priority="1088" operator="lessThan">
      <formula>$C$4</formula>
    </cfRule>
  </conditionalFormatting>
  <conditionalFormatting sqref="AN37">
    <cfRule type="cellIs" dxfId="9702" priority="1089" operator="lessThan">
      <formula>$C$4</formula>
    </cfRule>
  </conditionalFormatting>
  <conditionalFormatting sqref="AN38">
    <cfRule type="cellIs" dxfId="9701" priority="1090" operator="lessThan">
      <formula>$C$4</formula>
    </cfRule>
  </conditionalFormatting>
  <conditionalFormatting sqref="AN39">
    <cfRule type="cellIs" dxfId="9700" priority="1091" operator="lessThan">
      <formula>$C$4</formula>
    </cfRule>
  </conditionalFormatting>
  <conditionalFormatting sqref="AN40">
    <cfRule type="cellIs" dxfId="9699" priority="1092" operator="lessThan">
      <formula>$C$4</formula>
    </cfRule>
  </conditionalFormatting>
  <conditionalFormatting sqref="AN41">
    <cfRule type="cellIs" dxfId="9698" priority="1093" operator="lessThan">
      <formula>$C$4</formula>
    </cfRule>
  </conditionalFormatting>
  <conditionalFormatting sqref="AN42">
    <cfRule type="cellIs" dxfId="9697" priority="1094" operator="lessThan">
      <formula>$C$4</formula>
    </cfRule>
  </conditionalFormatting>
  <conditionalFormatting sqref="AN43">
    <cfRule type="cellIs" dxfId="9696" priority="1095" operator="lessThan">
      <formula>$C$4</formula>
    </cfRule>
  </conditionalFormatting>
  <conditionalFormatting sqref="AN44">
    <cfRule type="cellIs" dxfId="9695" priority="1096" operator="lessThan">
      <formula>$C$4</formula>
    </cfRule>
  </conditionalFormatting>
  <conditionalFormatting sqref="AN45">
    <cfRule type="cellIs" dxfId="9694" priority="1097" operator="lessThan">
      <formula>$C$4</formula>
    </cfRule>
  </conditionalFormatting>
  <conditionalFormatting sqref="AN46">
    <cfRule type="cellIs" dxfId="9693" priority="1098" operator="lessThan">
      <formula>$C$4</formula>
    </cfRule>
  </conditionalFormatting>
  <conditionalFormatting sqref="AN47">
    <cfRule type="cellIs" dxfId="9692" priority="1099" operator="lessThan">
      <formula>$C$4</formula>
    </cfRule>
  </conditionalFormatting>
  <conditionalFormatting sqref="AN48">
    <cfRule type="cellIs" dxfId="9691" priority="1100" operator="lessThan">
      <formula>$C$4</formula>
    </cfRule>
  </conditionalFormatting>
  <conditionalFormatting sqref="AN49">
    <cfRule type="cellIs" dxfId="9690" priority="1101" operator="lessThan">
      <formula>$C$4</formula>
    </cfRule>
  </conditionalFormatting>
  <conditionalFormatting sqref="AN50">
    <cfRule type="cellIs" dxfId="9689" priority="1102" operator="lessThan">
      <formula>$C$4</formula>
    </cfRule>
  </conditionalFormatting>
  <conditionalFormatting sqref="AN51">
    <cfRule type="cellIs" dxfId="9688" priority="1103" operator="lessThan">
      <formula>$C$4</formula>
    </cfRule>
  </conditionalFormatting>
  <conditionalFormatting sqref="AN52">
    <cfRule type="cellIs" dxfId="9687" priority="1104" operator="lessThan">
      <formula>$C$4</formula>
    </cfRule>
  </conditionalFormatting>
  <conditionalFormatting sqref="AN53">
    <cfRule type="cellIs" dxfId="9686" priority="1105" operator="lessThan">
      <formula>$C$4</formula>
    </cfRule>
  </conditionalFormatting>
  <conditionalFormatting sqref="AN54">
    <cfRule type="cellIs" dxfId="9685" priority="1106" operator="lessThan">
      <formula>$C$4</formula>
    </cfRule>
  </conditionalFormatting>
  <conditionalFormatting sqref="AN55">
    <cfRule type="cellIs" dxfId="9684" priority="1107" operator="lessThan">
      <formula>$C$4</formula>
    </cfRule>
  </conditionalFormatting>
  <conditionalFormatting sqref="AN56">
    <cfRule type="cellIs" dxfId="9683" priority="1108" operator="lessThan">
      <formula>$C$4</formula>
    </cfRule>
  </conditionalFormatting>
  <conditionalFormatting sqref="AN57">
    <cfRule type="cellIs" dxfId="9682" priority="1109" operator="lessThan">
      <formula>$C$4</formula>
    </cfRule>
  </conditionalFormatting>
  <conditionalFormatting sqref="AN58">
    <cfRule type="cellIs" dxfId="9681" priority="1110" operator="lessThan">
      <formula>$C$4</formula>
    </cfRule>
  </conditionalFormatting>
  <conditionalFormatting sqref="AN59">
    <cfRule type="cellIs" dxfId="9680" priority="1111" operator="lessThan">
      <formula>$C$4</formula>
    </cfRule>
  </conditionalFormatting>
  <conditionalFormatting sqref="AN60">
    <cfRule type="cellIs" dxfId="9679" priority="1112" operator="lessThan">
      <formula>$C$4</formula>
    </cfRule>
  </conditionalFormatting>
  <conditionalFormatting sqref="AO11">
    <cfRule type="cellIs" dxfId="9678" priority="1113" operator="lessThan">
      <formula>$C$4</formula>
    </cfRule>
  </conditionalFormatting>
  <conditionalFormatting sqref="AO12">
    <cfRule type="cellIs" dxfId="9677" priority="1114" operator="lessThan">
      <formula>$C$4</formula>
    </cfRule>
  </conditionalFormatting>
  <conditionalFormatting sqref="AO13">
    <cfRule type="cellIs" dxfId="9676" priority="1115" operator="lessThan">
      <formula>$C$4</formula>
    </cfRule>
  </conditionalFormatting>
  <conditionalFormatting sqref="AO14">
    <cfRule type="cellIs" dxfId="9675" priority="1116" operator="lessThan">
      <formula>$C$4</formula>
    </cfRule>
  </conditionalFormatting>
  <conditionalFormatting sqref="AO15">
    <cfRule type="cellIs" dxfId="9674" priority="1117" operator="lessThan">
      <formula>$C$4</formula>
    </cfRule>
  </conditionalFormatting>
  <conditionalFormatting sqref="AO16">
    <cfRule type="cellIs" dxfId="9673" priority="1118" operator="lessThan">
      <formula>$C$4</formula>
    </cfRule>
  </conditionalFormatting>
  <conditionalFormatting sqref="AO17">
    <cfRule type="cellIs" dxfId="9672" priority="1119" operator="lessThan">
      <formula>$C$4</formula>
    </cfRule>
  </conditionalFormatting>
  <conditionalFormatting sqref="AO18">
    <cfRule type="cellIs" dxfId="9671" priority="1120" operator="lessThan">
      <formula>$C$4</formula>
    </cfRule>
  </conditionalFormatting>
  <conditionalFormatting sqref="AO19">
    <cfRule type="cellIs" dxfId="9670" priority="1121" operator="lessThan">
      <formula>$C$4</formula>
    </cfRule>
  </conditionalFormatting>
  <conditionalFormatting sqref="AO20">
    <cfRule type="cellIs" dxfId="9669" priority="1122" operator="lessThan">
      <formula>$C$4</formula>
    </cfRule>
  </conditionalFormatting>
  <conditionalFormatting sqref="AO21">
    <cfRule type="cellIs" dxfId="9668" priority="1123" operator="lessThan">
      <formula>$C$4</formula>
    </cfRule>
  </conditionalFormatting>
  <conditionalFormatting sqref="AO22">
    <cfRule type="cellIs" dxfId="9667" priority="1124" operator="lessThan">
      <formula>$C$4</formula>
    </cfRule>
  </conditionalFormatting>
  <conditionalFormatting sqref="AO23">
    <cfRule type="cellIs" dxfId="9666" priority="1125" operator="lessThan">
      <formula>$C$4</formula>
    </cfRule>
  </conditionalFormatting>
  <conditionalFormatting sqref="AO24">
    <cfRule type="cellIs" dxfId="9665" priority="1126" operator="lessThan">
      <formula>$C$4</formula>
    </cfRule>
  </conditionalFormatting>
  <conditionalFormatting sqref="AO25">
    <cfRule type="cellIs" dxfId="9664" priority="1127" operator="lessThan">
      <formula>$C$4</formula>
    </cfRule>
  </conditionalFormatting>
  <conditionalFormatting sqref="AO26">
    <cfRule type="cellIs" dxfId="9663" priority="1128" operator="lessThan">
      <formula>$C$4</formula>
    </cfRule>
  </conditionalFormatting>
  <conditionalFormatting sqref="AO27">
    <cfRule type="cellIs" dxfId="9662" priority="1129" operator="lessThan">
      <formula>$C$4</formula>
    </cfRule>
  </conditionalFormatting>
  <conditionalFormatting sqref="AO28">
    <cfRule type="cellIs" dxfId="9661" priority="1130" operator="lessThan">
      <formula>$C$4</formula>
    </cfRule>
  </conditionalFormatting>
  <conditionalFormatting sqref="AO29">
    <cfRule type="cellIs" dxfId="9660" priority="1131" operator="lessThan">
      <formula>$C$4</formula>
    </cfRule>
  </conditionalFormatting>
  <conditionalFormatting sqref="AO30">
    <cfRule type="cellIs" dxfId="9659" priority="1132" operator="lessThan">
      <formula>$C$4</formula>
    </cfRule>
  </conditionalFormatting>
  <conditionalFormatting sqref="AO31">
    <cfRule type="cellIs" dxfId="9658" priority="1133" operator="lessThan">
      <formula>$C$4</formula>
    </cfRule>
  </conditionalFormatting>
  <conditionalFormatting sqref="AO32">
    <cfRule type="cellIs" dxfId="9657" priority="1134" operator="lessThan">
      <formula>$C$4</formula>
    </cfRule>
  </conditionalFormatting>
  <conditionalFormatting sqref="AO33">
    <cfRule type="cellIs" dxfId="9656" priority="1135" operator="lessThan">
      <formula>$C$4</formula>
    </cfRule>
  </conditionalFormatting>
  <conditionalFormatting sqref="AO34">
    <cfRule type="cellIs" dxfId="9655" priority="1136" operator="lessThan">
      <formula>$C$4</formula>
    </cfRule>
  </conditionalFormatting>
  <conditionalFormatting sqref="AO35">
    <cfRule type="cellIs" dxfId="9654" priority="1137" operator="lessThan">
      <formula>$C$4</formula>
    </cfRule>
  </conditionalFormatting>
  <conditionalFormatting sqref="AO36">
    <cfRule type="cellIs" dxfId="9653" priority="1138" operator="lessThan">
      <formula>$C$4</formula>
    </cfRule>
  </conditionalFormatting>
  <conditionalFormatting sqref="AO37">
    <cfRule type="cellIs" dxfId="9652" priority="1139" operator="lessThan">
      <formula>$C$4</formula>
    </cfRule>
  </conditionalFormatting>
  <conditionalFormatting sqref="AO38">
    <cfRule type="cellIs" dxfId="9651" priority="1140" operator="lessThan">
      <formula>$C$4</formula>
    </cfRule>
  </conditionalFormatting>
  <conditionalFormatting sqref="AO39">
    <cfRule type="cellIs" dxfId="9650" priority="1141" operator="lessThan">
      <formula>$C$4</formula>
    </cfRule>
  </conditionalFormatting>
  <conditionalFormatting sqref="AO40">
    <cfRule type="cellIs" dxfId="9649" priority="1142" operator="lessThan">
      <formula>$C$4</formula>
    </cfRule>
  </conditionalFormatting>
  <conditionalFormatting sqref="AO41">
    <cfRule type="cellIs" dxfId="9648" priority="1143" operator="lessThan">
      <formula>$C$4</formula>
    </cfRule>
  </conditionalFormatting>
  <conditionalFormatting sqref="AO42">
    <cfRule type="cellIs" dxfId="9647" priority="1144" operator="lessThan">
      <formula>$C$4</formula>
    </cfRule>
  </conditionalFormatting>
  <conditionalFormatting sqref="AO43">
    <cfRule type="cellIs" dxfId="9646" priority="1145" operator="lessThan">
      <formula>$C$4</formula>
    </cfRule>
  </conditionalFormatting>
  <conditionalFormatting sqref="AO44">
    <cfRule type="cellIs" dxfId="9645" priority="1146" operator="lessThan">
      <formula>$C$4</formula>
    </cfRule>
  </conditionalFormatting>
  <conditionalFormatting sqref="AO45">
    <cfRule type="cellIs" dxfId="9644" priority="1147" operator="lessThan">
      <formula>$C$4</formula>
    </cfRule>
  </conditionalFormatting>
  <conditionalFormatting sqref="AO46">
    <cfRule type="cellIs" dxfId="9643" priority="1148" operator="lessThan">
      <formula>$C$4</formula>
    </cfRule>
  </conditionalFormatting>
  <conditionalFormatting sqref="AO47">
    <cfRule type="cellIs" dxfId="9642" priority="1149" operator="lessThan">
      <formula>$C$4</formula>
    </cfRule>
  </conditionalFormatting>
  <conditionalFormatting sqref="AO48">
    <cfRule type="cellIs" dxfId="9641" priority="1150" operator="lessThan">
      <formula>$C$4</formula>
    </cfRule>
  </conditionalFormatting>
  <conditionalFormatting sqref="AO49">
    <cfRule type="cellIs" dxfId="9640" priority="1151" operator="lessThan">
      <formula>$C$4</formula>
    </cfRule>
  </conditionalFormatting>
  <conditionalFormatting sqref="AO50">
    <cfRule type="cellIs" dxfId="9639" priority="1152" operator="lessThan">
      <formula>$C$4</formula>
    </cfRule>
  </conditionalFormatting>
  <conditionalFormatting sqref="AO51">
    <cfRule type="cellIs" dxfId="9638" priority="1153" operator="lessThan">
      <formula>$C$4</formula>
    </cfRule>
  </conditionalFormatting>
  <conditionalFormatting sqref="AO52">
    <cfRule type="cellIs" dxfId="9637" priority="1154" operator="lessThan">
      <formula>$C$4</formula>
    </cfRule>
  </conditionalFormatting>
  <conditionalFormatting sqref="AO53">
    <cfRule type="cellIs" dxfId="9636" priority="1155" operator="lessThan">
      <formula>$C$4</formula>
    </cfRule>
  </conditionalFormatting>
  <conditionalFormatting sqref="AO54">
    <cfRule type="cellIs" dxfId="9635" priority="1156" operator="lessThan">
      <formula>$C$4</formula>
    </cfRule>
  </conditionalFormatting>
  <conditionalFormatting sqref="AO55">
    <cfRule type="cellIs" dxfId="9634" priority="1157" operator="lessThan">
      <formula>$C$4</formula>
    </cfRule>
  </conditionalFormatting>
  <conditionalFormatting sqref="AO56">
    <cfRule type="cellIs" dxfId="9633" priority="1158" operator="lessThan">
      <formula>$C$4</formula>
    </cfRule>
  </conditionalFormatting>
  <conditionalFormatting sqref="AO57">
    <cfRule type="cellIs" dxfId="9632" priority="1159" operator="lessThan">
      <formula>$C$4</formula>
    </cfRule>
  </conditionalFormatting>
  <conditionalFormatting sqref="AO58">
    <cfRule type="cellIs" dxfId="9631" priority="1160" operator="lessThan">
      <formula>$C$4</formula>
    </cfRule>
  </conditionalFormatting>
  <conditionalFormatting sqref="AO59">
    <cfRule type="cellIs" dxfId="9630" priority="1161" operator="lessThan">
      <formula>$C$4</formula>
    </cfRule>
  </conditionalFormatting>
  <conditionalFormatting sqref="AO60">
    <cfRule type="cellIs" dxfId="9629" priority="1162" operator="lessThan">
      <formula>$C$4</formula>
    </cfRule>
  </conditionalFormatting>
  <conditionalFormatting sqref="AP11">
    <cfRule type="cellIs" dxfId="9628" priority="1163" operator="lessThan">
      <formula>$C$4</formula>
    </cfRule>
  </conditionalFormatting>
  <conditionalFormatting sqref="AP12">
    <cfRule type="cellIs" dxfId="9627" priority="1164" operator="lessThan">
      <formula>$C$4</formula>
    </cfRule>
  </conditionalFormatting>
  <conditionalFormatting sqref="AP13">
    <cfRule type="cellIs" dxfId="9626" priority="1165" operator="lessThan">
      <formula>$C$4</formula>
    </cfRule>
  </conditionalFormatting>
  <conditionalFormatting sqref="AP14">
    <cfRule type="cellIs" dxfId="9625" priority="1166" operator="lessThan">
      <formula>$C$4</formula>
    </cfRule>
  </conditionalFormatting>
  <conditionalFormatting sqref="AP15">
    <cfRule type="cellIs" dxfId="9624" priority="1167" operator="lessThan">
      <formula>$C$4</formula>
    </cfRule>
  </conditionalFormatting>
  <conditionalFormatting sqref="AP16">
    <cfRule type="cellIs" dxfId="9623" priority="1168" operator="lessThan">
      <formula>$C$4</formula>
    </cfRule>
  </conditionalFormatting>
  <conditionalFormatting sqref="AP17">
    <cfRule type="cellIs" dxfId="9622" priority="1169" operator="lessThan">
      <formula>$C$4</formula>
    </cfRule>
  </conditionalFormatting>
  <conditionalFormatting sqref="AP18">
    <cfRule type="cellIs" dxfId="9621" priority="1170" operator="lessThan">
      <formula>$C$4</formula>
    </cfRule>
  </conditionalFormatting>
  <conditionalFormatting sqref="AP19">
    <cfRule type="cellIs" dxfId="9620" priority="1171" operator="lessThan">
      <formula>$C$4</formula>
    </cfRule>
  </conditionalFormatting>
  <conditionalFormatting sqref="AP20">
    <cfRule type="cellIs" dxfId="9619" priority="1172" operator="lessThan">
      <formula>$C$4</formula>
    </cfRule>
  </conditionalFormatting>
  <conditionalFormatting sqref="AP21">
    <cfRule type="cellIs" dxfId="9618" priority="1173" operator="lessThan">
      <formula>$C$4</formula>
    </cfRule>
  </conditionalFormatting>
  <conditionalFormatting sqref="AP22">
    <cfRule type="cellIs" dxfId="9617" priority="1174" operator="lessThan">
      <formula>$C$4</formula>
    </cfRule>
  </conditionalFormatting>
  <conditionalFormatting sqref="AP23">
    <cfRule type="cellIs" dxfId="9616" priority="1175" operator="lessThan">
      <formula>$C$4</formula>
    </cfRule>
  </conditionalFormatting>
  <conditionalFormatting sqref="AP24">
    <cfRule type="cellIs" dxfId="9615" priority="1176" operator="lessThan">
      <formula>$C$4</formula>
    </cfRule>
  </conditionalFormatting>
  <conditionalFormatting sqref="AP25">
    <cfRule type="cellIs" dxfId="9614" priority="1177" operator="lessThan">
      <formula>$C$4</formula>
    </cfRule>
  </conditionalFormatting>
  <conditionalFormatting sqref="AP26">
    <cfRule type="cellIs" dxfId="9613" priority="1178" operator="lessThan">
      <formula>$C$4</formula>
    </cfRule>
  </conditionalFormatting>
  <conditionalFormatting sqref="AP27">
    <cfRule type="cellIs" dxfId="9612" priority="1179" operator="lessThan">
      <formula>$C$4</formula>
    </cfRule>
  </conditionalFormatting>
  <conditionalFormatting sqref="AP28">
    <cfRule type="cellIs" dxfId="9611" priority="1180" operator="lessThan">
      <formula>$C$4</formula>
    </cfRule>
  </conditionalFormatting>
  <conditionalFormatting sqref="AP29">
    <cfRule type="cellIs" dxfId="9610" priority="1181" operator="lessThan">
      <formula>$C$4</formula>
    </cfRule>
  </conditionalFormatting>
  <conditionalFormatting sqref="AP30">
    <cfRule type="cellIs" dxfId="9609" priority="1182" operator="lessThan">
      <formula>$C$4</formula>
    </cfRule>
  </conditionalFormatting>
  <conditionalFormatting sqref="AP31">
    <cfRule type="cellIs" dxfId="9608" priority="1183" operator="lessThan">
      <formula>$C$4</formula>
    </cfRule>
  </conditionalFormatting>
  <conditionalFormatting sqref="AP32">
    <cfRule type="cellIs" dxfId="9607" priority="1184" operator="lessThan">
      <formula>$C$4</formula>
    </cfRule>
  </conditionalFormatting>
  <conditionalFormatting sqref="AP33">
    <cfRule type="cellIs" dxfId="9606" priority="1185" operator="lessThan">
      <formula>$C$4</formula>
    </cfRule>
  </conditionalFormatting>
  <conditionalFormatting sqref="AP34">
    <cfRule type="cellIs" dxfId="9605" priority="1186" operator="lessThan">
      <formula>$C$4</formula>
    </cfRule>
  </conditionalFormatting>
  <conditionalFormatting sqref="AP35">
    <cfRule type="cellIs" dxfId="9604" priority="1187" operator="lessThan">
      <formula>$C$4</formula>
    </cfRule>
  </conditionalFormatting>
  <conditionalFormatting sqref="AP36">
    <cfRule type="cellIs" dxfId="9603" priority="1188" operator="lessThan">
      <formula>$C$4</formula>
    </cfRule>
  </conditionalFormatting>
  <conditionalFormatting sqref="AP37">
    <cfRule type="cellIs" dxfId="9602" priority="1189" operator="lessThan">
      <formula>$C$4</formula>
    </cfRule>
  </conditionalFormatting>
  <conditionalFormatting sqref="AP38">
    <cfRule type="cellIs" dxfId="9601" priority="1190" operator="lessThan">
      <formula>$C$4</formula>
    </cfRule>
  </conditionalFormatting>
  <conditionalFormatting sqref="AP39">
    <cfRule type="cellIs" dxfId="9600" priority="1191" operator="lessThan">
      <formula>$C$4</formula>
    </cfRule>
  </conditionalFormatting>
  <conditionalFormatting sqref="AP40">
    <cfRule type="cellIs" dxfId="9599" priority="1192" operator="lessThan">
      <formula>$C$4</formula>
    </cfRule>
  </conditionalFormatting>
  <conditionalFormatting sqref="AP41">
    <cfRule type="cellIs" dxfId="9598" priority="1193" operator="lessThan">
      <formula>$C$4</formula>
    </cfRule>
  </conditionalFormatting>
  <conditionalFormatting sqref="AP42">
    <cfRule type="cellIs" dxfId="9597" priority="1194" operator="lessThan">
      <formula>$C$4</formula>
    </cfRule>
  </conditionalFormatting>
  <conditionalFormatting sqref="AP43">
    <cfRule type="cellIs" dxfId="9596" priority="1195" operator="lessThan">
      <formula>$C$4</formula>
    </cfRule>
  </conditionalFormatting>
  <conditionalFormatting sqref="AP44">
    <cfRule type="cellIs" dxfId="9595" priority="1196" operator="lessThan">
      <formula>$C$4</formula>
    </cfRule>
  </conditionalFormatting>
  <conditionalFormatting sqref="AP45">
    <cfRule type="cellIs" dxfId="9594" priority="1197" operator="lessThan">
      <formula>$C$4</formula>
    </cfRule>
  </conditionalFormatting>
  <conditionalFormatting sqref="AP46">
    <cfRule type="cellIs" dxfId="9593" priority="1198" operator="lessThan">
      <formula>$C$4</formula>
    </cfRule>
  </conditionalFormatting>
  <conditionalFormatting sqref="AP47">
    <cfRule type="cellIs" dxfId="9592" priority="1199" operator="lessThan">
      <formula>$C$4</formula>
    </cfRule>
  </conditionalFormatting>
  <conditionalFormatting sqref="AP48">
    <cfRule type="cellIs" dxfId="9591" priority="1200" operator="lessThan">
      <formula>$C$4</formula>
    </cfRule>
  </conditionalFormatting>
  <conditionalFormatting sqref="AP49">
    <cfRule type="cellIs" dxfId="9590" priority="1201" operator="lessThan">
      <formula>$C$4</formula>
    </cfRule>
  </conditionalFormatting>
  <conditionalFormatting sqref="AP50">
    <cfRule type="cellIs" dxfId="9589" priority="1202" operator="lessThan">
      <formula>$C$4</formula>
    </cfRule>
  </conditionalFormatting>
  <conditionalFormatting sqref="AP51">
    <cfRule type="cellIs" dxfId="9588" priority="1203" operator="lessThan">
      <formula>$C$4</formula>
    </cfRule>
  </conditionalFormatting>
  <conditionalFormatting sqref="AP52">
    <cfRule type="cellIs" dxfId="9587" priority="1204" operator="lessThan">
      <formula>$C$4</formula>
    </cfRule>
  </conditionalFormatting>
  <conditionalFormatting sqref="AP53">
    <cfRule type="cellIs" dxfId="9586" priority="1205" operator="lessThan">
      <formula>$C$4</formula>
    </cfRule>
  </conditionalFormatting>
  <conditionalFormatting sqref="AP54">
    <cfRule type="cellIs" dxfId="9585" priority="1206" operator="lessThan">
      <formula>$C$4</formula>
    </cfRule>
  </conditionalFormatting>
  <conditionalFormatting sqref="AP55">
    <cfRule type="cellIs" dxfId="9584" priority="1207" operator="lessThan">
      <formula>$C$4</formula>
    </cfRule>
  </conditionalFormatting>
  <conditionalFormatting sqref="AP56">
    <cfRule type="cellIs" dxfId="9583" priority="1208" operator="lessThan">
      <formula>$C$4</formula>
    </cfRule>
  </conditionalFormatting>
  <conditionalFormatting sqref="AP57">
    <cfRule type="cellIs" dxfId="9582" priority="1209" operator="lessThan">
      <formula>$C$4</formula>
    </cfRule>
  </conditionalFormatting>
  <conditionalFormatting sqref="AP58">
    <cfRule type="cellIs" dxfId="9581" priority="1210" operator="lessThan">
      <formula>$C$4</formula>
    </cfRule>
  </conditionalFormatting>
  <conditionalFormatting sqref="AP59">
    <cfRule type="cellIs" dxfId="9580" priority="1211" operator="lessThan">
      <formula>$C$4</formula>
    </cfRule>
  </conditionalFormatting>
  <conditionalFormatting sqref="AP60">
    <cfRule type="cellIs" dxfId="9579" priority="1212" operator="lessThan">
      <formula>$C$4</formula>
    </cfRule>
  </conditionalFormatting>
  <conditionalFormatting sqref="AQ11">
    <cfRule type="cellIs" dxfId="9578" priority="1213" operator="lessThan">
      <formula>$C$4</formula>
    </cfRule>
  </conditionalFormatting>
  <conditionalFormatting sqref="AQ12">
    <cfRule type="cellIs" dxfId="9577" priority="1214" operator="lessThan">
      <formula>$C$4</formula>
    </cfRule>
  </conditionalFormatting>
  <conditionalFormatting sqref="AQ13">
    <cfRule type="cellIs" dxfId="9576" priority="1215" operator="lessThan">
      <formula>$C$4</formula>
    </cfRule>
  </conditionalFormatting>
  <conditionalFormatting sqref="AQ14">
    <cfRule type="cellIs" dxfId="9575" priority="1216" operator="lessThan">
      <formula>$C$4</formula>
    </cfRule>
  </conditionalFormatting>
  <conditionalFormatting sqref="AQ15">
    <cfRule type="cellIs" dxfId="9574" priority="1217" operator="lessThan">
      <formula>$C$4</formula>
    </cfRule>
  </conditionalFormatting>
  <conditionalFormatting sqref="AQ16">
    <cfRule type="cellIs" dxfId="9573" priority="1218" operator="lessThan">
      <formula>$C$4</formula>
    </cfRule>
  </conditionalFormatting>
  <conditionalFormatting sqref="AQ17">
    <cfRule type="cellIs" dxfId="9572" priority="1219" operator="lessThan">
      <formula>$C$4</formula>
    </cfRule>
  </conditionalFormatting>
  <conditionalFormatting sqref="AQ18">
    <cfRule type="cellIs" dxfId="9571" priority="1220" operator="lessThan">
      <formula>$C$4</formula>
    </cfRule>
  </conditionalFormatting>
  <conditionalFormatting sqref="AQ19">
    <cfRule type="cellIs" dxfId="9570" priority="1221" operator="lessThan">
      <formula>$C$4</formula>
    </cfRule>
  </conditionalFormatting>
  <conditionalFormatting sqref="AQ20">
    <cfRule type="cellIs" dxfId="9569" priority="1222" operator="lessThan">
      <formula>$C$4</formula>
    </cfRule>
  </conditionalFormatting>
  <conditionalFormatting sqref="AQ21">
    <cfRule type="cellIs" dxfId="9568" priority="1223" operator="lessThan">
      <formula>$C$4</formula>
    </cfRule>
  </conditionalFormatting>
  <conditionalFormatting sqref="AQ22">
    <cfRule type="cellIs" dxfId="9567" priority="1224" operator="lessThan">
      <formula>$C$4</formula>
    </cfRule>
  </conditionalFormatting>
  <conditionalFormatting sqref="AQ23">
    <cfRule type="cellIs" dxfId="9566" priority="1225" operator="lessThan">
      <formula>$C$4</formula>
    </cfRule>
  </conditionalFormatting>
  <conditionalFormatting sqref="AQ24">
    <cfRule type="cellIs" dxfId="9565" priority="1226" operator="lessThan">
      <formula>$C$4</formula>
    </cfRule>
  </conditionalFormatting>
  <conditionalFormatting sqref="AQ25">
    <cfRule type="cellIs" dxfId="9564" priority="1227" operator="lessThan">
      <formula>$C$4</formula>
    </cfRule>
  </conditionalFormatting>
  <conditionalFormatting sqref="AQ26">
    <cfRule type="cellIs" dxfId="9563" priority="1228" operator="lessThan">
      <formula>$C$4</formula>
    </cfRule>
  </conditionalFormatting>
  <conditionalFormatting sqref="AQ27">
    <cfRule type="cellIs" dxfId="9562" priority="1229" operator="lessThan">
      <formula>$C$4</formula>
    </cfRule>
  </conditionalFormatting>
  <conditionalFormatting sqref="AQ28">
    <cfRule type="cellIs" dxfId="9561" priority="1230" operator="lessThan">
      <formula>$C$4</formula>
    </cfRule>
  </conditionalFormatting>
  <conditionalFormatting sqref="AQ29">
    <cfRule type="cellIs" dxfId="9560" priority="1231" operator="lessThan">
      <formula>$C$4</formula>
    </cfRule>
  </conditionalFormatting>
  <conditionalFormatting sqref="AQ30">
    <cfRule type="cellIs" dxfId="9559" priority="1232" operator="lessThan">
      <formula>$C$4</formula>
    </cfRule>
  </conditionalFormatting>
  <conditionalFormatting sqref="AQ31">
    <cfRule type="cellIs" dxfId="9558" priority="1233" operator="lessThan">
      <formula>$C$4</formula>
    </cfRule>
  </conditionalFormatting>
  <conditionalFormatting sqref="AQ32">
    <cfRule type="cellIs" dxfId="9557" priority="1234" operator="lessThan">
      <formula>$C$4</formula>
    </cfRule>
  </conditionalFormatting>
  <conditionalFormatting sqref="AQ33">
    <cfRule type="cellIs" dxfId="9556" priority="1235" operator="lessThan">
      <formula>$C$4</formula>
    </cfRule>
  </conditionalFormatting>
  <conditionalFormatting sqref="AQ34">
    <cfRule type="cellIs" dxfId="9555" priority="1236" operator="lessThan">
      <formula>$C$4</formula>
    </cfRule>
  </conditionalFormatting>
  <conditionalFormatting sqref="AQ35">
    <cfRule type="cellIs" dxfId="9554" priority="1237" operator="lessThan">
      <formula>$C$4</formula>
    </cfRule>
  </conditionalFormatting>
  <conditionalFormatting sqref="AQ36">
    <cfRule type="cellIs" dxfId="9553" priority="1238" operator="lessThan">
      <formula>$C$4</formula>
    </cfRule>
  </conditionalFormatting>
  <conditionalFormatting sqref="AQ37">
    <cfRule type="cellIs" dxfId="9552" priority="1239" operator="lessThan">
      <formula>$C$4</formula>
    </cfRule>
  </conditionalFormatting>
  <conditionalFormatting sqref="AQ38">
    <cfRule type="cellIs" dxfId="9551" priority="1240" operator="lessThan">
      <formula>$C$4</formula>
    </cfRule>
  </conditionalFormatting>
  <conditionalFormatting sqref="AQ39">
    <cfRule type="cellIs" dxfId="9550" priority="1241" operator="lessThan">
      <formula>$C$4</formula>
    </cfRule>
  </conditionalFormatting>
  <conditionalFormatting sqref="AQ40">
    <cfRule type="cellIs" dxfId="9549" priority="1242" operator="lessThan">
      <formula>$C$4</formula>
    </cfRule>
  </conditionalFormatting>
  <conditionalFormatting sqref="AQ41">
    <cfRule type="cellIs" dxfId="9548" priority="1243" operator="lessThan">
      <formula>$C$4</formula>
    </cfRule>
  </conditionalFormatting>
  <conditionalFormatting sqref="AQ42">
    <cfRule type="cellIs" dxfId="9547" priority="1244" operator="lessThan">
      <formula>$C$4</formula>
    </cfRule>
  </conditionalFormatting>
  <conditionalFormatting sqref="AQ43">
    <cfRule type="cellIs" dxfId="9546" priority="1245" operator="lessThan">
      <formula>$C$4</formula>
    </cfRule>
  </conditionalFormatting>
  <conditionalFormatting sqref="AQ44">
    <cfRule type="cellIs" dxfId="9545" priority="1246" operator="lessThan">
      <formula>$C$4</formula>
    </cfRule>
  </conditionalFormatting>
  <conditionalFormatting sqref="AQ45">
    <cfRule type="cellIs" dxfId="9544" priority="1247" operator="lessThan">
      <formula>$C$4</formula>
    </cfRule>
  </conditionalFormatting>
  <conditionalFormatting sqref="AQ46">
    <cfRule type="cellIs" dxfId="9543" priority="1248" operator="lessThan">
      <formula>$C$4</formula>
    </cfRule>
  </conditionalFormatting>
  <conditionalFormatting sqref="AQ47">
    <cfRule type="cellIs" dxfId="9542" priority="1249" operator="lessThan">
      <formula>$C$4</formula>
    </cfRule>
  </conditionalFormatting>
  <conditionalFormatting sqref="AQ48">
    <cfRule type="cellIs" dxfId="9541" priority="1250" operator="lessThan">
      <formula>$C$4</formula>
    </cfRule>
  </conditionalFormatting>
  <conditionalFormatting sqref="AQ49">
    <cfRule type="cellIs" dxfId="9540" priority="1251" operator="lessThan">
      <formula>$C$4</formula>
    </cfRule>
  </conditionalFormatting>
  <conditionalFormatting sqref="AQ50">
    <cfRule type="cellIs" dxfId="9539" priority="1252" operator="lessThan">
      <formula>$C$4</formula>
    </cfRule>
  </conditionalFormatting>
  <conditionalFormatting sqref="AQ51">
    <cfRule type="cellIs" dxfId="9538" priority="1253" operator="lessThan">
      <formula>$C$4</formula>
    </cfRule>
  </conditionalFormatting>
  <conditionalFormatting sqref="AQ52">
    <cfRule type="cellIs" dxfId="9537" priority="1254" operator="lessThan">
      <formula>$C$4</formula>
    </cfRule>
  </conditionalFormatting>
  <conditionalFormatting sqref="AQ53">
    <cfRule type="cellIs" dxfId="9536" priority="1255" operator="lessThan">
      <formula>$C$4</formula>
    </cfRule>
  </conditionalFormatting>
  <conditionalFormatting sqref="AQ54">
    <cfRule type="cellIs" dxfId="9535" priority="1256" operator="lessThan">
      <formula>$C$4</formula>
    </cfRule>
  </conditionalFormatting>
  <conditionalFormatting sqref="AQ55">
    <cfRule type="cellIs" dxfId="9534" priority="1257" operator="lessThan">
      <formula>$C$4</formula>
    </cfRule>
  </conditionalFormatting>
  <conditionalFormatting sqref="AQ56">
    <cfRule type="cellIs" dxfId="9533" priority="1258" operator="lessThan">
      <formula>$C$4</formula>
    </cfRule>
  </conditionalFormatting>
  <conditionalFormatting sqref="AQ57">
    <cfRule type="cellIs" dxfId="9532" priority="1259" operator="lessThan">
      <formula>$C$4</formula>
    </cfRule>
  </conditionalFormatting>
  <conditionalFormatting sqref="AQ58">
    <cfRule type="cellIs" dxfId="9531" priority="1260" operator="lessThan">
      <formula>$C$4</formula>
    </cfRule>
  </conditionalFormatting>
  <conditionalFormatting sqref="AQ59">
    <cfRule type="cellIs" dxfId="9530" priority="1261" operator="lessThan">
      <formula>$C$4</formula>
    </cfRule>
  </conditionalFormatting>
  <conditionalFormatting sqref="AQ60">
    <cfRule type="cellIs" dxfId="9529" priority="1262" operator="lessThan">
      <formula>$C$4</formula>
    </cfRule>
  </conditionalFormatting>
  <conditionalFormatting sqref="AR11">
    <cfRule type="cellIs" dxfId="9528" priority="1263" operator="lessThan">
      <formula>$C$4</formula>
    </cfRule>
  </conditionalFormatting>
  <conditionalFormatting sqref="AR12">
    <cfRule type="cellIs" dxfId="9527" priority="1264" operator="lessThan">
      <formula>$C$4</formula>
    </cfRule>
  </conditionalFormatting>
  <conditionalFormatting sqref="AR13">
    <cfRule type="cellIs" dxfId="9526" priority="1265" operator="lessThan">
      <formula>$C$4</formula>
    </cfRule>
  </conditionalFormatting>
  <conditionalFormatting sqref="AR14">
    <cfRule type="cellIs" dxfId="9525" priority="1266" operator="lessThan">
      <formula>$C$4</formula>
    </cfRule>
  </conditionalFormatting>
  <conditionalFormatting sqref="AR15">
    <cfRule type="cellIs" dxfId="9524" priority="1267" operator="lessThan">
      <formula>$C$4</formula>
    </cfRule>
  </conditionalFormatting>
  <conditionalFormatting sqref="AR16">
    <cfRule type="cellIs" dxfId="9523" priority="1268" operator="lessThan">
      <formula>$C$4</formula>
    </cfRule>
  </conditionalFormatting>
  <conditionalFormatting sqref="AR17">
    <cfRule type="cellIs" dxfId="9522" priority="1269" operator="lessThan">
      <formula>$C$4</formula>
    </cfRule>
  </conditionalFormatting>
  <conditionalFormatting sqref="AR18">
    <cfRule type="cellIs" dxfId="9521" priority="1270" operator="lessThan">
      <formula>$C$4</formula>
    </cfRule>
  </conditionalFormatting>
  <conditionalFormatting sqref="AR19">
    <cfRule type="cellIs" dxfId="9520" priority="1271" operator="lessThan">
      <formula>$C$4</formula>
    </cfRule>
  </conditionalFormatting>
  <conditionalFormatting sqref="AR20">
    <cfRule type="cellIs" dxfId="9519" priority="1272" operator="lessThan">
      <formula>$C$4</formula>
    </cfRule>
  </conditionalFormatting>
  <conditionalFormatting sqref="AR21">
    <cfRule type="cellIs" dxfId="9518" priority="1273" operator="lessThan">
      <formula>$C$4</formula>
    </cfRule>
  </conditionalFormatting>
  <conditionalFormatting sqref="AR22">
    <cfRule type="cellIs" dxfId="9517" priority="1274" operator="lessThan">
      <formula>$C$4</formula>
    </cfRule>
  </conditionalFormatting>
  <conditionalFormatting sqref="AR23">
    <cfRule type="cellIs" dxfId="9516" priority="1275" operator="lessThan">
      <formula>$C$4</formula>
    </cfRule>
  </conditionalFormatting>
  <conditionalFormatting sqref="AR24">
    <cfRule type="cellIs" dxfId="9515" priority="1276" operator="lessThan">
      <formula>$C$4</formula>
    </cfRule>
  </conditionalFormatting>
  <conditionalFormatting sqref="AR25">
    <cfRule type="cellIs" dxfId="9514" priority="1277" operator="lessThan">
      <formula>$C$4</formula>
    </cfRule>
  </conditionalFormatting>
  <conditionalFormatting sqref="AR26">
    <cfRule type="cellIs" dxfId="9513" priority="1278" operator="lessThan">
      <formula>$C$4</formula>
    </cfRule>
  </conditionalFormatting>
  <conditionalFormatting sqref="AR27">
    <cfRule type="cellIs" dxfId="9512" priority="1279" operator="lessThan">
      <formula>$C$4</formula>
    </cfRule>
  </conditionalFormatting>
  <conditionalFormatting sqref="AR28">
    <cfRule type="cellIs" dxfId="9511" priority="1280" operator="lessThan">
      <formula>$C$4</formula>
    </cfRule>
  </conditionalFormatting>
  <conditionalFormatting sqref="AR29">
    <cfRule type="cellIs" dxfId="9510" priority="1281" operator="lessThan">
      <formula>$C$4</formula>
    </cfRule>
  </conditionalFormatting>
  <conditionalFormatting sqref="AR30">
    <cfRule type="cellIs" dxfId="9509" priority="1282" operator="lessThan">
      <formula>$C$4</formula>
    </cfRule>
  </conditionalFormatting>
  <conditionalFormatting sqref="AR31">
    <cfRule type="cellIs" dxfId="9508" priority="1283" operator="lessThan">
      <formula>$C$4</formula>
    </cfRule>
  </conditionalFormatting>
  <conditionalFormatting sqref="AR32">
    <cfRule type="cellIs" dxfId="9507" priority="1284" operator="lessThan">
      <formula>$C$4</formula>
    </cfRule>
  </conditionalFormatting>
  <conditionalFormatting sqref="AR33">
    <cfRule type="cellIs" dxfId="9506" priority="1285" operator="lessThan">
      <formula>$C$4</formula>
    </cfRule>
  </conditionalFormatting>
  <conditionalFormatting sqref="AR34">
    <cfRule type="cellIs" dxfId="9505" priority="1286" operator="lessThan">
      <formula>$C$4</formula>
    </cfRule>
  </conditionalFormatting>
  <conditionalFormatting sqref="AR35">
    <cfRule type="cellIs" dxfId="9504" priority="1287" operator="lessThan">
      <formula>$C$4</formula>
    </cfRule>
  </conditionalFormatting>
  <conditionalFormatting sqref="AR36">
    <cfRule type="cellIs" dxfId="9503" priority="1288" operator="lessThan">
      <formula>$C$4</formula>
    </cfRule>
  </conditionalFormatting>
  <conditionalFormatting sqref="AR37">
    <cfRule type="cellIs" dxfId="9502" priority="1289" operator="lessThan">
      <formula>$C$4</formula>
    </cfRule>
  </conditionalFormatting>
  <conditionalFormatting sqref="AR38">
    <cfRule type="cellIs" dxfId="9501" priority="1290" operator="lessThan">
      <formula>$C$4</formula>
    </cfRule>
  </conditionalFormatting>
  <conditionalFormatting sqref="AR39">
    <cfRule type="cellIs" dxfId="9500" priority="1291" operator="lessThan">
      <formula>$C$4</formula>
    </cfRule>
  </conditionalFormatting>
  <conditionalFormatting sqref="AR40">
    <cfRule type="cellIs" dxfId="9499" priority="1292" operator="lessThan">
      <formula>$C$4</formula>
    </cfRule>
  </conditionalFormatting>
  <conditionalFormatting sqref="AR41">
    <cfRule type="cellIs" dxfId="9498" priority="1293" operator="lessThan">
      <formula>$C$4</formula>
    </cfRule>
  </conditionalFormatting>
  <conditionalFormatting sqref="AR42">
    <cfRule type="cellIs" dxfId="9497" priority="1294" operator="lessThan">
      <formula>$C$4</formula>
    </cfRule>
  </conditionalFormatting>
  <conditionalFormatting sqref="AR43">
    <cfRule type="cellIs" dxfId="9496" priority="1295" operator="lessThan">
      <formula>$C$4</formula>
    </cfRule>
  </conditionalFormatting>
  <conditionalFormatting sqref="AR44">
    <cfRule type="cellIs" dxfId="9495" priority="1296" operator="lessThan">
      <formula>$C$4</formula>
    </cfRule>
  </conditionalFormatting>
  <conditionalFormatting sqref="AR45">
    <cfRule type="cellIs" dxfId="9494" priority="1297" operator="lessThan">
      <formula>$C$4</formula>
    </cfRule>
  </conditionalFormatting>
  <conditionalFormatting sqref="AR46">
    <cfRule type="cellIs" dxfId="9493" priority="1298" operator="lessThan">
      <formula>$C$4</formula>
    </cfRule>
  </conditionalFormatting>
  <conditionalFormatting sqref="AR47">
    <cfRule type="cellIs" dxfId="9492" priority="1299" operator="lessThan">
      <formula>$C$4</formula>
    </cfRule>
  </conditionalFormatting>
  <conditionalFormatting sqref="AR48">
    <cfRule type="cellIs" dxfId="9491" priority="1300" operator="lessThan">
      <formula>$C$4</formula>
    </cfRule>
  </conditionalFormatting>
  <conditionalFormatting sqref="AR49">
    <cfRule type="cellIs" dxfId="9490" priority="1301" operator="lessThan">
      <formula>$C$4</formula>
    </cfRule>
  </conditionalFormatting>
  <conditionalFormatting sqref="AR50">
    <cfRule type="cellIs" dxfId="9489" priority="1302" operator="lessThan">
      <formula>$C$4</formula>
    </cfRule>
  </conditionalFormatting>
  <conditionalFormatting sqref="AR51">
    <cfRule type="cellIs" dxfId="9488" priority="1303" operator="lessThan">
      <formula>$C$4</formula>
    </cfRule>
  </conditionalFormatting>
  <conditionalFormatting sqref="AR52">
    <cfRule type="cellIs" dxfId="9487" priority="1304" operator="lessThan">
      <formula>$C$4</formula>
    </cfRule>
  </conditionalFormatting>
  <conditionalFormatting sqref="AR53">
    <cfRule type="cellIs" dxfId="9486" priority="1305" operator="lessThan">
      <formula>$C$4</formula>
    </cfRule>
  </conditionalFormatting>
  <conditionalFormatting sqref="AR54">
    <cfRule type="cellIs" dxfId="9485" priority="1306" operator="lessThan">
      <formula>$C$4</formula>
    </cfRule>
  </conditionalFormatting>
  <conditionalFormatting sqref="AR55">
    <cfRule type="cellIs" dxfId="9484" priority="1307" operator="lessThan">
      <formula>$C$4</formula>
    </cfRule>
  </conditionalFormatting>
  <conditionalFormatting sqref="AR56">
    <cfRule type="cellIs" dxfId="9483" priority="1308" operator="lessThan">
      <formula>$C$4</formula>
    </cfRule>
  </conditionalFormatting>
  <conditionalFormatting sqref="AR57">
    <cfRule type="cellIs" dxfId="9482" priority="1309" operator="lessThan">
      <formula>$C$4</formula>
    </cfRule>
  </conditionalFormatting>
  <conditionalFormatting sqref="AR58">
    <cfRule type="cellIs" dxfId="9481" priority="1310" operator="lessThan">
      <formula>$C$4</formula>
    </cfRule>
  </conditionalFormatting>
  <conditionalFormatting sqref="AR59">
    <cfRule type="cellIs" dxfId="9480" priority="1311" operator="lessThan">
      <formula>$C$4</formula>
    </cfRule>
  </conditionalFormatting>
  <conditionalFormatting sqref="AR60">
    <cfRule type="cellIs" dxfId="9479" priority="1312" operator="lessThan">
      <formula>$C$4</formula>
    </cfRule>
  </conditionalFormatting>
  <conditionalFormatting sqref="AS11">
    <cfRule type="cellIs" dxfId="9478" priority="1313" operator="lessThan">
      <formula>$C$4</formula>
    </cfRule>
  </conditionalFormatting>
  <conditionalFormatting sqref="AS12">
    <cfRule type="cellIs" dxfId="9477" priority="1314" operator="lessThan">
      <formula>$C$4</formula>
    </cfRule>
  </conditionalFormatting>
  <conditionalFormatting sqref="AS13">
    <cfRule type="cellIs" dxfId="9476" priority="1315" operator="lessThan">
      <formula>$C$4</formula>
    </cfRule>
  </conditionalFormatting>
  <conditionalFormatting sqref="AS14">
    <cfRule type="cellIs" dxfId="9475" priority="1316" operator="lessThan">
      <formula>$C$4</formula>
    </cfRule>
  </conditionalFormatting>
  <conditionalFormatting sqref="AS15">
    <cfRule type="cellIs" dxfId="9474" priority="1317" operator="lessThan">
      <formula>$C$4</formula>
    </cfRule>
  </conditionalFormatting>
  <conditionalFormatting sqref="AS16">
    <cfRule type="cellIs" dxfId="9473" priority="1318" operator="lessThan">
      <formula>$C$4</formula>
    </cfRule>
  </conditionalFormatting>
  <conditionalFormatting sqref="AS17">
    <cfRule type="cellIs" dxfId="9472" priority="1319" operator="lessThan">
      <formula>$C$4</formula>
    </cfRule>
  </conditionalFormatting>
  <conditionalFormatting sqref="AS18">
    <cfRule type="cellIs" dxfId="9471" priority="1320" operator="lessThan">
      <formula>$C$4</formula>
    </cfRule>
  </conditionalFormatting>
  <conditionalFormatting sqref="AS19">
    <cfRule type="cellIs" dxfId="9470" priority="1321" operator="lessThan">
      <formula>$C$4</formula>
    </cfRule>
  </conditionalFormatting>
  <conditionalFormatting sqref="AS20">
    <cfRule type="cellIs" dxfId="9469" priority="1322" operator="lessThan">
      <formula>$C$4</formula>
    </cfRule>
  </conditionalFormatting>
  <conditionalFormatting sqref="AS21">
    <cfRule type="cellIs" dxfId="9468" priority="1323" operator="lessThan">
      <formula>$C$4</formula>
    </cfRule>
  </conditionalFormatting>
  <conditionalFormatting sqref="AS22">
    <cfRule type="cellIs" dxfId="9467" priority="1324" operator="lessThan">
      <formula>$C$4</formula>
    </cfRule>
  </conditionalFormatting>
  <conditionalFormatting sqref="AS23">
    <cfRule type="cellIs" dxfId="9466" priority="1325" operator="lessThan">
      <formula>$C$4</formula>
    </cfRule>
  </conditionalFormatting>
  <conditionalFormatting sqref="AS24">
    <cfRule type="cellIs" dxfId="9465" priority="1326" operator="lessThan">
      <formula>$C$4</formula>
    </cfRule>
  </conditionalFormatting>
  <conditionalFormatting sqref="AS25">
    <cfRule type="cellIs" dxfId="9464" priority="1327" operator="lessThan">
      <formula>$C$4</formula>
    </cfRule>
  </conditionalFormatting>
  <conditionalFormatting sqref="AS26">
    <cfRule type="cellIs" dxfId="9463" priority="1328" operator="lessThan">
      <formula>$C$4</formula>
    </cfRule>
  </conditionalFormatting>
  <conditionalFormatting sqref="AS27">
    <cfRule type="cellIs" dxfId="9462" priority="1329" operator="lessThan">
      <formula>$C$4</formula>
    </cfRule>
  </conditionalFormatting>
  <conditionalFormatting sqref="AS28">
    <cfRule type="cellIs" dxfId="9461" priority="1330" operator="lessThan">
      <formula>$C$4</formula>
    </cfRule>
  </conditionalFormatting>
  <conditionalFormatting sqref="AS29">
    <cfRule type="cellIs" dxfId="9460" priority="1331" operator="lessThan">
      <formula>$C$4</formula>
    </cfRule>
  </conditionalFormatting>
  <conditionalFormatting sqref="AS30">
    <cfRule type="cellIs" dxfId="9459" priority="1332" operator="lessThan">
      <formula>$C$4</formula>
    </cfRule>
  </conditionalFormatting>
  <conditionalFormatting sqref="AS31">
    <cfRule type="cellIs" dxfId="9458" priority="1333" operator="lessThan">
      <formula>$C$4</formula>
    </cfRule>
  </conditionalFormatting>
  <conditionalFormatting sqref="AS32">
    <cfRule type="cellIs" dxfId="9457" priority="1334" operator="lessThan">
      <formula>$C$4</formula>
    </cfRule>
  </conditionalFormatting>
  <conditionalFormatting sqref="AS33">
    <cfRule type="cellIs" dxfId="9456" priority="1335" operator="lessThan">
      <formula>$C$4</formula>
    </cfRule>
  </conditionalFormatting>
  <conditionalFormatting sqref="AS34">
    <cfRule type="cellIs" dxfId="9455" priority="1336" operator="lessThan">
      <formula>$C$4</formula>
    </cfRule>
  </conditionalFormatting>
  <conditionalFormatting sqref="AS35">
    <cfRule type="cellIs" dxfId="9454" priority="1337" operator="lessThan">
      <formula>$C$4</formula>
    </cfRule>
  </conditionalFormatting>
  <conditionalFormatting sqref="AS36">
    <cfRule type="cellIs" dxfId="9453" priority="1338" operator="lessThan">
      <formula>$C$4</formula>
    </cfRule>
  </conditionalFormatting>
  <conditionalFormatting sqref="AS37">
    <cfRule type="cellIs" dxfId="9452" priority="1339" operator="lessThan">
      <formula>$C$4</formula>
    </cfRule>
  </conditionalFormatting>
  <conditionalFormatting sqref="AS38">
    <cfRule type="cellIs" dxfId="9451" priority="1340" operator="lessThan">
      <formula>$C$4</formula>
    </cfRule>
  </conditionalFormatting>
  <conditionalFormatting sqref="AS39">
    <cfRule type="cellIs" dxfId="9450" priority="1341" operator="lessThan">
      <formula>$C$4</formula>
    </cfRule>
  </conditionalFormatting>
  <conditionalFormatting sqref="AS40">
    <cfRule type="cellIs" dxfId="9449" priority="1342" operator="lessThan">
      <formula>$C$4</formula>
    </cfRule>
  </conditionalFormatting>
  <conditionalFormatting sqref="AS41">
    <cfRule type="cellIs" dxfId="9448" priority="1343" operator="lessThan">
      <formula>$C$4</formula>
    </cfRule>
  </conditionalFormatting>
  <conditionalFormatting sqref="AS42">
    <cfRule type="cellIs" dxfId="9447" priority="1344" operator="lessThan">
      <formula>$C$4</formula>
    </cfRule>
  </conditionalFormatting>
  <conditionalFormatting sqref="AS43">
    <cfRule type="cellIs" dxfId="9446" priority="1345" operator="lessThan">
      <formula>$C$4</formula>
    </cfRule>
  </conditionalFormatting>
  <conditionalFormatting sqref="AS44">
    <cfRule type="cellIs" dxfId="9445" priority="1346" operator="lessThan">
      <formula>$C$4</formula>
    </cfRule>
  </conditionalFormatting>
  <conditionalFormatting sqref="AS45">
    <cfRule type="cellIs" dxfId="9444" priority="1347" operator="lessThan">
      <formula>$C$4</formula>
    </cfRule>
  </conditionalFormatting>
  <conditionalFormatting sqref="AS46">
    <cfRule type="cellIs" dxfId="9443" priority="1348" operator="lessThan">
      <formula>$C$4</formula>
    </cfRule>
  </conditionalFormatting>
  <conditionalFormatting sqref="AS47">
    <cfRule type="cellIs" dxfId="9442" priority="1349" operator="lessThan">
      <formula>$C$4</formula>
    </cfRule>
  </conditionalFormatting>
  <conditionalFormatting sqref="AS48">
    <cfRule type="cellIs" dxfId="9441" priority="1350" operator="lessThan">
      <formula>$C$4</formula>
    </cfRule>
  </conditionalFormatting>
  <conditionalFormatting sqref="AS49">
    <cfRule type="cellIs" dxfId="9440" priority="1351" operator="lessThan">
      <formula>$C$4</formula>
    </cfRule>
  </conditionalFormatting>
  <conditionalFormatting sqref="AS50">
    <cfRule type="cellIs" dxfId="9439" priority="1352" operator="lessThan">
      <formula>$C$4</formula>
    </cfRule>
  </conditionalFormatting>
  <conditionalFormatting sqref="AS51">
    <cfRule type="cellIs" dxfId="9438" priority="1353" operator="lessThan">
      <formula>$C$4</formula>
    </cfRule>
  </conditionalFormatting>
  <conditionalFormatting sqref="AS52">
    <cfRule type="cellIs" dxfId="9437" priority="1354" operator="lessThan">
      <formula>$C$4</formula>
    </cfRule>
  </conditionalFormatting>
  <conditionalFormatting sqref="AS53">
    <cfRule type="cellIs" dxfId="9436" priority="1355" operator="lessThan">
      <formula>$C$4</formula>
    </cfRule>
  </conditionalFormatting>
  <conditionalFormatting sqref="AS54">
    <cfRule type="cellIs" dxfId="9435" priority="1356" operator="lessThan">
      <formula>$C$4</formula>
    </cfRule>
  </conditionalFormatting>
  <conditionalFormatting sqref="AS55">
    <cfRule type="cellIs" dxfId="9434" priority="1357" operator="lessThan">
      <formula>$C$4</formula>
    </cfRule>
  </conditionalFormatting>
  <conditionalFormatting sqref="AS56">
    <cfRule type="cellIs" dxfId="9433" priority="1358" operator="lessThan">
      <formula>$C$4</formula>
    </cfRule>
  </conditionalFormatting>
  <conditionalFormatting sqref="AS57">
    <cfRule type="cellIs" dxfId="9432" priority="1359" operator="lessThan">
      <formula>$C$4</formula>
    </cfRule>
  </conditionalFormatting>
  <conditionalFormatting sqref="AS58">
    <cfRule type="cellIs" dxfId="9431" priority="1360" operator="lessThan">
      <formula>$C$4</formula>
    </cfRule>
  </conditionalFormatting>
  <conditionalFormatting sqref="AS59">
    <cfRule type="cellIs" dxfId="9430" priority="1361" operator="lessThan">
      <formula>$C$4</formula>
    </cfRule>
  </conditionalFormatting>
  <conditionalFormatting sqref="AS60">
    <cfRule type="cellIs" dxfId="9429" priority="1362" operator="lessThan">
      <formula>$C$4</formula>
    </cfRule>
  </conditionalFormatting>
  <conditionalFormatting sqref="AT11">
    <cfRule type="cellIs" dxfId="9428" priority="1363" operator="lessThan">
      <formula>$C$4</formula>
    </cfRule>
  </conditionalFormatting>
  <conditionalFormatting sqref="AT12">
    <cfRule type="cellIs" dxfId="9427" priority="1364" operator="lessThan">
      <formula>$C$4</formula>
    </cfRule>
  </conditionalFormatting>
  <conditionalFormatting sqref="AT13">
    <cfRule type="cellIs" dxfId="9426" priority="1365" operator="lessThan">
      <formula>$C$4</formula>
    </cfRule>
  </conditionalFormatting>
  <conditionalFormatting sqref="AT14">
    <cfRule type="cellIs" dxfId="9425" priority="1366" operator="lessThan">
      <formula>$C$4</formula>
    </cfRule>
  </conditionalFormatting>
  <conditionalFormatting sqref="AT15">
    <cfRule type="cellIs" dxfId="9424" priority="1367" operator="lessThan">
      <formula>$C$4</formula>
    </cfRule>
  </conditionalFormatting>
  <conditionalFormatting sqref="AT16">
    <cfRule type="cellIs" dxfId="9423" priority="1368" operator="lessThan">
      <formula>$C$4</formula>
    </cfRule>
  </conditionalFormatting>
  <conditionalFormatting sqref="AT17">
    <cfRule type="cellIs" dxfId="9422" priority="1369" operator="lessThan">
      <formula>$C$4</formula>
    </cfRule>
  </conditionalFormatting>
  <conditionalFormatting sqref="AT18">
    <cfRule type="cellIs" dxfId="9421" priority="1370" operator="lessThan">
      <formula>$C$4</formula>
    </cfRule>
  </conditionalFormatting>
  <conditionalFormatting sqref="AT19">
    <cfRule type="cellIs" dxfId="9420" priority="1371" operator="lessThan">
      <formula>$C$4</formula>
    </cfRule>
  </conditionalFormatting>
  <conditionalFormatting sqref="AT20">
    <cfRule type="cellIs" dxfId="9419" priority="1372" operator="lessThan">
      <formula>$C$4</formula>
    </cfRule>
  </conditionalFormatting>
  <conditionalFormatting sqref="AT21">
    <cfRule type="cellIs" dxfId="9418" priority="1373" operator="lessThan">
      <formula>$C$4</formula>
    </cfRule>
  </conditionalFormatting>
  <conditionalFormatting sqref="AT22">
    <cfRule type="cellIs" dxfId="9417" priority="1374" operator="lessThan">
      <formula>$C$4</formula>
    </cfRule>
  </conditionalFormatting>
  <conditionalFormatting sqref="AT23">
    <cfRule type="cellIs" dxfId="9416" priority="1375" operator="lessThan">
      <formula>$C$4</formula>
    </cfRule>
  </conditionalFormatting>
  <conditionalFormatting sqref="AT24">
    <cfRule type="cellIs" dxfId="9415" priority="1376" operator="lessThan">
      <formula>$C$4</formula>
    </cfRule>
  </conditionalFormatting>
  <conditionalFormatting sqref="AT25">
    <cfRule type="cellIs" dxfId="9414" priority="1377" operator="lessThan">
      <formula>$C$4</formula>
    </cfRule>
  </conditionalFormatting>
  <conditionalFormatting sqref="AT26">
    <cfRule type="cellIs" dxfId="9413" priority="1378" operator="lessThan">
      <formula>$C$4</formula>
    </cfRule>
  </conditionalFormatting>
  <conditionalFormatting sqref="AT27">
    <cfRule type="cellIs" dxfId="9412" priority="1379" operator="lessThan">
      <formula>$C$4</formula>
    </cfRule>
  </conditionalFormatting>
  <conditionalFormatting sqref="AT28">
    <cfRule type="cellIs" dxfId="9411" priority="1380" operator="lessThan">
      <formula>$C$4</formula>
    </cfRule>
  </conditionalFormatting>
  <conditionalFormatting sqref="AT29">
    <cfRule type="cellIs" dxfId="9410" priority="1381" operator="lessThan">
      <formula>$C$4</formula>
    </cfRule>
  </conditionalFormatting>
  <conditionalFormatting sqref="AT30">
    <cfRule type="cellIs" dxfId="9409" priority="1382" operator="lessThan">
      <formula>$C$4</formula>
    </cfRule>
  </conditionalFormatting>
  <conditionalFormatting sqref="AT31">
    <cfRule type="cellIs" dxfId="9408" priority="1383" operator="lessThan">
      <formula>$C$4</formula>
    </cfRule>
  </conditionalFormatting>
  <conditionalFormatting sqref="AT32">
    <cfRule type="cellIs" dxfId="9407" priority="1384" operator="lessThan">
      <formula>$C$4</formula>
    </cfRule>
  </conditionalFormatting>
  <conditionalFormatting sqref="AT33">
    <cfRule type="cellIs" dxfId="9406" priority="1385" operator="lessThan">
      <formula>$C$4</formula>
    </cfRule>
  </conditionalFormatting>
  <conditionalFormatting sqref="AT34">
    <cfRule type="cellIs" dxfId="9405" priority="1386" operator="lessThan">
      <formula>$C$4</formula>
    </cfRule>
  </conditionalFormatting>
  <conditionalFormatting sqref="AT35">
    <cfRule type="cellIs" dxfId="9404" priority="1387" operator="lessThan">
      <formula>$C$4</formula>
    </cfRule>
  </conditionalFormatting>
  <conditionalFormatting sqref="AT36">
    <cfRule type="cellIs" dxfId="9403" priority="1388" operator="lessThan">
      <formula>$C$4</formula>
    </cfRule>
  </conditionalFormatting>
  <conditionalFormatting sqref="AT37">
    <cfRule type="cellIs" dxfId="9402" priority="1389" operator="lessThan">
      <formula>$C$4</formula>
    </cfRule>
  </conditionalFormatting>
  <conditionalFormatting sqref="AT38">
    <cfRule type="cellIs" dxfId="9401" priority="1390" operator="lessThan">
      <formula>$C$4</formula>
    </cfRule>
  </conditionalFormatting>
  <conditionalFormatting sqref="AT39">
    <cfRule type="cellIs" dxfId="9400" priority="1391" operator="lessThan">
      <formula>$C$4</formula>
    </cfRule>
  </conditionalFormatting>
  <conditionalFormatting sqref="AT40">
    <cfRule type="cellIs" dxfId="9399" priority="1392" operator="lessThan">
      <formula>$C$4</formula>
    </cfRule>
  </conditionalFormatting>
  <conditionalFormatting sqref="AT41">
    <cfRule type="cellIs" dxfId="9398" priority="1393" operator="lessThan">
      <formula>$C$4</formula>
    </cfRule>
  </conditionalFormatting>
  <conditionalFormatting sqref="AT42">
    <cfRule type="cellIs" dxfId="9397" priority="1394" operator="lessThan">
      <formula>$C$4</formula>
    </cfRule>
  </conditionalFormatting>
  <conditionalFormatting sqref="AT43">
    <cfRule type="cellIs" dxfId="9396" priority="1395" operator="lessThan">
      <formula>$C$4</formula>
    </cfRule>
  </conditionalFormatting>
  <conditionalFormatting sqref="AT44">
    <cfRule type="cellIs" dxfId="9395" priority="1396" operator="lessThan">
      <formula>$C$4</formula>
    </cfRule>
  </conditionalFormatting>
  <conditionalFormatting sqref="AT45">
    <cfRule type="cellIs" dxfId="9394" priority="1397" operator="lessThan">
      <formula>$C$4</formula>
    </cfRule>
  </conditionalFormatting>
  <conditionalFormatting sqref="AT46">
    <cfRule type="cellIs" dxfId="9393" priority="1398" operator="lessThan">
      <formula>$C$4</formula>
    </cfRule>
  </conditionalFormatting>
  <conditionalFormatting sqref="AT47">
    <cfRule type="cellIs" dxfId="9392" priority="1399" operator="lessThan">
      <formula>$C$4</formula>
    </cfRule>
  </conditionalFormatting>
  <conditionalFormatting sqref="AT48">
    <cfRule type="cellIs" dxfId="9391" priority="1400" operator="lessThan">
      <formula>$C$4</formula>
    </cfRule>
  </conditionalFormatting>
  <conditionalFormatting sqref="AT49">
    <cfRule type="cellIs" dxfId="9390" priority="1401" operator="lessThan">
      <formula>$C$4</formula>
    </cfRule>
  </conditionalFormatting>
  <conditionalFormatting sqref="AT50">
    <cfRule type="cellIs" dxfId="9389" priority="1402" operator="lessThan">
      <formula>$C$4</formula>
    </cfRule>
  </conditionalFormatting>
  <conditionalFormatting sqref="AT51">
    <cfRule type="cellIs" dxfId="9388" priority="1403" operator="lessThan">
      <formula>$C$4</formula>
    </cfRule>
  </conditionalFormatting>
  <conditionalFormatting sqref="AT52">
    <cfRule type="cellIs" dxfId="9387" priority="1404" operator="lessThan">
      <formula>$C$4</formula>
    </cfRule>
  </conditionalFormatting>
  <conditionalFormatting sqref="AT53">
    <cfRule type="cellIs" dxfId="9386" priority="1405" operator="lessThan">
      <formula>$C$4</formula>
    </cfRule>
  </conditionalFormatting>
  <conditionalFormatting sqref="AT54">
    <cfRule type="cellIs" dxfId="9385" priority="1406" operator="lessThan">
      <formula>$C$4</formula>
    </cfRule>
  </conditionalFormatting>
  <conditionalFormatting sqref="AT55">
    <cfRule type="cellIs" dxfId="9384" priority="1407" operator="lessThan">
      <formula>$C$4</formula>
    </cfRule>
  </conditionalFormatting>
  <conditionalFormatting sqref="AT56">
    <cfRule type="cellIs" dxfId="9383" priority="1408" operator="lessThan">
      <formula>$C$4</formula>
    </cfRule>
  </conditionalFormatting>
  <conditionalFormatting sqref="AT57">
    <cfRule type="cellIs" dxfId="9382" priority="1409" operator="lessThan">
      <formula>$C$4</formula>
    </cfRule>
  </conditionalFormatting>
  <conditionalFormatting sqref="AT58">
    <cfRule type="cellIs" dxfId="9381" priority="1410" operator="lessThan">
      <formula>$C$4</formula>
    </cfRule>
  </conditionalFormatting>
  <conditionalFormatting sqref="AT59">
    <cfRule type="cellIs" dxfId="9380" priority="1411" operator="lessThan">
      <formula>$C$4</formula>
    </cfRule>
  </conditionalFormatting>
  <conditionalFormatting sqref="AT60">
    <cfRule type="cellIs" dxfId="9379" priority="1412" operator="lessThan">
      <formula>$C$4</formula>
    </cfRule>
  </conditionalFormatting>
  <conditionalFormatting sqref="AU11">
    <cfRule type="cellIs" dxfId="9378" priority="1413" operator="lessThan">
      <formula>$C$4</formula>
    </cfRule>
  </conditionalFormatting>
  <conditionalFormatting sqref="AU12">
    <cfRule type="cellIs" dxfId="9377" priority="1414" operator="lessThan">
      <formula>$C$4</formula>
    </cfRule>
  </conditionalFormatting>
  <conditionalFormatting sqref="AU13">
    <cfRule type="cellIs" dxfId="9376" priority="1415" operator="lessThan">
      <formula>$C$4</formula>
    </cfRule>
  </conditionalFormatting>
  <conditionalFormatting sqref="AU14">
    <cfRule type="cellIs" dxfId="9375" priority="1416" operator="lessThan">
      <formula>$C$4</formula>
    </cfRule>
  </conditionalFormatting>
  <conditionalFormatting sqref="AU15">
    <cfRule type="cellIs" dxfId="9374" priority="1417" operator="lessThan">
      <formula>$C$4</formula>
    </cfRule>
  </conditionalFormatting>
  <conditionalFormatting sqref="AU16">
    <cfRule type="cellIs" dxfId="9373" priority="1418" operator="lessThan">
      <formula>$C$4</formula>
    </cfRule>
  </conditionalFormatting>
  <conditionalFormatting sqref="AU17">
    <cfRule type="cellIs" dxfId="9372" priority="1419" operator="lessThan">
      <formula>$C$4</formula>
    </cfRule>
  </conditionalFormatting>
  <conditionalFormatting sqref="AU18">
    <cfRule type="cellIs" dxfId="9371" priority="1420" operator="lessThan">
      <formula>$C$4</formula>
    </cfRule>
  </conditionalFormatting>
  <conditionalFormatting sqref="AU19">
    <cfRule type="cellIs" dxfId="9370" priority="1421" operator="lessThan">
      <formula>$C$4</formula>
    </cfRule>
  </conditionalFormatting>
  <conditionalFormatting sqref="AU20">
    <cfRule type="cellIs" dxfId="9369" priority="1422" operator="lessThan">
      <formula>$C$4</formula>
    </cfRule>
  </conditionalFormatting>
  <conditionalFormatting sqref="AU21">
    <cfRule type="cellIs" dxfId="9368" priority="1423" operator="lessThan">
      <formula>$C$4</formula>
    </cfRule>
  </conditionalFormatting>
  <conditionalFormatting sqref="AU22">
    <cfRule type="cellIs" dxfId="9367" priority="1424" operator="lessThan">
      <formula>$C$4</formula>
    </cfRule>
  </conditionalFormatting>
  <conditionalFormatting sqref="AU23">
    <cfRule type="cellIs" dxfId="9366" priority="1425" operator="lessThan">
      <formula>$C$4</formula>
    </cfRule>
  </conditionalFormatting>
  <conditionalFormatting sqref="AU24">
    <cfRule type="cellIs" dxfId="9365" priority="1426" operator="lessThan">
      <formula>$C$4</formula>
    </cfRule>
  </conditionalFormatting>
  <conditionalFormatting sqref="AU25">
    <cfRule type="cellIs" dxfId="9364" priority="1427" operator="lessThan">
      <formula>$C$4</formula>
    </cfRule>
  </conditionalFormatting>
  <conditionalFormatting sqref="AU26">
    <cfRule type="cellIs" dxfId="9363" priority="1428" operator="lessThan">
      <formula>$C$4</formula>
    </cfRule>
  </conditionalFormatting>
  <conditionalFormatting sqref="AU27">
    <cfRule type="cellIs" dxfId="9362" priority="1429" operator="lessThan">
      <formula>$C$4</formula>
    </cfRule>
  </conditionalFormatting>
  <conditionalFormatting sqref="AU28">
    <cfRule type="cellIs" dxfId="9361" priority="1430" operator="lessThan">
      <formula>$C$4</formula>
    </cfRule>
  </conditionalFormatting>
  <conditionalFormatting sqref="AU29">
    <cfRule type="cellIs" dxfId="9360" priority="1431" operator="lessThan">
      <formula>$C$4</formula>
    </cfRule>
  </conditionalFormatting>
  <conditionalFormatting sqref="AU30">
    <cfRule type="cellIs" dxfId="9359" priority="1432" operator="lessThan">
      <formula>$C$4</formula>
    </cfRule>
  </conditionalFormatting>
  <conditionalFormatting sqref="AU31">
    <cfRule type="cellIs" dxfId="9358" priority="1433" operator="lessThan">
      <formula>$C$4</formula>
    </cfRule>
  </conditionalFormatting>
  <conditionalFormatting sqref="AU32">
    <cfRule type="cellIs" dxfId="9357" priority="1434" operator="lessThan">
      <formula>$C$4</formula>
    </cfRule>
  </conditionalFormatting>
  <conditionalFormatting sqref="AU33">
    <cfRule type="cellIs" dxfId="9356" priority="1435" operator="lessThan">
      <formula>$C$4</formula>
    </cfRule>
  </conditionalFormatting>
  <conditionalFormatting sqref="AU34">
    <cfRule type="cellIs" dxfId="9355" priority="1436" operator="lessThan">
      <formula>$C$4</formula>
    </cfRule>
  </conditionalFormatting>
  <conditionalFormatting sqref="AU35">
    <cfRule type="cellIs" dxfId="9354" priority="1437" operator="lessThan">
      <formula>$C$4</formula>
    </cfRule>
  </conditionalFormatting>
  <conditionalFormatting sqref="AU36">
    <cfRule type="cellIs" dxfId="9353" priority="1438" operator="lessThan">
      <formula>$C$4</formula>
    </cfRule>
  </conditionalFormatting>
  <conditionalFormatting sqref="AU37">
    <cfRule type="cellIs" dxfId="9352" priority="1439" operator="lessThan">
      <formula>$C$4</formula>
    </cfRule>
  </conditionalFormatting>
  <conditionalFormatting sqref="AU38">
    <cfRule type="cellIs" dxfId="9351" priority="1440" operator="lessThan">
      <formula>$C$4</formula>
    </cfRule>
  </conditionalFormatting>
  <conditionalFormatting sqref="AU39">
    <cfRule type="cellIs" dxfId="9350" priority="1441" operator="lessThan">
      <formula>$C$4</formula>
    </cfRule>
  </conditionalFormatting>
  <conditionalFormatting sqref="AU40">
    <cfRule type="cellIs" dxfId="9349" priority="1442" operator="lessThan">
      <formula>$C$4</formula>
    </cfRule>
  </conditionalFormatting>
  <conditionalFormatting sqref="AU41">
    <cfRule type="cellIs" dxfId="9348" priority="1443" operator="lessThan">
      <formula>$C$4</formula>
    </cfRule>
  </conditionalFormatting>
  <conditionalFormatting sqref="AU42">
    <cfRule type="cellIs" dxfId="9347" priority="1444" operator="lessThan">
      <formula>$C$4</formula>
    </cfRule>
  </conditionalFormatting>
  <conditionalFormatting sqref="AU43">
    <cfRule type="cellIs" dxfId="9346" priority="1445" operator="lessThan">
      <formula>$C$4</formula>
    </cfRule>
  </conditionalFormatting>
  <conditionalFormatting sqref="AU44">
    <cfRule type="cellIs" dxfId="9345" priority="1446" operator="lessThan">
      <formula>$C$4</formula>
    </cfRule>
  </conditionalFormatting>
  <conditionalFormatting sqref="AU45">
    <cfRule type="cellIs" dxfId="9344" priority="1447" operator="lessThan">
      <formula>$C$4</formula>
    </cfRule>
  </conditionalFormatting>
  <conditionalFormatting sqref="AU46">
    <cfRule type="cellIs" dxfId="9343" priority="1448" operator="lessThan">
      <formula>$C$4</formula>
    </cfRule>
  </conditionalFormatting>
  <conditionalFormatting sqref="AU47">
    <cfRule type="cellIs" dxfId="9342" priority="1449" operator="lessThan">
      <formula>$C$4</formula>
    </cfRule>
  </conditionalFormatting>
  <conditionalFormatting sqref="AU48">
    <cfRule type="cellIs" dxfId="9341" priority="1450" operator="lessThan">
      <formula>$C$4</formula>
    </cfRule>
  </conditionalFormatting>
  <conditionalFormatting sqref="AU49">
    <cfRule type="cellIs" dxfId="9340" priority="1451" operator="lessThan">
      <formula>$C$4</formula>
    </cfRule>
  </conditionalFormatting>
  <conditionalFormatting sqref="AU50">
    <cfRule type="cellIs" dxfId="9339" priority="1452" operator="lessThan">
      <formula>$C$4</formula>
    </cfRule>
  </conditionalFormatting>
  <conditionalFormatting sqref="AU51">
    <cfRule type="cellIs" dxfId="9338" priority="1453" operator="lessThan">
      <formula>$C$4</formula>
    </cfRule>
  </conditionalFormatting>
  <conditionalFormatting sqref="AU52">
    <cfRule type="cellIs" dxfId="9337" priority="1454" operator="lessThan">
      <formula>$C$4</formula>
    </cfRule>
  </conditionalFormatting>
  <conditionalFormatting sqref="AU53">
    <cfRule type="cellIs" dxfId="9336" priority="1455" operator="lessThan">
      <formula>$C$4</formula>
    </cfRule>
  </conditionalFormatting>
  <conditionalFormatting sqref="AU54">
    <cfRule type="cellIs" dxfId="9335" priority="1456" operator="lessThan">
      <formula>$C$4</formula>
    </cfRule>
  </conditionalFormatting>
  <conditionalFormatting sqref="AU55">
    <cfRule type="cellIs" dxfId="9334" priority="1457" operator="lessThan">
      <formula>$C$4</formula>
    </cfRule>
  </conditionalFormatting>
  <conditionalFormatting sqref="AU56">
    <cfRule type="cellIs" dxfId="9333" priority="1458" operator="lessThan">
      <formula>$C$4</formula>
    </cfRule>
  </conditionalFormatting>
  <conditionalFormatting sqref="AU57">
    <cfRule type="cellIs" dxfId="9332" priority="1459" operator="lessThan">
      <formula>$C$4</formula>
    </cfRule>
  </conditionalFormatting>
  <conditionalFormatting sqref="AU58">
    <cfRule type="cellIs" dxfId="9331" priority="1460" operator="lessThan">
      <formula>$C$4</formula>
    </cfRule>
  </conditionalFormatting>
  <conditionalFormatting sqref="AU59">
    <cfRule type="cellIs" dxfId="9330" priority="1461" operator="lessThan">
      <formula>$C$4</formula>
    </cfRule>
  </conditionalFormatting>
  <conditionalFormatting sqref="AU60">
    <cfRule type="cellIs" dxfId="9329" priority="1462" operator="lessThan">
      <formula>$C$4</formula>
    </cfRule>
  </conditionalFormatting>
  <conditionalFormatting sqref="AV11">
    <cfRule type="cellIs" dxfId="9328" priority="1463" operator="lessThan">
      <formula>$C$4</formula>
    </cfRule>
  </conditionalFormatting>
  <conditionalFormatting sqref="AV12">
    <cfRule type="cellIs" dxfId="9327" priority="1464" operator="lessThan">
      <formula>$C$4</formula>
    </cfRule>
  </conditionalFormatting>
  <conditionalFormatting sqref="AV13">
    <cfRule type="cellIs" dxfId="9326" priority="1465" operator="lessThan">
      <formula>$C$4</formula>
    </cfRule>
  </conditionalFormatting>
  <conditionalFormatting sqref="AV14">
    <cfRule type="cellIs" dxfId="9325" priority="1466" operator="lessThan">
      <formula>$C$4</formula>
    </cfRule>
  </conditionalFormatting>
  <conditionalFormatting sqref="AV15">
    <cfRule type="cellIs" dxfId="9324" priority="1467" operator="lessThan">
      <formula>$C$4</formula>
    </cfRule>
  </conditionalFormatting>
  <conditionalFormatting sqref="AV16">
    <cfRule type="cellIs" dxfId="9323" priority="1468" operator="lessThan">
      <formula>$C$4</formula>
    </cfRule>
  </conditionalFormatting>
  <conditionalFormatting sqref="AV17">
    <cfRule type="cellIs" dxfId="9322" priority="1469" operator="lessThan">
      <formula>$C$4</formula>
    </cfRule>
  </conditionalFormatting>
  <conditionalFormatting sqref="AV18">
    <cfRule type="cellIs" dxfId="9321" priority="1470" operator="lessThan">
      <formula>$C$4</formula>
    </cfRule>
  </conditionalFormatting>
  <conditionalFormatting sqref="AV19">
    <cfRule type="cellIs" dxfId="9320" priority="1471" operator="lessThan">
      <formula>$C$4</formula>
    </cfRule>
  </conditionalFormatting>
  <conditionalFormatting sqref="AV20">
    <cfRule type="cellIs" dxfId="9319" priority="1472" operator="lessThan">
      <formula>$C$4</formula>
    </cfRule>
  </conditionalFormatting>
  <conditionalFormatting sqref="AV21">
    <cfRule type="cellIs" dxfId="9318" priority="1473" operator="lessThan">
      <formula>$C$4</formula>
    </cfRule>
  </conditionalFormatting>
  <conditionalFormatting sqref="AV22">
    <cfRule type="cellIs" dxfId="9317" priority="1474" operator="lessThan">
      <formula>$C$4</formula>
    </cfRule>
  </conditionalFormatting>
  <conditionalFormatting sqref="AV23">
    <cfRule type="cellIs" dxfId="9316" priority="1475" operator="lessThan">
      <formula>$C$4</formula>
    </cfRule>
  </conditionalFormatting>
  <conditionalFormatting sqref="AV24">
    <cfRule type="cellIs" dxfId="9315" priority="1476" operator="lessThan">
      <formula>$C$4</formula>
    </cfRule>
  </conditionalFormatting>
  <conditionalFormatting sqref="AV25">
    <cfRule type="cellIs" dxfId="9314" priority="1477" operator="lessThan">
      <formula>$C$4</formula>
    </cfRule>
  </conditionalFormatting>
  <conditionalFormatting sqref="AV26">
    <cfRule type="cellIs" dxfId="9313" priority="1478" operator="lessThan">
      <formula>$C$4</formula>
    </cfRule>
  </conditionalFormatting>
  <conditionalFormatting sqref="AV27">
    <cfRule type="cellIs" dxfId="9312" priority="1479" operator="lessThan">
      <formula>$C$4</formula>
    </cfRule>
  </conditionalFormatting>
  <conditionalFormatting sqref="AV28">
    <cfRule type="cellIs" dxfId="9311" priority="1480" operator="lessThan">
      <formula>$C$4</formula>
    </cfRule>
  </conditionalFormatting>
  <conditionalFormatting sqref="AV29">
    <cfRule type="cellIs" dxfId="9310" priority="1481" operator="lessThan">
      <formula>$C$4</formula>
    </cfRule>
  </conditionalFormatting>
  <conditionalFormatting sqref="AV30">
    <cfRule type="cellIs" dxfId="9309" priority="1482" operator="lessThan">
      <formula>$C$4</formula>
    </cfRule>
  </conditionalFormatting>
  <conditionalFormatting sqref="AV31">
    <cfRule type="cellIs" dxfId="9308" priority="1483" operator="lessThan">
      <formula>$C$4</formula>
    </cfRule>
  </conditionalFormatting>
  <conditionalFormatting sqref="AV32">
    <cfRule type="cellIs" dxfId="9307" priority="1484" operator="lessThan">
      <formula>$C$4</formula>
    </cfRule>
  </conditionalFormatting>
  <conditionalFormatting sqref="AV33">
    <cfRule type="cellIs" dxfId="9306" priority="1485" operator="lessThan">
      <formula>$C$4</formula>
    </cfRule>
  </conditionalFormatting>
  <conditionalFormatting sqref="AV34">
    <cfRule type="cellIs" dxfId="9305" priority="1486" operator="lessThan">
      <formula>$C$4</formula>
    </cfRule>
  </conditionalFormatting>
  <conditionalFormatting sqref="AV35">
    <cfRule type="cellIs" dxfId="9304" priority="1487" operator="lessThan">
      <formula>$C$4</formula>
    </cfRule>
  </conditionalFormatting>
  <conditionalFormatting sqref="AV36">
    <cfRule type="cellIs" dxfId="9303" priority="1488" operator="lessThan">
      <formula>$C$4</formula>
    </cfRule>
  </conditionalFormatting>
  <conditionalFormatting sqref="AV37">
    <cfRule type="cellIs" dxfId="9302" priority="1489" operator="lessThan">
      <formula>$C$4</formula>
    </cfRule>
  </conditionalFormatting>
  <conditionalFormatting sqref="AV38">
    <cfRule type="cellIs" dxfId="9301" priority="1490" operator="lessThan">
      <formula>$C$4</formula>
    </cfRule>
  </conditionalFormatting>
  <conditionalFormatting sqref="AV39">
    <cfRule type="cellIs" dxfId="9300" priority="1491" operator="lessThan">
      <formula>$C$4</formula>
    </cfRule>
  </conditionalFormatting>
  <conditionalFormatting sqref="AV40">
    <cfRule type="cellIs" dxfId="9299" priority="1492" operator="lessThan">
      <formula>$C$4</formula>
    </cfRule>
  </conditionalFormatting>
  <conditionalFormatting sqref="AV41">
    <cfRule type="cellIs" dxfId="9298" priority="1493" operator="lessThan">
      <formula>$C$4</formula>
    </cfRule>
  </conditionalFormatting>
  <conditionalFormatting sqref="AV42">
    <cfRule type="cellIs" dxfId="9297" priority="1494" operator="lessThan">
      <formula>$C$4</formula>
    </cfRule>
  </conditionalFormatting>
  <conditionalFormatting sqref="AV43">
    <cfRule type="cellIs" dxfId="9296" priority="1495" operator="lessThan">
      <formula>$C$4</formula>
    </cfRule>
  </conditionalFormatting>
  <conditionalFormatting sqref="AV44">
    <cfRule type="cellIs" dxfId="9295" priority="1496" operator="lessThan">
      <formula>$C$4</formula>
    </cfRule>
  </conditionalFormatting>
  <conditionalFormatting sqref="AV45">
    <cfRule type="cellIs" dxfId="9294" priority="1497" operator="lessThan">
      <formula>$C$4</formula>
    </cfRule>
  </conditionalFormatting>
  <conditionalFormatting sqref="AV46">
    <cfRule type="cellIs" dxfId="9293" priority="1498" operator="lessThan">
      <formula>$C$4</formula>
    </cfRule>
  </conditionalFormatting>
  <conditionalFormatting sqref="AV47">
    <cfRule type="cellIs" dxfId="9292" priority="1499" operator="lessThan">
      <formula>$C$4</formula>
    </cfRule>
  </conditionalFormatting>
  <conditionalFormatting sqref="AV48">
    <cfRule type="cellIs" dxfId="9291" priority="1500" operator="lessThan">
      <formula>$C$4</formula>
    </cfRule>
  </conditionalFormatting>
  <conditionalFormatting sqref="AV49">
    <cfRule type="cellIs" dxfId="9290" priority="1501" operator="lessThan">
      <formula>$C$4</formula>
    </cfRule>
  </conditionalFormatting>
  <conditionalFormatting sqref="AV50">
    <cfRule type="cellIs" dxfId="9289" priority="1502" operator="lessThan">
      <formula>$C$4</formula>
    </cfRule>
  </conditionalFormatting>
  <conditionalFormatting sqref="AV51">
    <cfRule type="cellIs" dxfId="9288" priority="1503" operator="lessThan">
      <formula>$C$4</formula>
    </cfRule>
  </conditionalFormatting>
  <conditionalFormatting sqref="AV52">
    <cfRule type="cellIs" dxfId="9287" priority="1504" operator="lessThan">
      <formula>$C$4</formula>
    </cfRule>
  </conditionalFormatting>
  <conditionalFormatting sqref="AV53">
    <cfRule type="cellIs" dxfId="9286" priority="1505" operator="lessThan">
      <formula>$C$4</formula>
    </cfRule>
  </conditionalFormatting>
  <conditionalFormatting sqref="AV54">
    <cfRule type="cellIs" dxfId="9285" priority="1506" operator="lessThan">
      <formula>$C$4</formula>
    </cfRule>
  </conditionalFormatting>
  <conditionalFormatting sqref="AV55">
    <cfRule type="cellIs" dxfId="9284" priority="1507" operator="lessThan">
      <formula>$C$4</formula>
    </cfRule>
  </conditionalFormatting>
  <conditionalFormatting sqref="AV56">
    <cfRule type="cellIs" dxfId="9283" priority="1508" operator="lessThan">
      <formula>$C$4</formula>
    </cfRule>
  </conditionalFormatting>
  <conditionalFormatting sqref="AV57">
    <cfRule type="cellIs" dxfId="9282" priority="1509" operator="lessThan">
      <formula>$C$4</formula>
    </cfRule>
  </conditionalFormatting>
  <conditionalFormatting sqref="AV58">
    <cfRule type="cellIs" dxfId="9281" priority="1510" operator="lessThan">
      <formula>$C$4</formula>
    </cfRule>
  </conditionalFormatting>
  <conditionalFormatting sqref="AV59">
    <cfRule type="cellIs" dxfId="9280" priority="1511" operator="lessThan">
      <formula>$C$4</formula>
    </cfRule>
  </conditionalFormatting>
  <conditionalFormatting sqref="AV60">
    <cfRule type="cellIs" dxfId="9279" priority="1512" operator="lessThan">
      <formula>$C$4</formula>
    </cfRule>
  </conditionalFormatting>
  <conditionalFormatting sqref="AW11">
    <cfRule type="cellIs" dxfId="9278" priority="1513" operator="lessThan">
      <formula>$C$4</formula>
    </cfRule>
  </conditionalFormatting>
  <conditionalFormatting sqref="AW12">
    <cfRule type="cellIs" dxfId="9277" priority="1514" operator="lessThan">
      <formula>$C$4</formula>
    </cfRule>
  </conditionalFormatting>
  <conditionalFormatting sqref="AW13">
    <cfRule type="cellIs" dxfId="9276" priority="1515" operator="lessThan">
      <formula>$C$4</formula>
    </cfRule>
  </conditionalFormatting>
  <conditionalFormatting sqref="AW14">
    <cfRule type="cellIs" dxfId="9275" priority="1516" operator="lessThan">
      <formula>$C$4</formula>
    </cfRule>
  </conditionalFormatting>
  <conditionalFormatting sqref="AW15">
    <cfRule type="cellIs" dxfId="9274" priority="1517" operator="lessThan">
      <formula>$C$4</formula>
    </cfRule>
  </conditionalFormatting>
  <conditionalFormatting sqref="AW16">
    <cfRule type="cellIs" dxfId="9273" priority="1518" operator="lessThan">
      <formula>$C$4</formula>
    </cfRule>
  </conditionalFormatting>
  <conditionalFormatting sqref="AW17">
    <cfRule type="cellIs" dxfId="9272" priority="1519" operator="lessThan">
      <formula>$C$4</formula>
    </cfRule>
  </conditionalFormatting>
  <conditionalFormatting sqref="AW18">
    <cfRule type="cellIs" dxfId="9271" priority="1520" operator="lessThan">
      <formula>$C$4</formula>
    </cfRule>
  </conditionalFormatting>
  <conditionalFormatting sqref="AW19">
    <cfRule type="cellIs" dxfId="9270" priority="1521" operator="lessThan">
      <formula>$C$4</formula>
    </cfRule>
  </conditionalFormatting>
  <conditionalFormatting sqref="AW20">
    <cfRule type="cellIs" dxfId="9269" priority="1522" operator="lessThan">
      <formula>$C$4</formula>
    </cfRule>
  </conditionalFormatting>
  <conditionalFormatting sqref="AW21">
    <cfRule type="cellIs" dxfId="9268" priority="1523" operator="lessThan">
      <formula>$C$4</formula>
    </cfRule>
  </conditionalFormatting>
  <conditionalFormatting sqref="AW22">
    <cfRule type="cellIs" dxfId="9267" priority="1524" operator="lessThan">
      <formula>$C$4</formula>
    </cfRule>
  </conditionalFormatting>
  <conditionalFormatting sqref="AW23">
    <cfRule type="cellIs" dxfId="9266" priority="1525" operator="lessThan">
      <formula>$C$4</formula>
    </cfRule>
  </conditionalFormatting>
  <conditionalFormatting sqref="AW24">
    <cfRule type="cellIs" dxfId="9265" priority="1526" operator="lessThan">
      <formula>$C$4</formula>
    </cfRule>
  </conditionalFormatting>
  <conditionalFormatting sqref="AW25">
    <cfRule type="cellIs" dxfId="9264" priority="1527" operator="lessThan">
      <formula>$C$4</formula>
    </cfRule>
  </conditionalFormatting>
  <conditionalFormatting sqref="AW26">
    <cfRule type="cellIs" dxfId="9263" priority="1528" operator="lessThan">
      <formula>$C$4</formula>
    </cfRule>
  </conditionalFormatting>
  <conditionalFormatting sqref="AW27">
    <cfRule type="cellIs" dxfId="9262" priority="1529" operator="lessThan">
      <formula>$C$4</formula>
    </cfRule>
  </conditionalFormatting>
  <conditionalFormatting sqref="AW28">
    <cfRule type="cellIs" dxfId="9261" priority="1530" operator="lessThan">
      <formula>$C$4</formula>
    </cfRule>
  </conditionalFormatting>
  <conditionalFormatting sqref="AW29">
    <cfRule type="cellIs" dxfId="9260" priority="1531" operator="lessThan">
      <formula>$C$4</formula>
    </cfRule>
  </conditionalFormatting>
  <conditionalFormatting sqref="AW30">
    <cfRule type="cellIs" dxfId="9259" priority="1532" operator="lessThan">
      <formula>$C$4</formula>
    </cfRule>
  </conditionalFormatting>
  <conditionalFormatting sqref="AW31">
    <cfRule type="cellIs" dxfId="9258" priority="1533" operator="lessThan">
      <formula>$C$4</formula>
    </cfRule>
  </conditionalFormatting>
  <conditionalFormatting sqref="AW32">
    <cfRule type="cellIs" dxfId="9257" priority="1534" operator="lessThan">
      <formula>$C$4</formula>
    </cfRule>
  </conditionalFormatting>
  <conditionalFormatting sqref="AW33">
    <cfRule type="cellIs" dxfId="9256" priority="1535" operator="lessThan">
      <formula>$C$4</formula>
    </cfRule>
  </conditionalFormatting>
  <conditionalFormatting sqref="AW34">
    <cfRule type="cellIs" dxfId="9255" priority="1536" operator="lessThan">
      <formula>$C$4</formula>
    </cfRule>
  </conditionalFormatting>
  <conditionalFormatting sqref="AW35">
    <cfRule type="cellIs" dxfId="9254" priority="1537" operator="lessThan">
      <formula>$C$4</formula>
    </cfRule>
  </conditionalFormatting>
  <conditionalFormatting sqref="AW36">
    <cfRule type="cellIs" dxfId="9253" priority="1538" operator="lessThan">
      <formula>$C$4</formula>
    </cfRule>
  </conditionalFormatting>
  <conditionalFormatting sqref="AW37">
    <cfRule type="cellIs" dxfId="9252" priority="1539" operator="lessThan">
      <formula>$C$4</formula>
    </cfRule>
  </conditionalFormatting>
  <conditionalFormatting sqref="AW38">
    <cfRule type="cellIs" dxfId="9251" priority="1540" operator="lessThan">
      <formula>$C$4</formula>
    </cfRule>
  </conditionalFormatting>
  <conditionalFormatting sqref="AW39">
    <cfRule type="cellIs" dxfId="9250" priority="1541" operator="lessThan">
      <formula>$C$4</formula>
    </cfRule>
  </conditionalFormatting>
  <conditionalFormatting sqref="AW40">
    <cfRule type="cellIs" dxfId="9249" priority="1542" operator="lessThan">
      <formula>$C$4</formula>
    </cfRule>
  </conditionalFormatting>
  <conditionalFormatting sqref="AW41">
    <cfRule type="cellIs" dxfId="9248" priority="1543" operator="lessThan">
      <formula>$C$4</formula>
    </cfRule>
  </conditionalFormatting>
  <conditionalFormatting sqref="AW42">
    <cfRule type="cellIs" dxfId="9247" priority="1544" operator="lessThan">
      <formula>$C$4</formula>
    </cfRule>
  </conditionalFormatting>
  <conditionalFormatting sqref="AW43">
    <cfRule type="cellIs" dxfId="9246" priority="1545" operator="lessThan">
      <formula>$C$4</formula>
    </cfRule>
  </conditionalFormatting>
  <conditionalFormatting sqref="AW44">
    <cfRule type="cellIs" dxfId="9245" priority="1546" operator="lessThan">
      <formula>$C$4</formula>
    </cfRule>
  </conditionalFormatting>
  <conditionalFormatting sqref="AW45">
    <cfRule type="cellIs" dxfId="9244" priority="1547" operator="lessThan">
      <formula>$C$4</formula>
    </cfRule>
  </conditionalFormatting>
  <conditionalFormatting sqref="AW46">
    <cfRule type="cellIs" dxfId="9243" priority="1548" operator="lessThan">
      <formula>$C$4</formula>
    </cfRule>
  </conditionalFormatting>
  <conditionalFormatting sqref="AW47">
    <cfRule type="cellIs" dxfId="9242" priority="1549" operator="lessThan">
      <formula>$C$4</formula>
    </cfRule>
  </conditionalFormatting>
  <conditionalFormatting sqref="AW48">
    <cfRule type="cellIs" dxfId="9241" priority="1550" operator="lessThan">
      <formula>$C$4</formula>
    </cfRule>
  </conditionalFormatting>
  <conditionalFormatting sqref="AW49">
    <cfRule type="cellIs" dxfId="9240" priority="1551" operator="lessThan">
      <formula>$C$4</formula>
    </cfRule>
  </conditionalFormatting>
  <conditionalFormatting sqref="AW50">
    <cfRule type="cellIs" dxfId="9239" priority="1552" operator="lessThan">
      <formula>$C$4</formula>
    </cfRule>
  </conditionalFormatting>
  <conditionalFormatting sqref="AW51">
    <cfRule type="cellIs" dxfId="9238" priority="1553" operator="lessThan">
      <formula>$C$4</formula>
    </cfRule>
  </conditionalFormatting>
  <conditionalFormatting sqref="AW52">
    <cfRule type="cellIs" dxfId="9237" priority="1554" operator="lessThan">
      <formula>$C$4</formula>
    </cfRule>
  </conditionalFormatting>
  <conditionalFormatting sqref="AW53">
    <cfRule type="cellIs" dxfId="9236" priority="1555" operator="lessThan">
      <formula>$C$4</formula>
    </cfRule>
  </conditionalFormatting>
  <conditionalFormatting sqref="AW54">
    <cfRule type="cellIs" dxfId="9235" priority="1556" operator="lessThan">
      <formula>$C$4</formula>
    </cfRule>
  </conditionalFormatting>
  <conditionalFormatting sqref="AW55">
    <cfRule type="cellIs" dxfId="9234" priority="1557" operator="lessThan">
      <formula>$C$4</formula>
    </cfRule>
  </conditionalFormatting>
  <conditionalFormatting sqref="AW56">
    <cfRule type="cellIs" dxfId="9233" priority="1558" operator="lessThan">
      <formula>$C$4</formula>
    </cfRule>
  </conditionalFormatting>
  <conditionalFormatting sqref="AW57">
    <cfRule type="cellIs" dxfId="9232" priority="1559" operator="lessThan">
      <formula>$C$4</formula>
    </cfRule>
  </conditionalFormatting>
  <conditionalFormatting sqref="AW58">
    <cfRule type="cellIs" dxfId="9231" priority="1560" operator="lessThan">
      <formula>$C$4</formula>
    </cfRule>
  </conditionalFormatting>
  <conditionalFormatting sqref="AW59">
    <cfRule type="cellIs" dxfId="9230" priority="1561" operator="lessThan">
      <formula>$C$4</formula>
    </cfRule>
  </conditionalFormatting>
  <conditionalFormatting sqref="AW60">
    <cfRule type="cellIs" dxfId="9229" priority="1562" operator="lessThan">
      <formula>$C$4</formula>
    </cfRule>
  </conditionalFormatting>
  <conditionalFormatting sqref="BR11">
    <cfRule type="cellIs" dxfId="9228" priority="1563" operator="lessThan">
      <formula>$C$4</formula>
    </cfRule>
  </conditionalFormatting>
  <conditionalFormatting sqref="BR12">
    <cfRule type="cellIs" dxfId="9227" priority="1564" operator="lessThan">
      <formula>$C$4</formula>
    </cfRule>
  </conditionalFormatting>
  <conditionalFormatting sqref="BR13">
    <cfRule type="cellIs" dxfId="9226" priority="1565" operator="lessThan">
      <formula>$C$4</formula>
    </cfRule>
  </conditionalFormatting>
  <conditionalFormatting sqref="BR14">
    <cfRule type="cellIs" dxfId="9225" priority="1566" operator="lessThan">
      <formula>$C$4</formula>
    </cfRule>
  </conditionalFormatting>
  <conditionalFormatting sqref="BR15">
    <cfRule type="cellIs" dxfId="9224" priority="1567" operator="lessThan">
      <formula>$C$4</formula>
    </cfRule>
  </conditionalFormatting>
  <conditionalFormatting sqref="BR16">
    <cfRule type="cellIs" dxfId="9223" priority="1568" operator="lessThan">
      <formula>$C$4</formula>
    </cfRule>
  </conditionalFormatting>
  <conditionalFormatting sqref="BR17">
    <cfRule type="cellIs" dxfId="9222" priority="1569" operator="lessThan">
      <formula>$C$4</formula>
    </cfRule>
  </conditionalFormatting>
  <conditionalFormatting sqref="BR18">
    <cfRule type="cellIs" dxfId="9221" priority="1570" operator="lessThan">
      <formula>$C$4</formula>
    </cfRule>
  </conditionalFormatting>
  <conditionalFormatting sqref="BR19">
    <cfRule type="cellIs" dxfId="9220" priority="1571" operator="lessThan">
      <formula>$C$4</formula>
    </cfRule>
  </conditionalFormatting>
  <conditionalFormatting sqref="BR20">
    <cfRule type="cellIs" dxfId="9219" priority="1572" operator="lessThan">
      <formula>$C$4</formula>
    </cfRule>
  </conditionalFormatting>
  <conditionalFormatting sqref="BR21">
    <cfRule type="cellIs" dxfId="9218" priority="1573" operator="lessThan">
      <formula>$C$4</formula>
    </cfRule>
  </conditionalFormatting>
  <conditionalFormatting sqref="BR22">
    <cfRule type="cellIs" dxfId="9217" priority="1574" operator="lessThan">
      <formula>$C$4</formula>
    </cfRule>
  </conditionalFormatting>
  <conditionalFormatting sqref="BR23">
    <cfRule type="cellIs" dxfId="9216" priority="1575" operator="lessThan">
      <formula>$C$4</formula>
    </cfRule>
  </conditionalFormatting>
  <conditionalFormatting sqref="BR24">
    <cfRule type="cellIs" dxfId="9215" priority="1576" operator="lessThan">
      <formula>$C$4</formula>
    </cfRule>
  </conditionalFormatting>
  <conditionalFormatting sqref="BR25">
    <cfRule type="cellIs" dxfId="9214" priority="1577" operator="lessThan">
      <formula>$C$4</formula>
    </cfRule>
  </conditionalFormatting>
  <conditionalFormatting sqref="BR26">
    <cfRule type="cellIs" dxfId="9213" priority="1578" operator="lessThan">
      <formula>$C$4</formula>
    </cfRule>
  </conditionalFormatting>
  <conditionalFormatting sqref="BR27">
    <cfRule type="cellIs" dxfId="9212" priority="1579" operator="lessThan">
      <formula>$C$4</formula>
    </cfRule>
  </conditionalFormatting>
  <conditionalFormatting sqref="BR28">
    <cfRule type="cellIs" dxfId="9211" priority="1580" operator="lessThan">
      <formula>$C$4</formula>
    </cfRule>
  </conditionalFormatting>
  <conditionalFormatting sqref="BR29">
    <cfRule type="cellIs" dxfId="9210" priority="1581" operator="lessThan">
      <formula>$C$4</formula>
    </cfRule>
  </conditionalFormatting>
  <conditionalFormatting sqref="BR30">
    <cfRule type="cellIs" dxfId="9209" priority="1582" operator="lessThan">
      <formula>$C$4</formula>
    </cfRule>
  </conditionalFormatting>
  <conditionalFormatting sqref="BR31">
    <cfRule type="cellIs" dxfId="9208" priority="1583" operator="lessThan">
      <formula>$C$4</formula>
    </cfRule>
  </conditionalFormatting>
  <conditionalFormatting sqref="BR32">
    <cfRule type="cellIs" dxfId="9207" priority="1584" operator="lessThan">
      <formula>$C$4</formula>
    </cfRule>
  </conditionalFormatting>
  <conditionalFormatting sqref="BR33">
    <cfRule type="cellIs" dxfId="9206" priority="1585" operator="lessThan">
      <formula>$C$4</formula>
    </cfRule>
  </conditionalFormatting>
  <conditionalFormatting sqref="BR34">
    <cfRule type="cellIs" dxfId="9205" priority="1586" operator="lessThan">
      <formula>$C$4</formula>
    </cfRule>
  </conditionalFormatting>
  <conditionalFormatting sqref="BR35">
    <cfRule type="cellIs" dxfId="9204" priority="1587" operator="lessThan">
      <formula>$C$4</formula>
    </cfRule>
  </conditionalFormatting>
  <conditionalFormatting sqref="BR36">
    <cfRule type="cellIs" dxfId="9203" priority="1588" operator="lessThan">
      <formula>$C$4</formula>
    </cfRule>
  </conditionalFormatting>
  <conditionalFormatting sqref="BR37">
    <cfRule type="cellIs" dxfId="9202" priority="1589" operator="lessThan">
      <formula>$C$4</formula>
    </cfRule>
  </conditionalFormatting>
  <conditionalFormatting sqref="BR38">
    <cfRule type="cellIs" dxfId="9201" priority="1590" operator="lessThan">
      <formula>$C$4</formula>
    </cfRule>
  </conditionalFormatting>
  <conditionalFormatting sqref="BR39">
    <cfRule type="cellIs" dxfId="9200" priority="1591" operator="lessThan">
      <formula>$C$4</formula>
    </cfRule>
  </conditionalFormatting>
  <conditionalFormatting sqref="BR40">
    <cfRule type="cellIs" dxfId="9199" priority="1592" operator="lessThan">
      <formula>$C$4</formula>
    </cfRule>
  </conditionalFormatting>
  <conditionalFormatting sqref="BR41">
    <cfRule type="cellIs" dxfId="9198" priority="1593" operator="lessThan">
      <formula>$C$4</formula>
    </cfRule>
  </conditionalFormatting>
  <conditionalFormatting sqref="BR42">
    <cfRule type="cellIs" dxfId="9197" priority="1594" operator="lessThan">
      <formula>$C$4</formula>
    </cfRule>
  </conditionalFormatting>
  <conditionalFormatting sqref="BR43">
    <cfRule type="cellIs" dxfId="9196" priority="1595" operator="lessThan">
      <formula>$C$4</formula>
    </cfRule>
  </conditionalFormatting>
  <conditionalFormatting sqref="BR44">
    <cfRule type="cellIs" dxfId="9195" priority="1596" operator="lessThan">
      <formula>$C$4</formula>
    </cfRule>
  </conditionalFormatting>
  <conditionalFormatting sqref="BR45">
    <cfRule type="cellIs" dxfId="9194" priority="1597" operator="lessThan">
      <formula>$C$4</formula>
    </cfRule>
  </conditionalFormatting>
  <conditionalFormatting sqref="BR46">
    <cfRule type="cellIs" dxfId="9193" priority="1598" operator="lessThan">
      <formula>$C$4</formula>
    </cfRule>
  </conditionalFormatting>
  <conditionalFormatting sqref="BR47">
    <cfRule type="cellIs" dxfId="9192" priority="1599" operator="lessThan">
      <formula>$C$4</formula>
    </cfRule>
  </conditionalFormatting>
  <conditionalFormatting sqref="BR48">
    <cfRule type="cellIs" dxfId="9191" priority="1600" operator="lessThan">
      <formula>$C$4</formula>
    </cfRule>
  </conditionalFormatting>
  <conditionalFormatting sqref="BR49">
    <cfRule type="cellIs" dxfId="9190" priority="1601" operator="lessThan">
      <formula>$C$4</formula>
    </cfRule>
  </conditionalFormatting>
  <conditionalFormatting sqref="BR50">
    <cfRule type="cellIs" dxfId="9189" priority="1602" operator="lessThan">
      <formula>$C$4</formula>
    </cfRule>
  </conditionalFormatting>
  <conditionalFormatting sqref="BR51">
    <cfRule type="cellIs" dxfId="9188" priority="1603" operator="lessThan">
      <formula>$C$4</formula>
    </cfRule>
  </conditionalFormatting>
  <conditionalFormatting sqref="BR52">
    <cfRule type="cellIs" dxfId="9187" priority="1604" operator="lessThan">
      <formula>$C$4</formula>
    </cfRule>
  </conditionalFormatting>
  <conditionalFormatting sqref="BR53">
    <cfRule type="cellIs" dxfId="9186" priority="1605" operator="lessThan">
      <formula>$C$4</formula>
    </cfRule>
  </conditionalFormatting>
  <conditionalFormatting sqref="BR54">
    <cfRule type="cellIs" dxfId="9185" priority="1606" operator="lessThan">
      <formula>$C$4</formula>
    </cfRule>
  </conditionalFormatting>
  <conditionalFormatting sqref="BR55">
    <cfRule type="cellIs" dxfId="9184" priority="1607" operator="lessThan">
      <formula>$C$4</formula>
    </cfRule>
  </conditionalFormatting>
  <conditionalFormatting sqref="BR56">
    <cfRule type="cellIs" dxfId="9183" priority="1608" operator="lessThan">
      <formula>$C$4</formula>
    </cfRule>
  </conditionalFormatting>
  <conditionalFormatting sqref="BR57">
    <cfRule type="cellIs" dxfId="9182" priority="1609" operator="lessThan">
      <formula>$C$4</formula>
    </cfRule>
  </conditionalFormatting>
  <conditionalFormatting sqref="BR58">
    <cfRule type="cellIs" dxfId="9181" priority="1610" operator="lessThan">
      <formula>$C$4</formula>
    </cfRule>
  </conditionalFormatting>
  <conditionalFormatting sqref="BR59">
    <cfRule type="cellIs" dxfId="9180" priority="1611" operator="lessThan">
      <formula>$C$4</formula>
    </cfRule>
  </conditionalFormatting>
  <conditionalFormatting sqref="BR60">
    <cfRule type="cellIs" dxfId="9179" priority="1612" operator="lessThan">
      <formula>$C$4</formula>
    </cfRule>
  </conditionalFormatting>
  <conditionalFormatting sqref="BS11">
    <cfRule type="cellIs" dxfId="9178" priority="1613" operator="lessThan">
      <formula>$C$4</formula>
    </cfRule>
  </conditionalFormatting>
  <conditionalFormatting sqref="BS12">
    <cfRule type="cellIs" dxfId="9177" priority="1614" operator="lessThan">
      <formula>$C$4</formula>
    </cfRule>
  </conditionalFormatting>
  <conditionalFormatting sqref="BS13">
    <cfRule type="cellIs" dxfId="9176" priority="1615" operator="lessThan">
      <formula>$C$4</formula>
    </cfRule>
  </conditionalFormatting>
  <conditionalFormatting sqref="BS14">
    <cfRule type="cellIs" dxfId="9175" priority="1616" operator="lessThan">
      <formula>$C$4</formula>
    </cfRule>
  </conditionalFormatting>
  <conditionalFormatting sqref="BS15">
    <cfRule type="cellIs" dxfId="9174" priority="1617" operator="lessThan">
      <formula>$C$4</formula>
    </cfRule>
  </conditionalFormatting>
  <conditionalFormatting sqref="BS16">
    <cfRule type="cellIs" dxfId="9173" priority="1618" operator="lessThan">
      <formula>$C$4</formula>
    </cfRule>
  </conditionalFormatting>
  <conditionalFormatting sqref="BS17">
    <cfRule type="cellIs" dxfId="9172" priority="1619" operator="lessThan">
      <formula>$C$4</formula>
    </cfRule>
  </conditionalFormatting>
  <conditionalFormatting sqref="BS18">
    <cfRule type="cellIs" dxfId="9171" priority="1620" operator="lessThan">
      <formula>$C$4</formula>
    </cfRule>
  </conditionalFormatting>
  <conditionalFormatting sqref="BS19">
    <cfRule type="cellIs" dxfId="9170" priority="1621" operator="lessThan">
      <formula>$C$4</formula>
    </cfRule>
  </conditionalFormatting>
  <conditionalFormatting sqref="BS20">
    <cfRule type="cellIs" dxfId="9169" priority="1622" operator="lessThan">
      <formula>$C$4</formula>
    </cfRule>
  </conditionalFormatting>
  <conditionalFormatting sqref="BS21">
    <cfRule type="cellIs" dxfId="9168" priority="1623" operator="lessThan">
      <formula>$C$4</formula>
    </cfRule>
  </conditionalFormatting>
  <conditionalFormatting sqref="BS22">
    <cfRule type="cellIs" dxfId="9167" priority="1624" operator="lessThan">
      <formula>$C$4</formula>
    </cfRule>
  </conditionalFormatting>
  <conditionalFormatting sqref="BS23">
    <cfRule type="cellIs" dxfId="9166" priority="1625" operator="lessThan">
      <formula>$C$4</formula>
    </cfRule>
  </conditionalFormatting>
  <conditionalFormatting sqref="BS24">
    <cfRule type="cellIs" dxfId="9165" priority="1626" operator="lessThan">
      <formula>$C$4</formula>
    </cfRule>
  </conditionalFormatting>
  <conditionalFormatting sqref="BS25">
    <cfRule type="cellIs" dxfId="9164" priority="1627" operator="lessThan">
      <formula>$C$4</formula>
    </cfRule>
  </conditionalFormatting>
  <conditionalFormatting sqref="BS26">
    <cfRule type="cellIs" dxfId="9163" priority="1628" operator="lessThan">
      <formula>$C$4</formula>
    </cfRule>
  </conditionalFormatting>
  <conditionalFormatting sqref="BS27">
    <cfRule type="cellIs" dxfId="9162" priority="1629" operator="lessThan">
      <formula>$C$4</formula>
    </cfRule>
  </conditionalFormatting>
  <conditionalFormatting sqref="BS28">
    <cfRule type="cellIs" dxfId="9161" priority="1630" operator="lessThan">
      <formula>$C$4</formula>
    </cfRule>
  </conditionalFormatting>
  <conditionalFormatting sqref="BS29">
    <cfRule type="cellIs" dxfId="9160" priority="1631" operator="lessThan">
      <formula>$C$4</formula>
    </cfRule>
  </conditionalFormatting>
  <conditionalFormatting sqref="BS30">
    <cfRule type="cellIs" dxfId="9159" priority="1632" operator="lessThan">
      <formula>$C$4</formula>
    </cfRule>
  </conditionalFormatting>
  <conditionalFormatting sqref="BS31">
    <cfRule type="cellIs" dxfId="9158" priority="1633" operator="lessThan">
      <formula>$C$4</formula>
    </cfRule>
  </conditionalFormatting>
  <conditionalFormatting sqref="BS32">
    <cfRule type="cellIs" dxfId="9157" priority="1634" operator="lessThan">
      <formula>$C$4</formula>
    </cfRule>
  </conditionalFormatting>
  <conditionalFormatting sqref="BS33">
    <cfRule type="cellIs" dxfId="9156" priority="1635" operator="lessThan">
      <formula>$C$4</formula>
    </cfRule>
  </conditionalFormatting>
  <conditionalFormatting sqref="BS34">
    <cfRule type="cellIs" dxfId="9155" priority="1636" operator="lessThan">
      <formula>$C$4</formula>
    </cfRule>
  </conditionalFormatting>
  <conditionalFormatting sqref="BS35">
    <cfRule type="cellIs" dxfId="9154" priority="1637" operator="lessThan">
      <formula>$C$4</formula>
    </cfRule>
  </conditionalFormatting>
  <conditionalFormatting sqref="BS36">
    <cfRule type="cellIs" dxfId="9153" priority="1638" operator="lessThan">
      <formula>$C$4</formula>
    </cfRule>
  </conditionalFormatting>
  <conditionalFormatting sqref="BS37">
    <cfRule type="cellIs" dxfId="9152" priority="1639" operator="lessThan">
      <formula>$C$4</formula>
    </cfRule>
  </conditionalFormatting>
  <conditionalFormatting sqref="BS38">
    <cfRule type="cellIs" dxfId="9151" priority="1640" operator="lessThan">
      <formula>$C$4</formula>
    </cfRule>
  </conditionalFormatting>
  <conditionalFormatting sqref="BS39">
    <cfRule type="cellIs" dxfId="9150" priority="1641" operator="lessThan">
      <formula>$C$4</formula>
    </cfRule>
  </conditionalFormatting>
  <conditionalFormatting sqref="BS40">
    <cfRule type="cellIs" dxfId="9149" priority="1642" operator="lessThan">
      <formula>$C$4</formula>
    </cfRule>
  </conditionalFormatting>
  <conditionalFormatting sqref="BS41">
    <cfRule type="cellIs" dxfId="9148" priority="1643" operator="lessThan">
      <formula>$C$4</formula>
    </cfRule>
  </conditionalFormatting>
  <conditionalFormatting sqref="BS42">
    <cfRule type="cellIs" dxfId="9147" priority="1644" operator="lessThan">
      <formula>$C$4</formula>
    </cfRule>
  </conditionalFormatting>
  <conditionalFormatting sqref="BS43">
    <cfRule type="cellIs" dxfId="9146" priority="1645" operator="lessThan">
      <formula>$C$4</formula>
    </cfRule>
  </conditionalFormatting>
  <conditionalFormatting sqref="BS44">
    <cfRule type="cellIs" dxfId="9145" priority="1646" operator="lessThan">
      <formula>$C$4</formula>
    </cfRule>
  </conditionalFormatting>
  <conditionalFormatting sqref="BS45">
    <cfRule type="cellIs" dxfId="9144" priority="1647" operator="lessThan">
      <formula>$C$4</formula>
    </cfRule>
  </conditionalFormatting>
  <conditionalFormatting sqref="BS46">
    <cfRule type="cellIs" dxfId="9143" priority="1648" operator="lessThan">
      <formula>$C$4</formula>
    </cfRule>
  </conditionalFormatting>
  <conditionalFormatting sqref="BS47">
    <cfRule type="cellIs" dxfId="9142" priority="1649" operator="lessThan">
      <formula>$C$4</formula>
    </cfRule>
  </conditionalFormatting>
  <conditionalFormatting sqref="BS48">
    <cfRule type="cellIs" dxfId="9141" priority="1650" operator="lessThan">
      <formula>$C$4</formula>
    </cfRule>
  </conditionalFormatting>
  <conditionalFormatting sqref="BS49">
    <cfRule type="cellIs" dxfId="9140" priority="1651" operator="lessThan">
      <formula>$C$4</formula>
    </cfRule>
  </conditionalFormatting>
  <conditionalFormatting sqref="BS50">
    <cfRule type="cellIs" dxfId="9139" priority="1652" operator="lessThan">
      <formula>$C$4</formula>
    </cfRule>
  </conditionalFormatting>
  <conditionalFormatting sqref="BS51">
    <cfRule type="cellIs" dxfId="9138" priority="1653" operator="lessThan">
      <formula>$C$4</formula>
    </cfRule>
  </conditionalFormatting>
  <conditionalFormatting sqref="BS52">
    <cfRule type="cellIs" dxfId="9137" priority="1654" operator="lessThan">
      <formula>$C$4</formula>
    </cfRule>
  </conditionalFormatting>
  <conditionalFormatting sqref="BS53">
    <cfRule type="cellIs" dxfId="9136" priority="1655" operator="lessThan">
      <formula>$C$4</formula>
    </cfRule>
  </conditionalFormatting>
  <conditionalFormatting sqref="BS54">
    <cfRule type="cellIs" dxfId="9135" priority="1656" operator="lessThan">
      <formula>$C$4</formula>
    </cfRule>
  </conditionalFormatting>
  <conditionalFormatting sqref="BS55">
    <cfRule type="cellIs" dxfId="9134" priority="1657" operator="lessThan">
      <formula>$C$4</formula>
    </cfRule>
  </conditionalFormatting>
  <conditionalFormatting sqref="BS56">
    <cfRule type="cellIs" dxfId="9133" priority="1658" operator="lessThan">
      <formula>$C$4</formula>
    </cfRule>
  </conditionalFormatting>
  <conditionalFormatting sqref="BS57">
    <cfRule type="cellIs" dxfId="9132" priority="1659" operator="lessThan">
      <formula>$C$4</formula>
    </cfRule>
  </conditionalFormatting>
  <conditionalFormatting sqref="BS58">
    <cfRule type="cellIs" dxfId="9131" priority="1660" operator="lessThan">
      <formula>$C$4</formula>
    </cfRule>
  </conditionalFormatting>
  <conditionalFormatting sqref="BS59">
    <cfRule type="cellIs" dxfId="9130" priority="1661" operator="lessThan">
      <formula>$C$4</formula>
    </cfRule>
  </conditionalFormatting>
  <conditionalFormatting sqref="BS60">
    <cfRule type="cellIs" dxfId="9129" priority="1662" operator="lessThan">
      <formula>$C$4</formula>
    </cfRule>
  </conditionalFormatting>
  <conditionalFormatting sqref="BT11">
    <cfRule type="cellIs" dxfId="9128" priority="1663" operator="lessThan">
      <formula>$C$4</formula>
    </cfRule>
  </conditionalFormatting>
  <conditionalFormatting sqref="BT12">
    <cfRule type="cellIs" dxfId="9127" priority="1664" operator="lessThan">
      <formula>$C$4</formula>
    </cfRule>
  </conditionalFormatting>
  <conditionalFormatting sqref="BT13">
    <cfRule type="cellIs" dxfId="9126" priority="1665" operator="lessThan">
      <formula>$C$4</formula>
    </cfRule>
  </conditionalFormatting>
  <conditionalFormatting sqref="BT14">
    <cfRule type="cellIs" dxfId="9125" priority="1666" operator="lessThan">
      <formula>$C$4</formula>
    </cfRule>
  </conditionalFormatting>
  <conditionalFormatting sqref="BT15">
    <cfRule type="cellIs" dxfId="9124" priority="1667" operator="lessThan">
      <formula>$C$4</formula>
    </cfRule>
  </conditionalFormatting>
  <conditionalFormatting sqref="BT16">
    <cfRule type="cellIs" dxfId="9123" priority="1668" operator="lessThan">
      <formula>$C$4</formula>
    </cfRule>
  </conditionalFormatting>
  <conditionalFormatting sqref="BT17">
    <cfRule type="cellIs" dxfId="9122" priority="1669" operator="lessThan">
      <formula>$C$4</formula>
    </cfRule>
  </conditionalFormatting>
  <conditionalFormatting sqref="BT18">
    <cfRule type="cellIs" dxfId="9121" priority="1670" operator="lessThan">
      <formula>$C$4</formula>
    </cfRule>
  </conditionalFormatting>
  <conditionalFormatting sqref="BT19">
    <cfRule type="cellIs" dxfId="9120" priority="1671" operator="lessThan">
      <formula>$C$4</formula>
    </cfRule>
  </conditionalFormatting>
  <conditionalFormatting sqref="BT20">
    <cfRule type="cellIs" dxfId="9119" priority="1672" operator="lessThan">
      <formula>$C$4</formula>
    </cfRule>
  </conditionalFormatting>
  <conditionalFormatting sqref="BT21">
    <cfRule type="cellIs" dxfId="9118" priority="1673" operator="lessThan">
      <formula>$C$4</formula>
    </cfRule>
  </conditionalFormatting>
  <conditionalFormatting sqref="BT22">
    <cfRule type="cellIs" dxfId="9117" priority="1674" operator="lessThan">
      <formula>$C$4</formula>
    </cfRule>
  </conditionalFormatting>
  <conditionalFormatting sqref="BT23">
    <cfRule type="cellIs" dxfId="9116" priority="1675" operator="lessThan">
      <formula>$C$4</formula>
    </cfRule>
  </conditionalFormatting>
  <conditionalFormatting sqref="BT24">
    <cfRule type="cellIs" dxfId="9115" priority="1676" operator="lessThan">
      <formula>$C$4</formula>
    </cfRule>
  </conditionalFormatting>
  <conditionalFormatting sqref="BT25">
    <cfRule type="cellIs" dxfId="9114" priority="1677" operator="lessThan">
      <formula>$C$4</formula>
    </cfRule>
  </conditionalFormatting>
  <conditionalFormatting sqref="BT26">
    <cfRule type="cellIs" dxfId="9113" priority="1678" operator="lessThan">
      <formula>$C$4</formula>
    </cfRule>
  </conditionalFormatting>
  <conditionalFormatting sqref="BT27">
    <cfRule type="cellIs" dxfId="9112" priority="1679" operator="lessThan">
      <formula>$C$4</formula>
    </cfRule>
  </conditionalFormatting>
  <conditionalFormatting sqref="BT28">
    <cfRule type="cellIs" dxfId="9111" priority="1680" operator="lessThan">
      <formula>$C$4</formula>
    </cfRule>
  </conditionalFormatting>
  <conditionalFormatting sqref="BT29">
    <cfRule type="cellIs" dxfId="9110" priority="1681" operator="lessThan">
      <formula>$C$4</formula>
    </cfRule>
  </conditionalFormatting>
  <conditionalFormatting sqref="BT30">
    <cfRule type="cellIs" dxfId="9109" priority="1682" operator="lessThan">
      <formula>$C$4</formula>
    </cfRule>
  </conditionalFormatting>
  <conditionalFormatting sqref="BT31">
    <cfRule type="cellIs" dxfId="9108" priority="1683" operator="lessThan">
      <formula>$C$4</formula>
    </cfRule>
  </conditionalFormatting>
  <conditionalFormatting sqref="BT32">
    <cfRule type="cellIs" dxfId="9107" priority="1684" operator="lessThan">
      <formula>$C$4</formula>
    </cfRule>
  </conditionalFormatting>
  <conditionalFormatting sqref="BT33">
    <cfRule type="cellIs" dxfId="9106" priority="1685" operator="lessThan">
      <formula>$C$4</formula>
    </cfRule>
  </conditionalFormatting>
  <conditionalFormatting sqref="BT34">
    <cfRule type="cellIs" dxfId="9105" priority="1686" operator="lessThan">
      <formula>$C$4</formula>
    </cfRule>
  </conditionalFormatting>
  <conditionalFormatting sqref="BT35">
    <cfRule type="cellIs" dxfId="9104" priority="1687" operator="lessThan">
      <formula>$C$4</formula>
    </cfRule>
  </conditionalFormatting>
  <conditionalFormatting sqref="BT36">
    <cfRule type="cellIs" dxfId="9103" priority="1688" operator="lessThan">
      <formula>$C$4</formula>
    </cfRule>
  </conditionalFormatting>
  <conditionalFormatting sqref="BT37">
    <cfRule type="cellIs" dxfId="9102" priority="1689" operator="lessThan">
      <formula>$C$4</formula>
    </cfRule>
  </conditionalFormatting>
  <conditionalFormatting sqref="BT38">
    <cfRule type="cellIs" dxfId="9101" priority="1690" operator="lessThan">
      <formula>$C$4</formula>
    </cfRule>
  </conditionalFormatting>
  <conditionalFormatting sqref="BT39">
    <cfRule type="cellIs" dxfId="9100" priority="1691" operator="lessThan">
      <formula>$C$4</formula>
    </cfRule>
  </conditionalFormatting>
  <conditionalFormatting sqref="BT40">
    <cfRule type="cellIs" dxfId="9099" priority="1692" operator="lessThan">
      <formula>$C$4</formula>
    </cfRule>
  </conditionalFormatting>
  <conditionalFormatting sqref="BT41">
    <cfRule type="cellIs" dxfId="9098" priority="1693" operator="lessThan">
      <formula>$C$4</formula>
    </cfRule>
  </conditionalFormatting>
  <conditionalFormatting sqref="BT42">
    <cfRule type="cellIs" dxfId="9097" priority="1694" operator="lessThan">
      <formula>$C$4</formula>
    </cfRule>
  </conditionalFormatting>
  <conditionalFormatting sqref="BT43">
    <cfRule type="cellIs" dxfId="9096" priority="1695" operator="lessThan">
      <formula>$C$4</formula>
    </cfRule>
  </conditionalFormatting>
  <conditionalFormatting sqref="BT44">
    <cfRule type="cellIs" dxfId="9095" priority="1696" operator="lessThan">
      <formula>$C$4</formula>
    </cfRule>
  </conditionalFormatting>
  <conditionalFormatting sqref="BT45">
    <cfRule type="cellIs" dxfId="9094" priority="1697" operator="lessThan">
      <formula>$C$4</formula>
    </cfRule>
  </conditionalFormatting>
  <conditionalFormatting sqref="BT46">
    <cfRule type="cellIs" dxfId="9093" priority="1698" operator="lessThan">
      <formula>$C$4</formula>
    </cfRule>
  </conditionalFormatting>
  <conditionalFormatting sqref="BT47">
    <cfRule type="cellIs" dxfId="9092" priority="1699" operator="lessThan">
      <formula>$C$4</formula>
    </cfRule>
  </conditionalFormatting>
  <conditionalFormatting sqref="BT48">
    <cfRule type="cellIs" dxfId="9091" priority="1700" operator="lessThan">
      <formula>$C$4</formula>
    </cfRule>
  </conditionalFormatting>
  <conditionalFormatting sqref="BT49">
    <cfRule type="cellIs" dxfId="9090" priority="1701" operator="lessThan">
      <formula>$C$4</formula>
    </cfRule>
  </conditionalFormatting>
  <conditionalFormatting sqref="BT50">
    <cfRule type="cellIs" dxfId="9089" priority="1702" operator="lessThan">
      <formula>$C$4</formula>
    </cfRule>
  </conditionalFormatting>
  <conditionalFormatting sqref="BT51">
    <cfRule type="cellIs" dxfId="9088" priority="1703" operator="lessThan">
      <formula>$C$4</formula>
    </cfRule>
  </conditionalFormatting>
  <conditionalFormatting sqref="BT52">
    <cfRule type="cellIs" dxfId="9087" priority="1704" operator="lessThan">
      <formula>$C$4</formula>
    </cfRule>
  </conditionalFormatting>
  <conditionalFormatting sqref="BT53">
    <cfRule type="cellIs" dxfId="9086" priority="1705" operator="lessThan">
      <formula>$C$4</formula>
    </cfRule>
  </conditionalFormatting>
  <conditionalFormatting sqref="BT54">
    <cfRule type="cellIs" dxfId="9085" priority="1706" operator="lessThan">
      <formula>$C$4</formula>
    </cfRule>
  </conditionalFormatting>
  <conditionalFormatting sqref="BT55">
    <cfRule type="cellIs" dxfId="9084" priority="1707" operator="lessThan">
      <formula>$C$4</formula>
    </cfRule>
  </conditionalFormatting>
  <conditionalFormatting sqref="BT56">
    <cfRule type="cellIs" dxfId="9083" priority="1708" operator="lessThan">
      <formula>$C$4</formula>
    </cfRule>
  </conditionalFormatting>
  <conditionalFormatting sqref="BT57">
    <cfRule type="cellIs" dxfId="9082" priority="1709" operator="lessThan">
      <formula>$C$4</formula>
    </cfRule>
  </conditionalFormatting>
  <conditionalFormatting sqref="BT58">
    <cfRule type="cellIs" dxfId="9081" priority="1710" operator="lessThan">
      <formula>$C$4</formula>
    </cfRule>
  </conditionalFormatting>
  <conditionalFormatting sqref="BT59">
    <cfRule type="cellIs" dxfId="9080" priority="1711" operator="lessThan">
      <formula>$C$4</formula>
    </cfRule>
  </conditionalFormatting>
  <conditionalFormatting sqref="BT60">
    <cfRule type="cellIs" dxfId="9079" priority="1712" operator="lessThan">
      <formula>$C$4</formula>
    </cfRule>
  </conditionalFormatting>
  <conditionalFormatting sqref="BU11">
    <cfRule type="cellIs" dxfId="9078" priority="1713" operator="lessThan">
      <formula>$C$4</formula>
    </cfRule>
  </conditionalFormatting>
  <conditionalFormatting sqref="BU12">
    <cfRule type="cellIs" dxfId="9077" priority="1714" operator="lessThan">
      <formula>$C$4</formula>
    </cfRule>
  </conditionalFormatting>
  <conditionalFormatting sqref="BU13">
    <cfRule type="cellIs" dxfId="9076" priority="1715" operator="lessThan">
      <formula>$C$4</formula>
    </cfRule>
  </conditionalFormatting>
  <conditionalFormatting sqref="BU14">
    <cfRule type="cellIs" dxfId="9075" priority="1716" operator="lessThan">
      <formula>$C$4</formula>
    </cfRule>
  </conditionalFormatting>
  <conditionalFormatting sqref="BU15">
    <cfRule type="cellIs" dxfId="9074" priority="1717" operator="lessThan">
      <formula>$C$4</formula>
    </cfRule>
  </conditionalFormatting>
  <conditionalFormatting sqref="BU16">
    <cfRule type="cellIs" dxfId="9073" priority="1718" operator="lessThan">
      <formula>$C$4</formula>
    </cfRule>
  </conditionalFormatting>
  <conditionalFormatting sqref="BU17">
    <cfRule type="cellIs" dxfId="9072" priority="1719" operator="lessThan">
      <formula>$C$4</formula>
    </cfRule>
  </conditionalFormatting>
  <conditionalFormatting sqref="BU18">
    <cfRule type="cellIs" dxfId="9071" priority="1720" operator="lessThan">
      <formula>$C$4</formula>
    </cfRule>
  </conditionalFormatting>
  <conditionalFormatting sqref="BU19">
    <cfRule type="cellIs" dxfId="9070" priority="1721" operator="lessThan">
      <formula>$C$4</formula>
    </cfRule>
  </conditionalFormatting>
  <conditionalFormatting sqref="BU20">
    <cfRule type="cellIs" dxfId="9069" priority="1722" operator="lessThan">
      <formula>$C$4</formula>
    </cfRule>
  </conditionalFormatting>
  <conditionalFormatting sqref="BU21">
    <cfRule type="cellIs" dxfId="9068" priority="1723" operator="lessThan">
      <formula>$C$4</formula>
    </cfRule>
  </conditionalFormatting>
  <conditionalFormatting sqref="BU22">
    <cfRule type="cellIs" dxfId="9067" priority="1724" operator="lessThan">
      <formula>$C$4</formula>
    </cfRule>
  </conditionalFormatting>
  <conditionalFormatting sqref="BU23">
    <cfRule type="cellIs" dxfId="9066" priority="1725" operator="lessThan">
      <formula>$C$4</formula>
    </cfRule>
  </conditionalFormatting>
  <conditionalFormatting sqref="BU24">
    <cfRule type="cellIs" dxfId="9065" priority="1726" operator="lessThan">
      <formula>$C$4</formula>
    </cfRule>
  </conditionalFormatting>
  <conditionalFormatting sqref="BU25">
    <cfRule type="cellIs" dxfId="9064" priority="1727" operator="lessThan">
      <formula>$C$4</formula>
    </cfRule>
  </conditionalFormatting>
  <conditionalFormatting sqref="BU26">
    <cfRule type="cellIs" dxfId="9063" priority="1728" operator="lessThan">
      <formula>$C$4</formula>
    </cfRule>
  </conditionalFormatting>
  <conditionalFormatting sqref="BU27">
    <cfRule type="cellIs" dxfId="9062" priority="1729" operator="lessThan">
      <formula>$C$4</formula>
    </cfRule>
  </conditionalFormatting>
  <conditionalFormatting sqref="BU28">
    <cfRule type="cellIs" dxfId="9061" priority="1730" operator="lessThan">
      <formula>$C$4</formula>
    </cfRule>
  </conditionalFormatting>
  <conditionalFormatting sqref="BU29">
    <cfRule type="cellIs" dxfId="9060" priority="1731" operator="lessThan">
      <formula>$C$4</formula>
    </cfRule>
  </conditionalFormatting>
  <conditionalFormatting sqref="BU30">
    <cfRule type="cellIs" dxfId="9059" priority="1732" operator="lessThan">
      <formula>$C$4</formula>
    </cfRule>
  </conditionalFormatting>
  <conditionalFormatting sqref="BU31">
    <cfRule type="cellIs" dxfId="9058" priority="1733" operator="lessThan">
      <formula>$C$4</formula>
    </cfRule>
  </conditionalFormatting>
  <conditionalFormatting sqref="BU32">
    <cfRule type="cellIs" dxfId="9057" priority="1734" operator="lessThan">
      <formula>$C$4</formula>
    </cfRule>
  </conditionalFormatting>
  <conditionalFormatting sqref="BU33">
    <cfRule type="cellIs" dxfId="9056" priority="1735" operator="lessThan">
      <formula>$C$4</formula>
    </cfRule>
  </conditionalFormatting>
  <conditionalFormatting sqref="BU34">
    <cfRule type="cellIs" dxfId="9055" priority="1736" operator="lessThan">
      <formula>$C$4</formula>
    </cfRule>
  </conditionalFormatting>
  <conditionalFormatting sqref="BU35">
    <cfRule type="cellIs" dxfId="9054" priority="1737" operator="lessThan">
      <formula>$C$4</formula>
    </cfRule>
  </conditionalFormatting>
  <conditionalFormatting sqref="BU36">
    <cfRule type="cellIs" dxfId="9053" priority="1738" operator="lessThan">
      <formula>$C$4</formula>
    </cfRule>
  </conditionalFormatting>
  <conditionalFormatting sqref="BU37">
    <cfRule type="cellIs" dxfId="9052" priority="1739" operator="lessThan">
      <formula>$C$4</formula>
    </cfRule>
  </conditionalFormatting>
  <conditionalFormatting sqref="BU38">
    <cfRule type="cellIs" dxfId="9051" priority="1740" operator="lessThan">
      <formula>$C$4</formula>
    </cfRule>
  </conditionalFormatting>
  <conditionalFormatting sqref="BU39">
    <cfRule type="cellIs" dxfId="9050" priority="1741" operator="lessThan">
      <formula>$C$4</formula>
    </cfRule>
  </conditionalFormatting>
  <conditionalFormatting sqref="BU40">
    <cfRule type="cellIs" dxfId="9049" priority="1742" operator="lessThan">
      <formula>$C$4</formula>
    </cfRule>
  </conditionalFormatting>
  <conditionalFormatting sqref="BU41">
    <cfRule type="cellIs" dxfId="9048" priority="1743" operator="lessThan">
      <formula>$C$4</formula>
    </cfRule>
  </conditionalFormatting>
  <conditionalFormatting sqref="BU42">
    <cfRule type="cellIs" dxfId="9047" priority="1744" operator="lessThan">
      <formula>$C$4</formula>
    </cfRule>
  </conditionalFormatting>
  <conditionalFormatting sqref="BU43">
    <cfRule type="cellIs" dxfId="9046" priority="1745" operator="lessThan">
      <formula>$C$4</formula>
    </cfRule>
  </conditionalFormatting>
  <conditionalFormatting sqref="BU44">
    <cfRule type="cellIs" dxfId="9045" priority="1746" operator="lessThan">
      <formula>$C$4</formula>
    </cfRule>
  </conditionalFormatting>
  <conditionalFormatting sqref="BU45">
    <cfRule type="cellIs" dxfId="9044" priority="1747" operator="lessThan">
      <formula>$C$4</formula>
    </cfRule>
  </conditionalFormatting>
  <conditionalFormatting sqref="BU46">
    <cfRule type="cellIs" dxfId="9043" priority="1748" operator="lessThan">
      <formula>$C$4</formula>
    </cfRule>
  </conditionalFormatting>
  <conditionalFormatting sqref="BU47">
    <cfRule type="cellIs" dxfId="9042" priority="1749" operator="lessThan">
      <formula>$C$4</formula>
    </cfRule>
  </conditionalFormatting>
  <conditionalFormatting sqref="BU48">
    <cfRule type="cellIs" dxfId="9041" priority="1750" operator="lessThan">
      <formula>$C$4</formula>
    </cfRule>
  </conditionalFormatting>
  <conditionalFormatting sqref="BU49">
    <cfRule type="cellIs" dxfId="9040" priority="1751" operator="lessThan">
      <formula>$C$4</formula>
    </cfRule>
  </conditionalFormatting>
  <conditionalFormatting sqref="BU50">
    <cfRule type="cellIs" dxfId="9039" priority="1752" operator="lessThan">
      <formula>$C$4</formula>
    </cfRule>
  </conditionalFormatting>
  <conditionalFormatting sqref="BU51">
    <cfRule type="cellIs" dxfId="9038" priority="1753" operator="lessThan">
      <formula>$C$4</formula>
    </cfRule>
  </conditionalFormatting>
  <conditionalFormatting sqref="BU52">
    <cfRule type="cellIs" dxfId="9037" priority="1754" operator="lessThan">
      <formula>$C$4</formula>
    </cfRule>
  </conditionalFormatting>
  <conditionalFormatting sqref="BU53">
    <cfRule type="cellIs" dxfId="9036" priority="1755" operator="lessThan">
      <formula>$C$4</formula>
    </cfRule>
  </conditionalFormatting>
  <conditionalFormatting sqref="BU54">
    <cfRule type="cellIs" dxfId="9035" priority="1756" operator="lessThan">
      <formula>$C$4</formula>
    </cfRule>
  </conditionalFormatting>
  <conditionalFormatting sqref="BU55">
    <cfRule type="cellIs" dxfId="9034" priority="1757" operator="lessThan">
      <formula>$C$4</formula>
    </cfRule>
  </conditionalFormatting>
  <conditionalFormatting sqref="BU56">
    <cfRule type="cellIs" dxfId="9033" priority="1758" operator="lessThan">
      <formula>$C$4</formula>
    </cfRule>
  </conditionalFormatting>
  <conditionalFormatting sqref="BU57">
    <cfRule type="cellIs" dxfId="9032" priority="1759" operator="lessThan">
      <formula>$C$4</formula>
    </cfRule>
  </conditionalFormatting>
  <conditionalFormatting sqref="BU58">
    <cfRule type="cellIs" dxfId="9031" priority="1760" operator="lessThan">
      <formula>$C$4</formula>
    </cfRule>
  </conditionalFormatting>
  <conditionalFormatting sqref="BU59">
    <cfRule type="cellIs" dxfId="9030" priority="1761" operator="lessThan">
      <formula>$C$4</formula>
    </cfRule>
  </conditionalFormatting>
  <conditionalFormatting sqref="BU60">
    <cfRule type="cellIs" dxfId="9029" priority="1762" operator="lessThan">
      <formula>$C$4</formula>
    </cfRule>
  </conditionalFormatting>
  <conditionalFormatting sqref="BV11">
    <cfRule type="cellIs" dxfId="9028" priority="1763" operator="lessThan">
      <formula>$C$4</formula>
    </cfRule>
  </conditionalFormatting>
  <conditionalFormatting sqref="BV12">
    <cfRule type="cellIs" dxfId="9027" priority="1764" operator="lessThan">
      <formula>$C$4</formula>
    </cfRule>
  </conditionalFormatting>
  <conditionalFormatting sqref="BV13">
    <cfRule type="cellIs" dxfId="9026" priority="1765" operator="lessThan">
      <formula>$C$4</formula>
    </cfRule>
  </conditionalFormatting>
  <conditionalFormatting sqref="BV14">
    <cfRule type="cellIs" dxfId="9025" priority="1766" operator="lessThan">
      <formula>$C$4</formula>
    </cfRule>
  </conditionalFormatting>
  <conditionalFormatting sqref="BV15">
    <cfRule type="cellIs" dxfId="9024" priority="1767" operator="lessThan">
      <formula>$C$4</formula>
    </cfRule>
  </conditionalFormatting>
  <conditionalFormatting sqref="BV16">
    <cfRule type="cellIs" dxfId="9023" priority="1768" operator="lessThan">
      <formula>$C$4</formula>
    </cfRule>
  </conditionalFormatting>
  <conditionalFormatting sqref="BV17">
    <cfRule type="cellIs" dxfId="9022" priority="1769" operator="lessThan">
      <formula>$C$4</formula>
    </cfRule>
  </conditionalFormatting>
  <conditionalFormatting sqref="BV18">
    <cfRule type="cellIs" dxfId="9021" priority="1770" operator="lessThan">
      <formula>$C$4</formula>
    </cfRule>
  </conditionalFormatting>
  <conditionalFormatting sqref="BV19">
    <cfRule type="cellIs" dxfId="9020" priority="1771" operator="lessThan">
      <formula>$C$4</formula>
    </cfRule>
  </conditionalFormatting>
  <conditionalFormatting sqref="BV20">
    <cfRule type="cellIs" dxfId="9019" priority="1772" operator="lessThan">
      <formula>$C$4</formula>
    </cfRule>
  </conditionalFormatting>
  <conditionalFormatting sqref="BV21">
    <cfRule type="cellIs" dxfId="9018" priority="1773" operator="lessThan">
      <formula>$C$4</formula>
    </cfRule>
  </conditionalFormatting>
  <conditionalFormatting sqref="BV22">
    <cfRule type="cellIs" dxfId="9017" priority="1774" operator="lessThan">
      <formula>$C$4</formula>
    </cfRule>
  </conditionalFormatting>
  <conditionalFormatting sqref="BV23">
    <cfRule type="cellIs" dxfId="9016" priority="1775" operator="lessThan">
      <formula>$C$4</formula>
    </cfRule>
  </conditionalFormatting>
  <conditionalFormatting sqref="BV24">
    <cfRule type="cellIs" dxfId="9015" priority="1776" operator="lessThan">
      <formula>$C$4</formula>
    </cfRule>
  </conditionalFormatting>
  <conditionalFormatting sqref="BV25">
    <cfRule type="cellIs" dxfId="9014" priority="1777" operator="lessThan">
      <formula>$C$4</formula>
    </cfRule>
  </conditionalFormatting>
  <conditionalFormatting sqref="BV26">
    <cfRule type="cellIs" dxfId="9013" priority="1778" operator="lessThan">
      <formula>$C$4</formula>
    </cfRule>
  </conditionalFormatting>
  <conditionalFormatting sqref="BV27">
    <cfRule type="cellIs" dxfId="9012" priority="1779" operator="lessThan">
      <formula>$C$4</formula>
    </cfRule>
  </conditionalFormatting>
  <conditionalFormatting sqref="BV28">
    <cfRule type="cellIs" dxfId="9011" priority="1780" operator="lessThan">
      <formula>$C$4</formula>
    </cfRule>
  </conditionalFormatting>
  <conditionalFormatting sqref="BV29">
    <cfRule type="cellIs" dxfId="9010" priority="1781" operator="lessThan">
      <formula>$C$4</formula>
    </cfRule>
  </conditionalFormatting>
  <conditionalFormatting sqref="BV30">
    <cfRule type="cellIs" dxfId="9009" priority="1782" operator="lessThan">
      <formula>$C$4</formula>
    </cfRule>
  </conditionalFormatting>
  <conditionalFormatting sqref="BV31">
    <cfRule type="cellIs" dxfId="9008" priority="1783" operator="lessThan">
      <formula>$C$4</formula>
    </cfRule>
  </conditionalFormatting>
  <conditionalFormatting sqref="BV32">
    <cfRule type="cellIs" dxfId="9007" priority="1784" operator="lessThan">
      <formula>$C$4</formula>
    </cfRule>
  </conditionalFormatting>
  <conditionalFormatting sqref="BV33">
    <cfRule type="cellIs" dxfId="9006" priority="1785" operator="lessThan">
      <formula>$C$4</formula>
    </cfRule>
  </conditionalFormatting>
  <conditionalFormatting sqref="BV34">
    <cfRule type="cellIs" dxfId="9005" priority="1786" operator="lessThan">
      <formula>$C$4</formula>
    </cfRule>
  </conditionalFormatting>
  <conditionalFormatting sqref="BV35">
    <cfRule type="cellIs" dxfId="9004" priority="1787" operator="lessThan">
      <formula>$C$4</formula>
    </cfRule>
  </conditionalFormatting>
  <conditionalFormatting sqref="BV36">
    <cfRule type="cellIs" dxfId="9003" priority="1788" operator="lessThan">
      <formula>$C$4</formula>
    </cfRule>
  </conditionalFormatting>
  <conditionalFormatting sqref="BV37">
    <cfRule type="cellIs" dxfId="9002" priority="1789" operator="lessThan">
      <formula>$C$4</formula>
    </cfRule>
  </conditionalFormatting>
  <conditionalFormatting sqref="BV38">
    <cfRule type="cellIs" dxfId="9001" priority="1790" operator="lessThan">
      <formula>$C$4</formula>
    </cfRule>
  </conditionalFormatting>
  <conditionalFormatting sqref="BV39">
    <cfRule type="cellIs" dxfId="9000" priority="1791" operator="lessThan">
      <formula>$C$4</formula>
    </cfRule>
  </conditionalFormatting>
  <conditionalFormatting sqref="BV40">
    <cfRule type="cellIs" dxfId="8999" priority="1792" operator="lessThan">
      <formula>$C$4</formula>
    </cfRule>
  </conditionalFormatting>
  <conditionalFormatting sqref="BV41">
    <cfRule type="cellIs" dxfId="8998" priority="1793" operator="lessThan">
      <formula>$C$4</formula>
    </cfRule>
  </conditionalFormatting>
  <conditionalFormatting sqref="BV42">
    <cfRule type="cellIs" dxfId="8997" priority="1794" operator="lessThan">
      <formula>$C$4</formula>
    </cfRule>
  </conditionalFormatting>
  <conditionalFormatting sqref="BV43">
    <cfRule type="cellIs" dxfId="8996" priority="1795" operator="lessThan">
      <formula>$C$4</formula>
    </cfRule>
  </conditionalFormatting>
  <conditionalFormatting sqref="BV44">
    <cfRule type="cellIs" dxfId="8995" priority="1796" operator="lessThan">
      <formula>$C$4</formula>
    </cfRule>
  </conditionalFormatting>
  <conditionalFormatting sqref="BV45">
    <cfRule type="cellIs" dxfId="8994" priority="1797" operator="lessThan">
      <formula>$C$4</formula>
    </cfRule>
  </conditionalFormatting>
  <conditionalFormatting sqref="BV46">
    <cfRule type="cellIs" dxfId="8993" priority="1798" operator="lessThan">
      <formula>$C$4</formula>
    </cfRule>
  </conditionalFormatting>
  <conditionalFormatting sqref="BV47">
    <cfRule type="cellIs" dxfId="8992" priority="1799" operator="lessThan">
      <formula>$C$4</formula>
    </cfRule>
  </conditionalFormatting>
  <conditionalFormatting sqref="BV48">
    <cfRule type="cellIs" dxfId="8991" priority="1800" operator="lessThan">
      <formula>$C$4</formula>
    </cfRule>
  </conditionalFormatting>
  <conditionalFormatting sqref="BV49">
    <cfRule type="cellIs" dxfId="8990" priority="1801" operator="lessThan">
      <formula>$C$4</formula>
    </cfRule>
  </conditionalFormatting>
  <conditionalFormatting sqref="BV50">
    <cfRule type="cellIs" dxfId="8989" priority="1802" operator="lessThan">
      <formula>$C$4</formula>
    </cfRule>
  </conditionalFormatting>
  <conditionalFormatting sqref="BV51">
    <cfRule type="cellIs" dxfId="8988" priority="1803" operator="lessThan">
      <formula>$C$4</formula>
    </cfRule>
  </conditionalFormatting>
  <conditionalFormatting sqref="BV52">
    <cfRule type="cellIs" dxfId="8987" priority="1804" operator="lessThan">
      <formula>$C$4</formula>
    </cfRule>
  </conditionalFormatting>
  <conditionalFormatting sqref="BV53">
    <cfRule type="cellIs" dxfId="8986" priority="1805" operator="lessThan">
      <formula>$C$4</formula>
    </cfRule>
  </conditionalFormatting>
  <conditionalFormatting sqref="BV54">
    <cfRule type="cellIs" dxfId="8985" priority="1806" operator="lessThan">
      <formula>$C$4</formula>
    </cfRule>
  </conditionalFormatting>
  <conditionalFormatting sqref="BV55">
    <cfRule type="cellIs" dxfId="8984" priority="1807" operator="lessThan">
      <formula>$C$4</formula>
    </cfRule>
  </conditionalFormatting>
  <conditionalFormatting sqref="BV56">
    <cfRule type="cellIs" dxfId="8983" priority="1808" operator="lessThan">
      <formula>$C$4</formula>
    </cfRule>
  </conditionalFormatting>
  <conditionalFormatting sqref="BV57">
    <cfRule type="cellIs" dxfId="8982" priority="1809" operator="lessThan">
      <formula>$C$4</formula>
    </cfRule>
  </conditionalFormatting>
  <conditionalFormatting sqref="BV58">
    <cfRule type="cellIs" dxfId="8981" priority="1810" operator="lessThan">
      <formula>$C$4</formula>
    </cfRule>
  </conditionalFormatting>
  <conditionalFormatting sqref="BV59">
    <cfRule type="cellIs" dxfId="8980" priority="1811" operator="lessThan">
      <formula>$C$4</formula>
    </cfRule>
  </conditionalFormatting>
  <conditionalFormatting sqref="BV60">
    <cfRule type="cellIs" dxfId="8979" priority="1812" operator="lessThan">
      <formula>$C$4</formula>
    </cfRule>
  </conditionalFormatting>
  <conditionalFormatting sqref="BW11">
    <cfRule type="cellIs" dxfId="8978" priority="1813" operator="lessThan">
      <formula>$C$4</formula>
    </cfRule>
  </conditionalFormatting>
  <conditionalFormatting sqref="BW12">
    <cfRule type="cellIs" dxfId="8977" priority="1814" operator="lessThan">
      <formula>$C$4</formula>
    </cfRule>
  </conditionalFormatting>
  <conditionalFormatting sqref="BW13">
    <cfRule type="cellIs" dxfId="8976" priority="1815" operator="lessThan">
      <formula>$C$4</formula>
    </cfRule>
  </conditionalFormatting>
  <conditionalFormatting sqref="BW14">
    <cfRule type="cellIs" dxfId="8975" priority="1816" operator="lessThan">
      <formula>$C$4</formula>
    </cfRule>
  </conditionalFormatting>
  <conditionalFormatting sqref="BW15">
    <cfRule type="cellIs" dxfId="8974" priority="1817" operator="lessThan">
      <formula>$C$4</formula>
    </cfRule>
  </conditionalFormatting>
  <conditionalFormatting sqref="BW16">
    <cfRule type="cellIs" dxfId="8973" priority="1818" operator="lessThan">
      <formula>$C$4</formula>
    </cfRule>
  </conditionalFormatting>
  <conditionalFormatting sqref="BW17">
    <cfRule type="cellIs" dxfId="8972" priority="1819" operator="lessThan">
      <formula>$C$4</formula>
    </cfRule>
  </conditionalFormatting>
  <conditionalFormatting sqref="BW18">
    <cfRule type="cellIs" dxfId="8971" priority="1820" operator="lessThan">
      <formula>$C$4</formula>
    </cfRule>
  </conditionalFormatting>
  <conditionalFormatting sqref="BW19">
    <cfRule type="cellIs" dxfId="8970" priority="1821" operator="lessThan">
      <formula>$C$4</formula>
    </cfRule>
  </conditionalFormatting>
  <conditionalFormatting sqref="BW20">
    <cfRule type="cellIs" dxfId="8969" priority="1822" operator="lessThan">
      <formula>$C$4</formula>
    </cfRule>
  </conditionalFormatting>
  <conditionalFormatting sqref="BW21">
    <cfRule type="cellIs" dxfId="8968" priority="1823" operator="lessThan">
      <formula>$C$4</formula>
    </cfRule>
  </conditionalFormatting>
  <conditionalFormatting sqref="BW22">
    <cfRule type="cellIs" dxfId="8967" priority="1824" operator="lessThan">
      <formula>$C$4</formula>
    </cfRule>
  </conditionalFormatting>
  <conditionalFormatting sqref="BW23">
    <cfRule type="cellIs" dxfId="8966" priority="1825" operator="lessThan">
      <formula>$C$4</formula>
    </cfRule>
  </conditionalFormatting>
  <conditionalFormatting sqref="BW24">
    <cfRule type="cellIs" dxfId="8965" priority="1826" operator="lessThan">
      <formula>$C$4</formula>
    </cfRule>
  </conditionalFormatting>
  <conditionalFormatting sqref="BW25">
    <cfRule type="cellIs" dxfId="8964" priority="1827" operator="lessThan">
      <formula>$C$4</formula>
    </cfRule>
  </conditionalFormatting>
  <conditionalFormatting sqref="BW26">
    <cfRule type="cellIs" dxfId="8963" priority="1828" operator="lessThan">
      <formula>$C$4</formula>
    </cfRule>
  </conditionalFormatting>
  <conditionalFormatting sqref="BW27">
    <cfRule type="cellIs" dxfId="8962" priority="1829" operator="lessThan">
      <formula>$C$4</formula>
    </cfRule>
  </conditionalFormatting>
  <conditionalFormatting sqref="BW28">
    <cfRule type="cellIs" dxfId="8961" priority="1830" operator="lessThan">
      <formula>$C$4</formula>
    </cfRule>
  </conditionalFormatting>
  <conditionalFormatting sqref="BW29">
    <cfRule type="cellIs" dxfId="8960" priority="1831" operator="lessThan">
      <formula>$C$4</formula>
    </cfRule>
  </conditionalFormatting>
  <conditionalFormatting sqref="BW30">
    <cfRule type="cellIs" dxfId="8959" priority="1832" operator="lessThan">
      <formula>$C$4</formula>
    </cfRule>
  </conditionalFormatting>
  <conditionalFormatting sqref="BW31">
    <cfRule type="cellIs" dxfId="8958" priority="1833" operator="lessThan">
      <formula>$C$4</formula>
    </cfRule>
  </conditionalFormatting>
  <conditionalFormatting sqref="BW32">
    <cfRule type="cellIs" dxfId="8957" priority="1834" operator="lessThan">
      <formula>$C$4</formula>
    </cfRule>
  </conditionalFormatting>
  <conditionalFormatting sqref="BW33">
    <cfRule type="cellIs" dxfId="8956" priority="1835" operator="lessThan">
      <formula>$C$4</formula>
    </cfRule>
  </conditionalFormatting>
  <conditionalFormatting sqref="BW34">
    <cfRule type="cellIs" dxfId="8955" priority="1836" operator="lessThan">
      <formula>$C$4</formula>
    </cfRule>
  </conditionalFormatting>
  <conditionalFormatting sqref="BW35">
    <cfRule type="cellIs" dxfId="8954" priority="1837" operator="lessThan">
      <formula>$C$4</formula>
    </cfRule>
  </conditionalFormatting>
  <conditionalFormatting sqref="BW36">
    <cfRule type="cellIs" dxfId="8953" priority="1838" operator="lessThan">
      <formula>$C$4</formula>
    </cfRule>
  </conditionalFormatting>
  <conditionalFormatting sqref="BW37">
    <cfRule type="cellIs" dxfId="8952" priority="1839" operator="lessThan">
      <formula>$C$4</formula>
    </cfRule>
  </conditionalFormatting>
  <conditionalFormatting sqref="BW38">
    <cfRule type="cellIs" dxfId="8951" priority="1840" operator="lessThan">
      <formula>$C$4</formula>
    </cfRule>
  </conditionalFormatting>
  <conditionalFormatting sqref="BW39">
    <cfRule type="cellIs" dxfId="8950" priority="1841" operator="lessThan">
      <formula>$C$4</formula>
    </cfRule>
  </conditionalFormatting>
  <conditionalFormatting sqref="BW40">
    <cfRule type="cellIs" dxfId="8949" priority="1842" operator="lessThan">
      <formula>$C$4</formula>
    </cfRule>
  </conditionalFormatting>
  <conditionalFormatting sqref="BW41">
    <cfRule type="cellIs" dxfId="8948" priority="1843" operator="lessThan">
      <formula>$C$4</formula>
    </cfRule>
  </conditionalFormatting>
  <conditionalFormatting sqref="BW42">
    <cfRule type="cellIs" dxfId="8947" priority="1844" operator="lessThan">
      <formula>$C$4</formula>
    </cfRule>
  </conditionalFormatting>
  <conditionalFormatting sqref="BW43">
    <cfRule type="cellIs" dxfId="8946" priority="1845" operator="lessThan">
      <formula>$C$4</formula>
    </cfRule>
  </conditionalFormatting>
  <conditionalFormatting sqref="BW44">
    <cfRule type="cellIs" dxfId="8945" priority="1846" operator="lessThan">
      <formula>$C$4</formula>
    </cfRule>
  </conditionalFormatting>
  <conditionalFormatting sqref="BW45">
    <cfRule type="cellIs" dxfId="8944" priority="1847" operator="lessThan">
      <formula>$C$4</formula>
    </cfRule>
  </conditionalFormatting>
  <conditionalFormatting sqref="BW46">
    <cfRule type="cellIs" dxfId="8943" priority="1848" operator="lessThan">
      <formula>$C$4</formula>
    </cfRule>
  </conditionalFormatting>
  <conditionalFormatting sqref="BW47">
    <cfRule type="cellIs" dxfId="8942" priority="1849" operator="lessThan">
      <formula>$C$4</formula>
    </cfRule>
  </conditionalFormatting>
  <conditionalFormatting sqref="BW48">
    <cfRule type="cellIs" dxfId="8941" priority="1850" operator="lessThan">
      <formula>$C$4</formula>
    </cfRule>
  </conditionalFormatting>
  <conditionalFormatting sqref="BW49">
    <cfRule type="cellIs" dxfId="8940" priority="1851" operator="lessThan">
      <formula>$C$4</formula>
    </cfRule>
  </conditionalFormatting>
  <conditionalFormatting sqref="BW50">
    <cfRule type="cellIs" dxfId="8939" priority="1852" operator="lessThan">
      <formula>$C$4</formula>
    </cfRule>
  </conditionalFormatting>
  <conditionalFormatting sqref="BW51">
    <cfRule type="cellIs" dxfId="8938" priority="1853" operator="lessThan">
      <formula>$C$4</formula>
    </cfRule>
  </conditionalFormatting>
  <conditionalFormatting sqref="BW52">
    <cfRule type="cellIs" dxfId="8937" priority="1854" operator="lessThan">
      <formula>$C$4</formula>
    </cfRule>
  </conditionalFormatting>
  <conditionalFormatting sqref="BW53">
    <cfRule type="cellIs" dxfId="8936" priority="1855" operator="lessThan">
      <formula>$C$4</formula>
    </cfRule>
  </conditionalFormatting>
  <conditionalFormatting sqref="BW54">
    <cfRule type="cellIs" dxfId="8935" priority="1856" operator="lessThan">
      <formula>$C$4</formula>
    </cfRule>
  </conditionalFormatting>
  <conditionalFormatting sqref="BW55">
    <cfRule type="cellIs" dxfId="8934" priority="1857" operator="lessThan">
      <formula>$C$4</formula>
    </cfRule>
  </conditionalFormatting>
  <conditionalFormatting sqref="BW56">
    <cfRule type="cellIs" dxfId="8933" priority="1858" operator="lessThan">
      <formula>$C$4</formula>
    </cfRule>
  </conditionalFormatting>
  <conditionalFormatting sqref="BW57">
    <cfRule type="cellIs" dxfId="8932" priority="1859" operator="lessThan">
      <formula>$C$4</formula>
    </cfRule>
  </conditionalFormatting>
  <conditionalFormatting sqref="BW58">
    <cfRule type="cellIs" dxfId="8931" priority="1860" operator="lessThan">
      <formula>$C$4</formula>
    </cfRule>
  </conditionalFormatting>
  <conditionalFormatting sqref="BW59">
    <cfRule type="cellIs" dxfId="8930" priority="1861" operator="lessThan">
      <formula>$C$4</formula>
    </cfRule>
  </conditionalFormatting>
  <conditionalFormatting sqref="BW60">
    <cfRule type="cellIs" dxfId="8929" priority="1862" operator="lessThan">
      <formula>$C$4</formula>
    </cfRule>
  </conditionalFormatting>
  <conditionalFormatting sqref="BX11">
    <cfRule type="cellIs" dxfId="8928" priority="1863" operator="lessThan">
      <formula>$C$4</formula>
    </cfRule>
  </conditionalFormatting>
  <conditionalFormatting sqref="BX12">
    <cfRule type="cellIs" dxfId="8927" priority="1864" operator="lessThan">
      <formula>$C$4</formula>
    </cfRule>
  </conditionalFormatting>
  <conditionalFormatting sqref="BX13">
    <cfRule type="cellIs" dxfId="8926" priority="1865" operator="lessThan">
      <formula>$C$4</formula>
    </cfRule>
  </conditionalFormatting>
  <conditionalFormatting sqref="BX14">
    <cfRule type="cellIs" dxfId="8925" priority="1866" operator="lessThan">
      <formula>$C$4</formula>
    </cfRule>
  </conditionalFormatting>
  <conditionalFormatting sqref="BX15">
    <cfRule type="cellIs" dxfId="8924" priority="1867" operator="lessThan">
      <formula>$C$4</formula>
    </cfRule>
  </conditionalFormatting>
  <conditionalFormatting sqref="BX16">
    <cfRule type="cellIs" dxfId="8923" priority="1868" operator="lessThan">
      <formula>$C$4</formula>
    </cfRule>
  </conditionalFormatting>
  <conditionalFormatting sqref="BX17">
    <cfRule type="cellIs" dxfId="8922" priority="1869" operator="lessThan">
      <formula>$C$4</formula>
    </cfRule>
  </conditionalFormatting>
  <conditionalFormatting sqref="BX18">
    <cfRule type="cellIs" dxfId="8921" priority="1870" operator="lessThan">
      <formula>$C$4</formula>
    </cfRule>
  </conditionalFormatting>
  <conditionalFormatting sqref="BX19">
    <cfRule type="cellIs" dxfId="8920" priority="1871" operator="lessThan">
      <formula>$C$4</formula>
    </cfRule>
  </conditionalFormatting>
  <conditionalFormatting sqref="BX20">
    <cfRule type="cellIs" dxfId="8919" priority="1872" operator="lessThan">
      <formula>$C$4</formula>
    </cfRule>
  </conditionalFormatting>
  <conditionalFormatting sqref="BX21">
    <cfRule type="cellIs" dxfId="8918" priority="1873" operator="lessThan">
      <formula>$C$4</formula>
    </cfRule>
  </conditionalFormatting>
  <conditionalFormatting sqref="BX22">
    <cfRule type="cellIs" dxfId="8917" priority="1874" operator="lessThan">
      <formula>$C$4</formula>
    </cfRule>
  </conditionalFormatting>
  <conditionalFormatting sqref="BX23">
    <cfRule type="cellIs" dxfId="8916" priority="1875" operator="lessThan">
      <formula>$C$4</formula>
    </cfRule>
  </conditionalFormatting>
  <conditionalFormatting sqref="BX24">
    <cfRule type="cellIs" dxfId="8915" priority="1876" operator="lessThan">
      <formula>$C$4</formula>
    </cfRule>
  </conditionalFormatting>
  <conditionalFormatting sqref="BX25">
    <cfRule type="cellIs" dxfId="8914" priority="1877" operator="lessThan">
      <formula>$C$4</formula>
    </cfRule>
  </conditionalFormatting>
  <conditionalFormatting sqref="BX26">
    <cfRule type="cellIs" dxfId="8913" priority="1878" operator="lessThan">
      <formula>$C$4</formula>
    </cfRule>
  </conditionalFormatting>
  <conditionalFormatting sqref="BX27">
    <cfRule type="cellIs" dxfId="8912" priority="1879" operator="lessThan">
      <formula>$C$4</formula>
    </cfRule>
  </conditionalFormatting>
  <conditionalFormatting sqref="BX28">
    <cfRule type="cellIs" dxfId="8911" priority="1880" operator="lessThan">
      <formula>$C$4</formula>
    </cfRule>
  </conditionalFormatting>
  <conditionalFormatting sqref="BX29">
    <cfRule type="cellIs" dxfId="8910" priority="1881" operator="lessThan">
      <formula>$C$4</formula>
    </cfRule>
  </conditionalFormatting>
  <conditionalFormatting sqref="BX30">
    <cfRule type="cellIs" dxfId="8909" priority="1882" operator="lessThan">
      <formula>$C$4</formula>
    </cfRule>
  </conditionalFormatting>
  <conditionalFormatting sqref="BX31">
    <cfRule type="cellIs" dxfId="8908" priority="1883" operator="lessThan">
      <formula>$C$4</formula>
    </cfRule>
  </conditionalFormatting>
  <conditionalFormatting sqref="BX32">
    <cfRule type="cellIs" dxfId="8907" priority="1884" operator="lessThan">
      <formula>$C$4</formula>
    </cfRule>
  </conditionalFormatting>
  <conditionalFormatting sqref="BX33">
    <cfRule type="cellIs" dxfId="8906" priority="1885" operator="lessThan">
      <formula>$C$4</formula>
    </cfRule>
  </conditionalFormatting>
  <conditionalFormatting sqref="BX34">
    <cfRule type="cellIs" dxfId="8905" priority="1886" operator="lessThan">
      <formula>$C$4</formula>
    </cfRule>
  </conditionalFormatting>
  <conditionalFormatting sqref="BX35">
    <cfRule type="cellIs" dxfId="8904" priority="1887" operator="lessThan">
      <formula>$C$4</formula>
    </cfRule>
  </conditionalFormatting>
  <conditionalFormatting sqref="BX36">
    <cfRule type="cellIs" dxfId="8903" priority="1888" operator="lessThan">
      <formula>$C$4</formula>
    </cfRule>
  </conditionalFormatting>
  <conditionalFormatting sqref="BX37">
    <cfRule type="cellIs" dxfId="8902" priority="1889" operator="lessThan">
      <formula>$C$4</formula>
    </cfRule>
  </conditionalFormatting>
  <conditionalFormatting sqref="BX38">
    <cfRule type="cellIs" dxfId="8901" priority="1890" operator="lessThan">
      <formula>$C$4</formula>
    </cfRule>
  </conditionalFormatting>
  <conditionalFormatting sqref="BX39">
    <cfRule type="cellIs" dxfId="8900" priority="1891" operator="lessThan">
      <formula>$C$4</formula>
    </cfRule>
  </conditionalFormatting>
  <conditionalFormatting sqref="BX40">
    <cfRule type="cellIs" dxfId="8899" priority="1892" operator="lessThan">
      <formula>$C$4</formula>
    </cfRule>
  </conditionalFormatting>
  <conditionalFormatting sqref="BX41">
    <cfRule type="cellIs" dxfId="8898" priority="1893" operator="lessThan">
      <formula>$C$4</formula>
    </cfRule>
  </conditionalFormatting>
  <conditionalFormatting sqref="BX42">
    <cfRule type="cellIs" dxfId="8897" priority="1894" operator="lessThan">
      <formula>$C$4</formula>
    </cfRule>
  </conditionalFormatting>
  <conditionalFormatting sqref="BX43">
    <cfRule type="cellIs" dxfId="8896" priority="1895" operator="lessThan">
      <formula>$C$4</formula>
    </cfRule>
  </conditionalFormatting>
  <conditionalFormatting sqref="BX44">
    <cfRule type="cellIs" dxfId="8895" priority="1896" operator="lessThan">
      <formula>$C$4</formula>
    </cfRule>
  </conditionalFormatting>
  <conditionalFormatting sqref="BX45">
    <cfRule type="cellIs" dxfId="8894" priority="1897" operator="lessThan">
      <formula>$C$4</formula>
    </cfRule>
  </conditionalFormatting>
  <conditionalFormatting sqref="BX46">
    <cfRule type="cellIs" dxfId="8893" priority="1898" operator="lessThan">
      <formula>$C$4</formula>
    </cfRule>
  </conditionalFormatting>
  <conditionalFormatting sqref="BX47">
    <cfRule type="cellIs" dxfId="8892" priority="1899" operator="lessThan">
      <formula>$C$4</formula>
    </cfRule>
  </conditionalFormatting>
  <conditionalFormatting sqref="BX48">
    <cfRule type="cellIs" dxfId="8891" priority="1900" operator="lessThan">
      <formula>$C$4</formula>
    </cfRule>
  </conditionalFormatting>
  <conditionalFormatting sqref="BX49">
    <cfRule type="cellIs" dxfId="8890" priority="1901" operator="lessThan">
      <formula>$C$4</formula>
    </cfRule>
  </conditionalFormatting>
  <conditionalFormatting sqref="BX50">
    <cfRule type="cellIs" dxfId="8889" priority="1902" operator="lessThan">
      <formula>$C$4</formula>
    </cfRule>
  </conditionalFormatting>
  <conditionalFormatting sqref="BX51">
    <cfRule type="cellIs" dxfId="8888" priority="1903" operator="lessThan">
      <formula>$C$4</formula>
    </cfRule>
  </conditionalFormatting>
  <conditionalFormatting sqref="BX52">
    <cfRule type="cellIs" dxfId="8887" priority="1904" operator="lessThan">
      <formula>$C$4</formula>
    </cfRule>
  </conditionalFormatting>
  <conditionalFormatting sqref="BX53">
    <cfRule type="cellIs" dxfId="8886" priority="1905" operator="lessThan">
      <formula>$C$4</formula>
    </cfRule>
  </conditionalFormatting>
  <conditionalFormatting sqref="BX54">
    <cfRule type="cellIs" dxfId="8885" priority="1906" operator="lessThan">
      <formula>$C$4</formula>
    </cfRule>
  </conditionalFormatting>
  <conditionalFormatting sqref="BX55">
    <cfRule type="cellIs" dxfId="8884" priority="1907" operator="lessThan">
      <formula>$C$4</formula>
    </cfRule>
  </conditionalFormatting>
  <conditionalFormatting sqref="BX56">
    <cfRule type="cellIs" dxfId="8883" priority="1908" operator="lessThan">
      <formula>$C$4</formula>
    </cfRule>
  </conditionalFormatting>
  <conditionalFormatting sqref="BX57">
    <cfRule type="cellIs" dxfId="8882" priority="1909" operator="lessThan">
      <formula>$C$4</formula>
    </cfRule>
  </conditionalFormatting>
  <conditionalFormatting sqref="BX58">
    <cfRule type="cellIs" dxfId="8881" priority="1910" operator="lessThan">
      <formula>$C$4</formula>
    </cfRule>
  </conditionalFormatting>
  <conditionalFormatting sqref="BX59">
    <cfRule type="cellIs" dxfId="8880" priority="1911" operator="lessThan">
      <formula>$C$4</formula>
    </cfRule>
  </conditionalFormatting>
  <conditionalFormatting sqref="BX60">
    <cfRule type="cellIs" dxfId="8879" priority="1912" operator="lessThan">
      <formula>$C$4</formula>
    </cfRule>
  </conditionalFormatting>
  <conditionalFormatting sqref="BY11">
    <cfRule type="cellIs" dxfId="8878" priority="1913" operator="lessThan">
      <formula>$C$4</formula>
    </cfRule>
  </conditionalFormatting>
  <conditionalFormatting sqref="BY12">
    <cfRule type="cellIs" dxfId="8877" priority="1914" operator="lessThan">
      <formula>$C$4</formula>
    </cfRule>
  </conditionalFormatting>
  <conditionalFormatting sqref="BY13">
    <cfRule type="cellIs" dxfId="8876" priority="1915" operator="lessThan">
      <formula>$C$4</formula>
    </cfRule>
  </conditionalFormatting>
  <conditionalFormatting sqref="BY14">
    <cfRule type="cellIs" dxfId="8875" priority="1916" operator="lessThan">
      <formula>$C$4</formula>
    </cfRule>
  </conditionalFormatting>
  <conditionalFormatting sqref="BY15">
    <cfRule type="cellIs" dxfId="8874" priority="1917" operator="lessThan">
      <formula>$C$4</formula>
    </cfRule>
  </conditionalFormatting>
  <conditionalFormatting sqref="BY16">
    <cfRule type="cellIs" dxfId="8873" priority="1918" operator="lessThan">
      <formula>$C$4</formula>
    </cfRule>
  </conditionalFormatting>
  <conditionalFormatting sqref="BY17">
    <cfRule type="cellIs" dxfId="8872" priority="1919" operator="lessThan">
      <formula>$C$4</formula>
    </cfRule>
  </conditionalFormatting>
  <conditionalFormatting sqref="BY18">
    <cfRule type="cellIs" dxfId="8871" priority="1920" operator="lessThan">
      <formula>$C$4</formula>
    </cfRule>
  </conditionalFormatting>
  <conditionalFormatting sqref="BY19">
    <cfRule type="cellIs" dxfId="8870" priority="1921" operator="lessThan">
      <formula>$C$4</formula>
    </cfRule>
  </conditionalFormatting>
  <conditionalFormatting sqref="BY20">
    <cfRule type="cellIs" dxfId="8869" priority="1922" operator="lessThan">
      <formula>$C$4</formula>
    </cfRule>
  </conditionalFormatting>
  <conditionalFormatting sqref="BY21">
    <cfRule type="cellIs" dxfId="8868" priority="1923" operator="lessThan">
      <formula>$C$4</formula>
    </cfRule>
  </conditionalFormatting>
  <conditionalFormatting sqref="BY22">
    <cfRule type="cellIs" dxfId="8867" priority="1924" operator="lessThan">
      <formula>$C$4</formula>
    </cfRule>
  </conditionalFormatting>
  <conditionalFormatting sqref="BY23">
    <cfRule type="cellIs" dxfId="8866" priority="1925" operator="lessThan">
      <formula>$C$4</formula>
    </cfRule>
  </conditionalFormatting>
  <conditionalFormatting sqref="BY24">
    <cfRule type="cellIs" dxfId="8865" priority="1926" operator="lessThan">
      <formula>$C$4</formula>
    </cfRule>
  </conditionalFormatting>
  <conditionalFormatting sqref="BY25">
    <cfRule type="cellIs" dxfId="8864" priority="1927" operator="lessThan">
      <formula>$C$4</formula>
    </cfRule>
  </conditionalFormatting>
  <conditionalFormatting sqref="BY26">
    <cfRule type="cellIs" dxfId="8863" priority="1928" operator="lessThan">
      <formula>$C$4</formula>
    </cfRule>
  </conditionalFormatting>
  <conditionalFormatting sqref="BY27">
    <cfRule type="cellIs" dxfId="8862" priority="1929" operator="lessThan">
      <formula>$C$4</formula>
    </cfRule>
  </conditionalFormatting>
  <conditionalFormatting sqref="BY28">
    <cfRule type="cellIs" dxfId="8861" priority="1930" operator="lessThan">
      <formula>$C$4</formula>
    </cfRule>
  </conditionalFormatting>
  <conditionalFormatting sqref="BY29">
    <cfRule type="cellIs" dxfId="8860" priority="1931" operator="lessThan">
      <formula>$C$4</formula>
    </cfRule>
  </conditionalFormatting>
  <conditionalFormatting sqref="BY30">
    <cfRule type="cellIs" dxfId="8859" priority="1932" operator="lessThan">
      <formula>$C$4</formula>
    </cfRule>
  </conditionalFormatting>
  <conditionalFormatting sqref="BY31">
    <cfRule type="cellIs" dxfId="8858" priority="1933" operator="lessThan">
      <formula>$C$4</formula>
    </cfRule>
  </conditionalFormatting>
  <conditionalFormatting sqref="BY32">
    <cfRule type="cellIs" dxfId="8857" priority="1934" operator="lessThan">
      <formula>$C$4</formula>
    </cfRule>
  </conditionalFormatting>
  <conditionalFormatting sqref="BY33">
    <cfRule type="cellIs" dxfId="8856" priority="1935" operator="lessThan">
      <formula>$C$4</formula>
    </cfRule>
  </conditionalFormatting>
  <conditionalFormatting sqref="BY34">
    <cfRule type="cellIs" dxfId="8855" priority="1936" operator="lessThan">
      <formula>$C$4</formula>
    </cfRule>
  </conditionalFormatting>
  <conditionalFormatting sqref="BY35">
    <cfRule type="cellIs" dxfId="8854" priority="1937" operator="lessThan">
      <formula>$C$4</formula>
    </cfRule>
  </conditionalFormatting>
  <conditionalFormatting sqref="BY36">
    <cfRule type="cellIs" dxfId="8853" priority="1938" operator="lessThan">
      <formula>$C$4</formula>
    </cfRule>
  </conditionalFormatting>
  <conditionalFormatting sqref="BY37">
    <cfRule type="cellIs" dxfId="8852" priority="1939" operator="lessThan">
      <formula>$C$4</formula>
    </cfRule>
  </conditionalFormatting>
  <conditionalFormatting sqref="BY38">
    <cfRule type="cellIs" dxfId="8851" priority="1940" operator="lessThan">
      <formula>$C$4</formula>
    </cfRule>
  </conditionalFormatting>
  <conditionalFormatting sqref="BY39">
    <cfRule type="cellIs" dxfId="8850" priority="1941" operator="lessThan">
      <formula>$C$4</formula>
    </cfRule>
  </conditionalFormatting>
  <conditionalFormatting sqref="BY40">
    <cfRule type="cellIs" dxfId="8849" priority="1942" operator="lessThan">
      <formula>$C$4</formula>
    </cfRule>
  </conditionalFormatting>
  <conditionalFormatting sqref="BY41">
    <cfRule type="cellIs" dxfId="8848" priority="1943" operator="lessThan">
      <formula>$C$4</formula>
    </cfRule>
  </conditionalFormatting>
  <conditionalFormatting sqref="BY42">
    <cfRule type="cellIs" dxfId="8847" priority="1944" operator="lessThan">
      <formula>$C$4</formula>
    </cfRule>
  </conditionalFormatting>
  <conditionalFormatting sqref="BY43">
    <cfRule type="cellIs" dxfId="8846" priority="1945" operator="lessThan">
      <formula>$C$4</formula>
    </cfRule>
  </conditionalFormatting>
  <conditionalFormatting sqref="BY44">
    <cfRule type="cellIs" dxfId="8845" priority="1946" operator="lessThan">
      <formula>$C$4</formula>
    </cfRule>
  </conditionalFormatting>
  <conditionalFormatting sqref="BY45">
    <cfRule type="cellIs" dxfId="8844" priority="1947" operator="lessThan">
      <formula>$C$4</formula>
    </cfRule>
  </conditionalFormatting>
  <conditionalFormatting sqref="BY46">
    <cfRule type="cellIs" dxfId="8843" priority="1948" operator="lessThan">
      <formula>$C$4</formula>
    </cfRule>
  </conditionalFormatting>
  <conditionalFormatting sqref="BY47">
    <cfRule type="cellIs" dxfId="8842" priority="1949" operator="lessThan">
      <formula>$C$4</formula>
    </cfRule>
  </conditionalFormatting>
  <conditionalFormatting sqref="BY48">
    <cfRule type="cellIs" dxfId="8841" priority="1950" operator="lessThan">
      <formula>$C$4</formula>
    </cfRule>
  </conditionalFormatting>
  <conditionalFormatting sqref="BY49">
    <cfRule type="cellIs" dxfId="8840" priority="1951" operator="lessThan">
      <formula>$C$4</formula>
    </cfRule>
  </conditionalFormatting>
  <conditionalFormatting sqref="BY50">
    <cfRule type="cellIs" dxfId="8839" priority="1952" operator="lessThan">
      <formula>$C$4</formula>
    </cfRule>
  </conditionalFormatting>
  <conditionalFormatting sqref="BY51">
    <cfRule type="cellIs" dxfId="8838" priority="1953" operator="lessThan">
      <formula>$C$4</formula>
    </cfRule>
  </conditionalFormatting>
  <conditionalFormatting sqref="BY52">
    <cfRule type="cellIs" dxfId="8837" priority="1954" operator="lessThan">
      <formula>$C$4</formula>
    </cfRule>
  </conditionalFormatting>
  <conditionalFormatting sqref="BY53">
    <cfRule type="cellIs" dxfId="8836" priority="1955" operator="lessThan">
      <formula>$C$4</formula>
    </cfRule>
  </conditionalFormatting>
  <conditionalFormatting sqref="BY54">
    <cfRule type="cellIs" dxfId="8835" priority="1956" operator="lessThan">
      <formula>$C$4</formula>
    </cfRule>
  </conditionalFormatting>
  <conditionalFormatting sqref="BY55">
    <cfRule type="cellIs" dxfId="8834" priority="1957" operator="lessThan">
      <formula>$C$4</formula>
    </cfRule>
  </conditionalFormatting>
  <conditionalFormatting sqref="BY56">
    <cfRule type="cellIs" dxfId="8833" priority="1958" operator="lessThan">
      <formula>$C$4</formula>
    </cfRule>
  </conditionalFormatting>
  <conditionalFormatting sqref="BY57">
    <cfRule type="cellIs" dxfId="8832" priority="1959" operator="lessThan">
      <formula>$C$4</formula>
    </cfRule>
  </conditionalFormatting>
  <conditionalFormatting sqref="BY58">
    <cfRule type="cellIs" dxfId="8831" priority="1960" operator="lessThan">
      <formula>$C$4</formula>
    </cfRule>
  </conditionalFormatting>
  <conditionalFormatting sqref="BY59">
    <cfRule type="cellIs" dxfId="8830" priority="1961" operator="lessThan">
      <formula>$C$4</formula>
    </cfRule>
  </conditionalFormatting>
  <conditionalFormatting sqref="BY60">
    <cfRule type="cellIs" dxfId="8829" priority="1962" operator="lessThan">
      <formula>$C$4</formula>
    </cfRule>
  </conditionalFormatting>
  <conditionalFormatting sqref="BZ11">
    <cfRule type="cellIs" dxfId="8828" priority="1963" operator="lessThan">
      <formula>$C$4</formula>
    </cfRule>
  </conditionalFormatting>
  <conditionalFormatting sqref="BZ12">
    <cfRule type="cellIs" dxfId="8827" priority="1964" operator="lessThan">
      <formula>$C$4</formula>
    </cfRule>
  </conditionalFormatting>
  <conditionalFormatting sqref="BZ13">
    <cfRule type="cellIs" dxfId="8826" priority="1965" operator="lessThan">
      <formula>$C$4</formula>
    </cfRule>
  </conditionalFormatting>
  <conditionalFormatting sqref="BZ14">
    <cfRule type="cellIs" dxfId="8825" priority="1966" operator="lessThan">
      <formula>$C$4</formula>
    </cfRule>
  </conditionalFormatting>
  <conditionalFormatting sqref="BZ15">
    <cfRule type="cellIs" dxfId="8824" priority="1967" operator="lessThan">
      <formula>$C$4</formula>
    </cfRule>
  </conditionalFormatting>
  <conditionalFormatting sqref="BZ16">
    <cfRule type="cellIs" dxfId="8823" priority="1968" operator="lessThan">
      <formula>$C$4</formula>
    </cfRule>
  </conditionalFormatting>
  <conditionalFormatting sqref="BZ17">
    <cfRule type="cellIs" dxfId="8822" priority="1969" operator="lessThan">
      <formula>$C$4</formula>
    </cfRule>
  </conditionalFormatting>
  <conditionalFormatting sqref="BZ18">
    <cfRule type="cellIs" dxfId="8821" priority="1970" operator="lessThan">
      <formula>$C$4</formula>
    </cfRule>
  </conditionalFormatting>
  <conditionalFormatting sqref="BZ19">
    <cfRule type="cellIs" dxfId="8820" priority="1971" operator="lessThan">
      <formula>$C$4</formula>
    </cfRule>
  </conditionalFormatting>
  <conditionalFormatting sqref="BZ20">
    <cfRule type="cellIs" dxfId="8819" priority="1972" operator="lessThan">
      <formula>$C$4</formula>
    </cfRule>
  </conditionalFormatting>
  <conditionalFormatting sqref="BZ21">
    <cfRule type="cellIs" dxfId="8818" priority="1973" operator="lessThan">
      <formula>$C$4</formula>
    </cfRule>
  </conditionalFormatting>
  <conditionalFormatting sqref="BZ22">
    <cfRule type="cellIs" dxfId="8817" priority="1974" operator="lessThan">
      <formula>$C$4</formula>
    </cfRule>
  </conditionalFormatting>
  <conditionalFormatting sqref="BZ23">
    <cfRule type="cellIs" dxfId="8816" priority="1975" operator="lessThan">
      <formula>$C$4</formula>
    </cfRule>
  </conditionalFormatting>
  <conditionalFormatting sqref="BZ24">
    <cfRule type="cellIs" dxfId="8815" priority="1976" operator="lessThan">
      <formula>$C$4</formula>
    </cfRule>
  </conditionalFormatting>
  <conditionalFormatting sqref="BZ25">
    <cfRule type="cellIs" dxfId="8814" priority="1977" operator="lessThan">
      <formula>$C$4</formula>
    </cfRule>
  </conditionalFormatting>
  <conditionalFormatting sqref="BZ26">
    <cfRule type="cellIs" dxfId="8813" priority="1978" operator="lessThan">
      <formula>$C$4</formula>
    </cfRule>
  </conditionalFormatting>
  <conditionalFormatting sqref="BZ27">
    <cfRule type="cellIs" dxfId="8812" priority="1979" operator="lessThan">
      <formula>$C$4</formula>
    </cfRule>
  </conditionalFormatting>
  <conditionalFormatting sqref="BZ28">
    <cfRule type="cellIs" dxfId="8811" priority="1980" operator="lessThan">
      <formula>$C$4</formula>
    </cfRule>
  </conditionalFormatting>
  <conditionalFormatting sqref="BZ29">
    <cfRule type="cellIs" dxfId="8810" priority="1981" operator="lessThan">
      <formula>$C$4</formula>
    </cfRule>
  </conditionalFormatting>
  <conditionalFormatting sqref="BZ30">
    <cfRule type="cellIs" dxfId="8809" priority="1982" operator="lessThan">
      <formula>$C$4</formula>
    </cfRule>
  </conditionalFormatting>
  <conditionalFormatting sqref="BZ31">
    <cfRule type="cellIs" dxfId="8808" priority="1983" operator="lessThan">
      <formula>$C$4</formula>
    </cfRule>
  </conditionalFormatting>
  <conditionalFormatting sqref="BZ32">
    <cfRule type="cellIs" dxfId="8807" priority="1984" operator="lessThan">
      <formula>$C$4</formula>
    </cfRule>
  </conditionalFormatting>
  <conditionalFormatting sqref="BZ33">
    <cfRule type="cellIs" dxfId="8806" priority="1985" operator="lessThan">
      <formula>$C$4</formula>
    </cfRule>
  </conditionalFormatting>
  <conditionalFormatting sqref="BZ34">
    <cfRule type="cellIs" dxfId="8805" priority="1986" operator="lessThan">
      <formula>$C$4</formula>
    </cfRule>
  </conditionalFormatting>
  <conditionalFormatting sqref="BZ35">
    <cfRule type="cellIs" dxfId="8804" priority="1987" operator="lessThan">
      <formula>$C$4</formula>
    </cfRule>
  </conditionalFormatting>
  <conditionalFormatting sqref="BZ36">
    <cfRule type="cellIs" dxfId="8803" priority="1988" operator="lessThan">
      <formula>$C$4</formula>
    </cfRule>
  </conditionalFormatting>
  <conditionalFormatting sqref="BZ37">
    <cfRule type="cellIs" dxfId="8802" priority="1989" operator="lessThan">
      <formula>$C$4</formula>
    </cfRule>
  </conditionalFormatting>
  <conditionalFormatting sqref="BZ38">
    <cfRule type="cellIs" dxfId="8801" priority="1990" operator="lessThan">
      <formula>$C$4</formula>
    </cfRule>
  </conditionalFormatting>
  <conditionalFormatting sqref="BZ39">
    <cfRule type="cellIs" dxfId="8800" priority="1991" operator="lessThan">
      <formula>$C$4</formula>
    </cfRule>
  </conditionalFormatting>
  <conditionalFormatting sqref="BZ40">
    <cfRule type="cellIs" dxfId="8799" priority="1992" operator="lessThan">
      <formula>$C$4</formula>
    </cfRule>
  </conditionalFormatting>
  <conditionalFormatting sqref="BZ41">
    <cfRule type="cellIs" dxfId="8798" priority="1993" operator="lessThan">
      <formula>$C$4</formula>
    </cfRule>
  </conditionalFormatting>
  <conditionalFormatting sqref="BZ42">
    <cfRule type="cellIs" dxfId="8797" priority="1994" operator="lessThan">
      <formula>$C$4</formula>
    </cfRule>
  </conditionalFormatting>
  <conditionalFormatting sqref="BZ43">
    <cfRule type="cellIs" dxfId="8796" priority="1995" operator="lessThan">
      <formula>$C$4</formula>
    </cfRule>
  </conditionalFormatting>
  <conditionalFormatting sqref="BZ44">
    <cfRule type="cellIs" dxfId="8795" priority="1996" operator="lessThan">
      <formula>$C$4</formula>
    </cfRule>
  </conditionalFormatting>
  <conditionalFormatting sqref="BZ45">
    <cfRule type="cellIs" dxfId="8794" priority="1997" operator="lessThan">
      <formula>$C$4</formula>
    </cfRule>
  </conditionalFormatting>
  <conditionalFormatting sqref="BZ46">
    <cfRule type="cellIs" dxfId="8793" priority="1998" operator="lessThan">
      <formula>$C$4</formula>
    </cfRule>
  </conditionalFormatting>
  <conditionalFormatting sqref="BZ47">
    <cfRule type="cellIs" dxfId="8792" priority="1999" operator="lessThan">
      <formula>$C$4</formula>
    </cfRule>
  </conditionalFormatting>
  <conditionalFormatting sqref="BZ48">
    <cfRule type="cellIs" dxfId="8791" priority="2000" operator="lessThan">
      <formula>$C$4</formula>
    </cfRule>
  </conditionalFormatting>
  <conditionalFormatting sqref="BZ49">
    <cfRule type="cellIs" dxfId="8790" priority="2001" operator="lessThan">
      <formula>$C$4</formula>
    </cfRule>
  </conditionalFormatting>
  <conditionalFormatting sqref="BZ50">
    <cfRule type="cellIs" dxfId="8789" priority="2002" operator="lessThan">
      <formula>$C$4</formula>
    </cfRule>
  </conditionalFormatting>
  <conditionalFormatting sqref="BZ51">
    <cfRule type="cellIs" dxfId="8788" priority="2003" operator="lessThan">
      <formula>$C$4</formula>
    </cfRule>
  </conditionalFormatting>
  <conditionalFormatting sqref="BZ52">
    <cfRule type="cellIs" dxfId="8787" priority="2004" operator="lessThan">
      <formula>$C$4</formula>
    </cfRule>
  </conditionalFormatting>
  <conditionalFormatting sqref="BZ53">
    <cfRule type="cellIs" dxfId="8786" priority="2005" operator="lessThan">
      <formula>$C$4</formula>
    </cfRule>
  </conditionalFormatting>
  <conditionalFormatting sqref="BZ54">
    <cfRule type="cellIs" dxfId="8785" priority="2006" operator="lessThan">
      <formula>$C$4</formula>
    </cfRule>
  </conditionalFormatting>
  <conditionalFormatting sqref="BZ55">
    <cfRule type="cellIs" dxfId="8784" priority="2007" operator="lessThan">
      <formula>$C$4</formula>
    </cfRule>
  </conditionalFormatting>
  <conditionalFormatting sqref="BZ56">
    <cfRule type="cellIs" dxfId="8783" priority="2008" operator="lessThan">
      <formula>$C$4</formula>
    </cfRule>
  </conditionalFormatting>
  <conditionalFormatting sqref="BZ57">
    <cfRule type="cellIs" dxfId="8782" priority="2009" operator="lessThan">
      <formula>$C$4</formula>
    </cfRule>
  </conditionalFormatting>
  <conditionalFormatting sqref="BZ58">
    <cfRule type="cellIs" dxfId="8781" priority="2010" operator="lessThan">
      <formula>$C$4</formula>
    </cfRule>
  </conditionalFormatting>
  <conditionalFormatting sqref="BZ59">
    <cfRule type="cellIs" dxfId="8780" priority="2011" operator="lessThan">
      <formula>$C$4</formula>
    </cfRule>
  </conditionalFormatting>
  <conditionalFormatting sqref="BZ60">
    <cfRule type="cellIs" dxfId="8779" priority="2012" operator="lessThan">
      <formula>$C$4</formula>
    </cfRule>
  </conditionalFormatting>
  <conditionalFormatting sqref="CA11">
    <cfRule type="cellIs" dxfId="8778" priority="2013" operator="lessThan">
      <formula>$C$4</formula>
    </cfRule>
  </conditionalFormatting>
  <conditionalFormatting sqref="CA12">
    <cfRule type="cellIs" dxfId="8777" priority="2014" operator="lessThan">
      <formula>$C$4</formula>
    </cfRule>
  </conditionalFormatting>
  <conditionalFormatting sqref="CA13">
    <cfRule type="cellIs" dxfId="8776" priority="2015" operator="lessThan">
      <formula>$C$4</formula>
    </cfRule>
  </conditionalFormatting>
  <conditionalFormatting sqref="CA14">
    <cfRule type="cellIs" dxfId="8775" priority="2016" operator="lessThan">
      <formula>$C$4</formula>
    </cfRule>
  </conditionalFormatting>
  <conditionalFormatting sqref="CA15">
    <cfRule type="cellIs" dxfId="8774" priority="2017" operator="lessThan">
      <formula>$C$4</formula>
    </cfRule>
  </conditionalFormatting>
  <conditionalFormatting sqref="CA16">
    <cfRule type="cellIs" dxfId="8773" priority="2018" operator="lessThan">
      <formula>$C$4</formula>
    </cfRule>
  </conditionalFormatting>
  <conditionalFormatting sqref="CA17">
    <cfRule type="cellIs" dxfId="8772" priority="2019" operator="lessThan">
      <formula>$C$4</formula>
    </cfRule>
  </conditionalFormatting>
  <conditionalFormatting sqref="CA18">
    <cfRule type="cellIs" dxfId="8771" priority="2020" operator="lessThan">
      <formula>$C$4</formula>
    </cfRule>
  </conditionalFormatting>
  <conditionalFormatting sqref="CA19">
    <cfRule type="cellIs" dxfId="8770" priority="2021" operator="lessThan">
      <formula>$C$4</formula>
    </cfRule>
  </conditionalFormatting>
  <conditionalFormatting sqref="CA20">
    <cfRule type="cellIs" dxfId="8769" priority="2022" operator="lessThan">
      <formula>$C$4</formula>
    </cfRule>
  </conditionalFormatting>
  <conditionalFormatting sqref="CA21">
    <cfRule type="cellIs" dxfId="8768" priority="2023" operator="lessThan">
      <formula>$C$4</formula>
    </cfRule>
  </conditionalFormatting>
  <conditionalFormatting sqref="CA22">
    <cfRule type="cellIs" dxfId="8767" priority="2024" operator="lessThan">
      <formula>$C$4</formula>
    </cfRule>
  </conditionalFormatting>
  <conditionalFormatting sqref="CA23">
    <cfRule type="cellIs" dxfId="8766" priority="2025" operator="lessThan">
      <formula>$C$4</formula>
    </cfRule>
  </conditionalFormatting>
  <conditionalFormatting sqref="CA24">
    <cfRule type="cellIs" dxfId="8765" priority="2026" operator="lessThan">
      <formula>$C$4</formula>
    </cfRule>
  </conditionalFormatting>
  <conditionalFormatting sqref="CA25">
    <cfRule type="cellIs" dxfId="8764" priority="2027" operator="lessThan">
      <formula>$C$4</formula>
    </cfRule>
  </conditionalFormatting>
  <conditionalFormatting sqref="CA26">
    <cfRule type="cellIs" dxfId="8763" priority="2028" operator="lessThan">
      <formula>$C$4</formula>
    </cfRule>
  </conditionalFormatting>
  <conditionalFormatting sqref="CA27">
    <cfRule type="cellIs" dxfId="8762" priority="2029" operator="lessThan">
      <formula>$C$4</formula>
    </cfRule>
  </conditionalFormatting>
  <conditionalFormatting sqref="CA28">
    <cfRule type="cellIs" dxfId="8761" priority="2030" operator="lessThan">
      <formula>$C$4</formula>
    </cfRule>
  </conditionalFormatting>
  <conditionalFormatting sqref="CA29">
    <cfRule type="cellIs" dxfId="8760" priority="2031" operator="lessThan">
      <formula>$C$4</formula>
    </cfRule>
  </conditionalFormatting>
  <conditionalFormatting sqref="CA30">
    <cfRule type="cellIs" dxfId="8759" priority="2032" operator="lessThan">
      <formula>$C$4</formula>
    </cfRule>
  </conditionalFormatting>
  <conditionalFormatting sqref="CA31">
    <cfRule type="cellIs" dxfId="8758" priority="2033" operator="lessThan">
      <formula>$C$4</formula>
    </cfRule>
  </conditionalFormatting>
  <conditionalFormatting sqref="CA32">
    <cfRule type="cellIs" dxfId="8757" priority="2034" operator="lessThan">
      <formula>$C$4</formula>
    </cfRule>
  </conditionalFormatting>
  <conditionalFormatting sqref="CA33">
    <cfRule type="cellIs" dxfId="8756" priority="2035" operator="lessThan">
      <formula>$C$4</formula>
    </cfRule>
  </conditionalFormatting>
  <conditionalFormatting sqref="CA34">
    <cfRule type="cellIs" dxfId="8755" priority="2036" operator="lessThan">
      <formula>$C$4</formula>
    </cfRule>
  </conditionalFormatting>
  <conditionalFormatting sqref="CA35">
    <cfRule type="cellIs" dxfId="8754" priority="2037" operator="lessThan">
      <formula>$C$4</formula>
    </cfRule>
  </conditionalFormatting>
  <conditionalFormatting sqref="CA36">
    <cfRule type="cellIs" dxfId="8753" priority="2038" operator="lessThan">
      <formula>$C$4</formula>
    </cfRule>
  </conditionalFormatting>
  <conditionalFormatting sqref="CA37">
    <cfRule type="cellIs" dxfId="8752" priority="2039" operator="lessThan">
      <formula>$C$4</formula>
    </cfRule>
  </conditionalFormatting>
  <conditionalFormatting sqref="CA38">
    <cfRule type="cellIs" dxfId="8751" priority="2040" operator="lessThan">
      <formula>$C$4</formula>
    </cfRule>
  </conditionalFormatting>
  <conditionalFormatting sqref="CA39">
    <cfRule type="cellIs" dxfId="8750" priority="2041" operator="lessThan">
      <formula>$C$4</formula>
    </cfRule>
  </conditionalFormatting>
  <conditionalFormatting sqref="CA40">
    <cfRule type="cellIs" dxfId="8749" priority="2042" operator="lessThan">
      <formula>$C$4</formula>
    </cfRule>
  </conditionalFormatting>
  <conditionalFormatting sqref="CA41">
    <cfRule type="cellIs" dxfId="8748" priority="2043" operator="lessThan">
      <formula>$C$4</formula>
    </cfRule>
  </conditionalFormatting>
  <conditionalFormatting sqref="CA42">
    <cfRule type="cellIs" dxfId="8747" priority="2044" operator="lessThan">
      <formula>$C$4</formula>
    </cfRule>
  </conditionalFormatting>
  <conditionalFormatting sqref="CA43">
    <cfRule type="cellIs" dxfId="8746" priority="2045" operator="lessThan">
      <formula>$C$4</formula>
    </cfRule>
  </conditionalFormatting>
  <conditionalFormatting sqref="CA44">
    <cfRule type="cellIs" dxfId="8745" priority="2046" operator="lessThan">
      <formula>$C$4</formula>
    </cfRule>
  </conditionalFormatting>
  <conditionalFormatting sqref="CA45">
    <cfRule type="cellIs" dxfId="8744" priority="2047" operator="lessThan">
      <formula>$C$4</formula>
    </cfRule>
  </conditionalFormatting>
  <conditionalFormatting sqref="CA46">
    <cfRule type="cellIs" dxfId="8743" priority="2048" operator="lessThan">
      <formula>$C$4</formula>
    </cfRule>
  </conditionalFormatting>
  <conditionalFormatting sqref="CA47">
    <cfRule type="cellIs" dxfId="8742" priority="2049" operator="lessThan">
      <formula>$C$4</formula>
    </cfRule>
  </conditionalFormatting>
  <conditionalFormatting sqref="CA48">
    <cfRule type="cellIs" dxfId="8741" priority="2050" operator="lessThan">
      <formula>$C$4</formula>
    </cfRule>
  </conditionalFormatting>
  <conditionalFormatting sqref="CA49">
    <cfRule type="cellIs" dxfId="8740" priority="2051" operator="lessThan">
      <formula>$C$4</formula>
    </cfRule>
  </conditionalFormatting>
  <conditionalFormatting sqref="CA50">
    <cfRule type="cellIs" dxfId="8739" priority="2052" operator="lessThan">
      <formula>$C$4</formula>
    </cfRule>
  </conditionalFormatting>
  <conditionalFormatting sqref="CA51">
    <cfRule type="cellIs" dxfId="8738" priority="2053" operator="lessThan">
      <formula>$C$4</formula>
    </cfRule>
  </conditionalFormatting>
  <conditionalFormatting sqref="CA52">
    <cfRule type="cellIs" dxfId="8737" priority="2054" operator="lessThan">
      <formula>$C$4</formula>
    </cfRule>
  </conditionalFormatting>
  <conditionalFormatting sqref="CA53">
    <cfRule type="cellIs" dxfId="8736" priority="2055" operator="lessThan">
      <formula>$C$4</formula>
    </cfRule>
  </conditionalFormatting>
  <conditionalFormatting sqref="CA54">
    <cfRule type="cellIs" dxfId="8735" priority="2056" operator="lessThan">
      <formula>$C$4</formula>
    </cfRule>
  </conditionalFormatting>
  <conditionalFormatting sqref="CA55">
    <cfRule type="cellIs" dxfId="8734" priority="2057" operator="lessThan">
      <formula>$C$4</formula>
    </cfRule>
  </conditionalFormatting>
  <conditionalFormatting sqref="CA56">
    <cfRule type="cellIs" dxfId="8733" priority="2058" operator="lessThan">
      <formula>$C$4</formula>
    </cfRule>
  </conditionalFormatting>
  <conditionalFormatting sqref="CA57">
    <cfRule type="cellIs" dxfId="8732" priority="2059" operator="lessThan">
      <formula>$C$4</formula>
    </cfRule>
  </conditionalFormatting>
  <conditionalFormatting sqref="CA58">
    <cfRule type="cellIs" dxfId="8731" priority="2060" operator="lessThan">
      <formula>$C$4</formula>
    </cfRule>
  </conditionalFormatting>
  <conditionalFormatting sqref="CA59">
    <cfRule type="cellIs" dxfId="8730" priority="2061" operator="lessThan">
      <formula>$C$4</formula>
    </cfRule>
  </conditionalFormatting>
  <conditionalFormatting sqref="CA60">
    <cfRule type="cellIs" dxfId="8729" priority="2062" operator="lessThan">
      <formula>$C$4</formula>
    </cfRule>
  </conditionalFormatting>
  <conditionalFormatting sqref="CB11">
    <cfRule type="cellIs" dxfId="8728" priority="2063" operator="lessThan">
      <formula>$C$4</formula>
    </cfRule>
  </conditionalFormatting>
  <conditionalFormatting sqref="CB12">
    <cfRule type="cellIs" dxfId="8727" priority="2064" operator="lessThan">
      <formula>$C$4</formula>
    </cfRule>
  </conditionalFormatting>
  <conditionalFormatting sqref="CB13">
    <cfRule type="cellIs" dxfId="8726" priority="2065" operator="lessThan">
      <formula>$C$4</formula>
    </cfRule>
  </conditionalFormatting>
  <conditionalFormatting sqref="CB14">
    <cfRule type="cellIs" dxfId="8725" priority="2066" operator="lessThan">
      <formula>$C$4</formula>
    </cfRule>
  </conditionalFormatting>
  <conditionalFormatting sqref="CB15">
    <cfRule type="cellIs" dxfId="8724" priority="2067" operator="lessThan">
      <formula>$C$4</formula>
    </cfRule>
  </conditionalFormatting>
  <conditionalFormatting sqref="CB16">
    <cfRule type="cellIs" dxfId="8723" priority="2068" operator="lessThan">
      <formula>$C$4</formula>
    </cfRule>
  </conditionalFormatting>
  <conditionalFormatting sqref="CB17">
    <cfRule type="cellIs" dxfId="8722" priority="2069" operator="lessThan">
      <formula>$C$4</formula>
    </cfRule>
  </conditionalFormatting>
  <conditionalFormatting sqref="CB18">
    <cfRule type="cellIs" dxfId="8721" priority="2070" operator="lessThan">
      <formula>$C$4</formula>
    </cfRule>
  </conditionalFormatting>
  <conditionalFormatting sqref="CB19">
    <cfRule type="cellIs" dxfId="8720" priority="2071" operator="lessThan">
      <formula>$C$4</formula>
    </cfRule>
  </conditionalFormatting>
  <conditionalFormatting sqref="CB20">
    <cfRule type="cellIs" dxfId="8719" priority="2072" operator="lessThan">
      <formula>$C$4</formula>
    </cfRule>
  </conditionalFormatting>
  <conditionalFormatting sqref="CB21">
    <cfRule type="cellIs" dxfId="8718" priority="2073" operator="lessThan">
      <formula>$C$4</formula>
    </cfRule>
  </conditionalFormatting>
  <conditionalFormatting sqref="CB22">
    <cfRule type="cellIs" dxfId="8717" priority="2074" operator="lessThan">
      <formula>$C$4</formula>
    </cfRule>
  </conditionalFormatting>
  <conditionalFormatting sqref="CB23">
    <cfRule type="cellIs" dxfId="8716" priority="2075" operator="lessThan">
      <formula>$C$4</formula>
    </cfRule>
  </conditionalFormatting>
  <conditionalFormatting sqref="CB24">
    <cfRule type="cellIs" dxfId="8715" priority="2076" operator="lessThan">
      <formula>$C$4</formula>
    </cfRule>
  </conditionalFormatting>
  <conditionalFormatting sqref="CB25">
    <cfRule type="cellIs" dxfId="8714" priority="2077" operator="lessThan">
      <formula>$C$4</formula>
    </cfRule>
  </conditionalFormatting>
  <conditionalFormatting sqref="CB26">
    <cfRule type="cellIs" dxfId="8713" priority="2078" operator="lessThan">
      <formula>$C$4</formula>
    </cfRule>
  </conditionalFormatting>
  <conditionalFormatting sqref="CB27">
    <cfRule type="cellIs" dxfId="8712" priority="2079" operator="lessThan">
      <formula>$C$4</formula>
    </cfRule>
  </conditionalFormatting>
  <conditionalFormatting sqref="CB28">
    <cfRule type="cellIs" dxfId="8711" priority="2080" operator="lessThan">
      <formula>$C$4</formula>
    </cfRule>
  </conditionalFormatting>
  <conditionalFormatting sqref="CB29">
    <cfRule type="cellIs" dxfId="8710" priority="2081" operator="lessThan">
      <formula>$C$4</formula>
    </cfRule>
  </conditionalFormatting>
  <conditionalFormatting sqref="CB30">
    <cfRule type="cellIs" dxfId="8709" priority="2082" operator="lessThan">
      <formula>$C$4</formula>
    </cfRule>
  </conditionalFormatting>
  <conditionalFormatting sqref="CB31">
    <cfRule type="cellIs" dxfId="8708" priority="2083" operator="lessThan">
      <formula>$C$4</formula>
    </cfRule>
  </conditionalFormatting>
  <conditionalFormatting sqref="CB32">
    <cfRule type="cellIs" dxfId="8707" priority="2084" operator="lessThan">
      <formula>$C$4</formula>
    </cfRule>
  </conditionalFormatting>
  <conditionalFormatting sqref="CB33">
    <cfRule type="cellIs" dxfId="8706" priority="2085" operator="lessThan">
      <formula>$C$4</formula>
    </cfRule>
  </conditionalFormatting>
  <conditionalFormatting sqref="CB34">
    <cfRule type="cellIs" dxfId="8705" priority="2086" operator="lessThan">
      <formula>$C$4</formula>
    </cfRule>
  </conditionalFormatting>
  <conditionalFormatting sqref="CB35">
    <cfRule type="cellIs" dxfId="8704" priority="2087" operator="lessThan">
      <formula>$C$4</formula>
    </cfRule>
  </conditionalFormatting>
  <conditionalFormatting sqref="CB36">
    <cfRule type="cellIs" dxfId="8703" priority="2088" operator="lessThan">
      <formula>$C$4</formula>
    </cfRule>
  </conditionalFormatting>
  <conditionalFormatting sqref="CB37">
    <cfRule type="cellIs" dxfId="8702" priority="2089" operator="lessThan">
      <formula>$C$4</formula>
    </cfRule>
  </conditionalFormatting>
  <conditionalFormatting sqref="CB38">
    <cfRule type="cellIs" dxfId="8701" priority="2090" operator="lessThan">
      <formula>$C$4</formula>
    </cfRule>
  </conditionalFormatting>
  <conditionalFormatting sqref="CB39">
    <cfRule type="cellIs" dxfId="8700" priority="2091" operator="lessThan">
      <formula>$C$4</formula>
    </cfRule>
  </conditionalFormatting>
  <conditionalFormatting sqref="CB40">
    <cfRule type="cellIs" dxfId="8699" priority="2092" operator="lessThan">
      <formula>$C$4</formula>
    </cfRule>
  </conditionalFormatting>
  <conditionalFormatting sqref="CB41">
    <cfRule type="cellIs" dxfId="8698" priority="2093" operator="lessThan">
      <formula>$C$4</formula>
    </cfRule>
  </conditionalFormatting>
  <conditionalFormatting sqref="CB42">
    <cfRule type="cellIs" dxfId="8697" priority="2094" operator="lessThan">
      <formula>$C$4</formula>
    </cfRule>
  </conditionalFormatting>
  <conditionalFormatting sqref="CB43">
    <cfRule type="cellIs" dxfId="8696" priority="2095" operator="lessThan">
      <formula>$C$4</formula>
    </cfRule>
  </conditionalFormatting>
  <conditionalFormatting sqref="CB44">
    <cfRule type="cellIs" dxfId="8695" priority="2096" operator="lessThan">
      <formula>$C$4</formula>
    </cfRule>
  </conditionalFormatting>
  <conditionalFormatting sqref="CB45">
    <cfRule type="cellIs" dxfId="8694" priority="2097" operator="lessThan">
      <formula>$C$4</formula>
    </cfRule>
  </conditionalFormatting>
  <conditionalFormatting sqref="CB46">
    <cfRule type="cellIs" dxfId="8693" priority="2098" operator="lessThan">
      <formula>$C$4</formula>
    </cfRule>
  </conditionalFormatting>
  <conditionalFormatting sqref="CB47">
    <cfRule type="cellIs" dxfId="8692" priority="2099" operator="lessThan">
      <formula>$C$4</formula>
    </cfRule>
  </conditionalFormatting>
  <conditionalFormatting sqref="CB48">
    <cfRule type="cellIs" dxfId="8691" priority="2100" operator="lessThan">
      <formula>$C$4</formula>
    </cfRule>
  </conditionalFormatting>
  <conditionalFormatting sqref="CB49">
    <cfRule type="cellIs" dxfId="8690" priority="2101" operator="lessThan">
      <formula>$C$4</formula>
    </cfRule>
  </conditionalFormatting>
  <conditionalFormatting sqref="CB50">
    <cfRule type="cellIs" dxfId="8689" priority="2102" operator="lessThan">
      <formula>$C$4</formula>
    </cfRule>
  </conditionalFormatting>
  <conditionalFormatting sqref="CB51">
    <cfRule type="cellIs" dxfId="8688" priority="2103" operator="lessThan">
      <formula>$C$4</formula>
    </cfRule>
  </conditionalFormatting>
  <conditionalFormatting sqref="CB52">
    <cfRule type="cellIs" dxfId="8687" priority="2104" operator="lessThan">
      <formula>$C$4</formula>
    </cfRule>
  </conditionalFormatting>
  <conditionalFormatting sqref="CB53">
    <cfRule type="cellIs" dxfId="8686" priority="2105" operator="lessThan">
      <formula>$C$4</formula>
    </cfRule>
  </conditionalFormatting>
  <conditionalFormatting sqref="CB54">
    <cfRule type="cellIs" dxfId="8685" priority="2106" operator="lessThan">
      <formula>$C$4</formula>
    </cfRule>
  </conditionalFormatting>
  <conditionalFormatting sqref="CB55">
    <cfRule type="cellIs" dxfId="8684" priority="2107" operator="lessThan">
      <formula>$C$4</formula>
    </cfRule>
  </conditionalFormatting>
  <conditionalFormatting sqref="CB56">
    <cfRule type="cellIs" dxfId="8683" priority="2108" operator="lessThan">
      <formula>$C$4</formula>
    </cfRule>
  </conditionalFormatting>
  <conditionalFormatting sqref="CB57">
    <cfRule type="cellIs" dxfId="8682" priority="2109" operator="lessThan">
      <formula>$C$4</formula>
    </cfRule>
  </conditionalFormatting>
  <conditionalFormatting sqref="CB58">
    <cfRule type="cellIs" dxfId="8681" priority="2110" operator="lessThan">
      <formula>$C$4</formula>
    </cfRule>
  </conditionalFormatting>
  <conditionalFormatting sqref="CB59">
    <cfRule type="cellIs" dxfId="8680" priority="2111" operator="lessThan">
      <formula>$C$4</formula>
    </cfRule>
  </conditionalFormatting>
  <conditionalFormatting sqref="CB60">
    <cfRule type="cellIs" dxfId="8679" priority="2112" operator="lessThan">
      <formula>$C$4</formula>
    </cfRule>
  </conditionalFormatting>
  <conditionalFormatting sqref="CC11">
    <cfRule type="cellIs" dxfId="8678" priority="2113" operator="lessThan">
      <formula>$C$4</formula>
    </cfRule>
  </conditionalFormatting>
  <conditionalFormatting sqref="CC12">
    <cfRule type="cellIs" dxfId="8677" priority="2114" operator="lessThan">
      <formula>$C$4</formula>
    </cfRule>
  </conditionalFormatting>
  <conditionalFormatting sqref="CC13">
    <cfRule type="cellIs" dxfId="8676" priority="2115" operator="lessThan">
      <formula>$C$4</formula>
    </cfRule>
  </conditionalFormatting>
  <conditionalFormatting sqref="CC14">
    <cfRule type="cellIs" dxfId="8675" priority="2116" operator="lessThan">
      <formula>$C$4</formula>
    </cfRule>
  </conditionalFormatting>
  <conditionalFormatting sqref="CC15">
    <cfRule type="cellIs" dxfId="8674" priority="2117" operator="lessThan">
      <formula>$C$4</formula>
    </cfRule>
  </conditionalFormatting>
  <conditionalFormatting sqref="CC16">
    <cfRule type="cellIs" dxfId="8673" priority="2118" operator="lessThan">
      <formula>$C$4</formula>
    </cfRule>
  </conditionalFormatting>
  <conditionalFormatting sqref="CC17">
    <cfRule type="cellIs" dxfId="8672" priority="2119" operator="lessThan">
      <formula>$C$4</formula>
    </cfRule>
  </conditionalFormatting>
  <conditionalFormatting sqref="CC18">
    <cfRule type="cellIs" dxfId="8671" priority="2120" operator="lessThan">
      <formula>$C$4</formula>
    </cfRule>
  </conditionalFormatting>
  <conditionalFormatting sqref="CC19">
    <cfRule type="cellIs" dxfId="8670" priority="2121" operator="lessThan">
      <formula>$C$4</formula>
    </cfRule>
  </conditionalFormatting>
  <conditionalFormatting sqref="CC20">
    <cfRule type="cellIs" dxfId="8669" priority="2122" operator="lessThan">
      <formula>$C$4</formula>
    </cfRule>
  </conditionalFormatting>
  <conditionalFormatting sqref="CC21">
    <cfRule type="cellIs" dxfId="8668" priority="2123" operator="lessThan">
      <formula>$C$4</formula>
    </cfRule>
  </conditionalFormatting>
  <conditionalFormatting sqref="CC22">
    <cfRule type="cellIs" dxfId="8667" priority="2124" operator="lessThan">
      <formula>$C$4</formula>
    </cfRule>
  </conditionalFormatting>
  <conditionalFormatting sqref="CC23">
    <cfRule type="cellIs" dxfId="8666" priority="2125" operator="lessThan">
      <formula>$C$4</formula>
    </cfRule>
  </conditionalFormatting>
  <conditionalFormatting sqref="CC24">
    <cfRule type="cellIs" dxfId="8665" priority="2126" operator="lessThan">
      <formula>$C$4</formula>
    </cfRule>
  </conditionalFormatting>
  <conditionalFormatting sqref="CC25">
    <cfRule type="cellIs" dxfId="8664" priority="2127" operator="lessThan">
      <formula>$C$4</formula>
    </cfRule>
  </conditionalFormatting>
  <conditionalFormatting sqref="CC26">
    <cfRule type="cellIs" dxfId="8663" priority="2128" operator="lessThan">
      <formula>$C$4</formula>
    </cfRule>
  </conditionalFormatting>
  <conditionalFormatting sqref="CC27">
    <cfRule type="cellIs" dxfId="8662" priority="2129" operator="lessThan">
      <formula>$C$4</formula>
    </cfRule>
  </conditionalFormatting>
  <conditionalFormatting sqref="CC28">
    <cfRule type="cellIs" dxfId="8661" priority="2130" operator="lessThan">
      <formula>$C$4</formula>
    </cfRule>
  </conditionalFormatting>
  <conditionalFormatting sqref="CC29">
    <cfRule type="cellIs" dxfId="8660" priority="2131" operator="lessThan">
      <formula>$C$4</formula>
    </cfRule>
  </conditionalFormatting>
  <conditionalFormatting sqref="CC30">
    <cfRule type="cellIs" dxfId="8659" priority="2132" operator="lessThan">
      <formula>$C$4</formula>
    </cfRule>
  </conditionalFormatting>
  <conditionalFormatting sqref="CC31">
    <cfRule type="cellIs" dxfId="8658" priority="2133" operator="lessThan">
      <formula>$C$4</formula>
    </cfRule>
  </conditionalFormatting>
  <conditionalFormatting sqref="CC32">
    <cfRule type="cellIs" dxfId="8657" priority="2134" operator="lessThan">
      <formula>$C$4</formula>
    </cfRule>
  </conditionalFormatting>
  <conditionalFormatting sqref="CC33">
    <cfRule type="cellIs" dxfId="8656" priority="2135" operator="lessThan">
      <formula>$C$4</formula>
    </cfRule>
  </conditionalFormatting>
  <conditionalFormatting sqref="CC34">
    <cfRule type="cellIs" dxfId="8655" priority="2136" operator="lessThan">
      <formula>$C$4</formula>
    </cfRule>
  </conditionalFormatting>
  <conditionalFormatting sqref="CC35">
    <cfRule type="cellIs" dxfId="8654" priority="2137" operator="lessThan">
      <formula>$C$4</formula>
    </cfRule>
  </conditionalFormatting>
  <conditionalFormatting sqref="CC36">
    <cfRule type="cellIs" dxfId="8653" priority="2138" operator="lessThan">
      <formula>$C$4</formula>
    </cfRule>
  </conditionalFormatting>
  <conditionalFormatting sqref="CC37">
    <cfRule type="cellIs" dxfId="8652" priority="2139" operator="lessThan">
      <formula>$C$4</formula>
    </cfRule>
  </conditionalFormatting>
  <conditionalFormatting sqref="CC38">
    <cfRule type="cellIs" dxfId="8651" priority="2140" operator="lessThan">
      <formula>$C$4</formula>
    </cfRule>
  </conditionalFormatting>
  <conditionalFormatting sqref="CC39">
    <cfRule type="cellIs" dxfId="8650" priority="2141" operator="lessThan">
      <formula>$C$4</formula>
    </cfRule>
  </conditionalFormatting>
  <conditionalFormatting sqref="CC40">
    <cfRule type="cellIs" dxfId="8649" priority="2142" operator="lessThan">
      <formula>$C$4</formula>
    </cfRule>
  </conditionalFormatting>
  <conditionalFormatting sqref="CC41">
    <cfRule type="cellIs" dxfId="8648" priority="2143" operator="lessThan">
      <formula>$C$4</formula>
    </cfRule>
  </conditionalFormatting>
  <conditionalFormatting sqref="CC42">
    <cfRule type="cellIs" dxfId="8647" priority="2144" operator="lessThan">
      <formula>$C$4</formula>
    </cfRule>
  </conditionalFormatting>
  <conditionalFormatting sqref="CC43">
    <cfRule type="cellIs" dxfId="8646" priority="2145" operator="lessThan">
      <formula>$C$4</formula>
    </cfRule>
  </conditionalFormatting>
  <conditionalFormatting sqref="CC44">
    <cfRule type="cellIs" dxfId="8645" priority="2146" operator="lessThan">
      <formula>$C$4</formula>
    </cfRule>
  </conditionalFormatting>
  <conditionalFormatting sqref="CC45">
    <cfRule type="cellIs" dxfId="8644" priority="2147" operator="lessThan">
      <formula>$C$4</formula>
    </cfRule>
  </conditionalFormatting>
  <conditionalFormatting sqref="CC46">
    <cfRule type="cellIs" dxfId="8643" priority="2148" operator="lessThan">
      <formula>$C$4</formula>
    </cfRule>
  </conditionalFormatting>
  <conditionalFormatting sqref="CC47">
    <cfRule type="cellIs" dxfId="8642" priority="2149" operator="lessThan">
      <formula>$C$4</formula>
    </cfRule>
  </conditionalFormatting>
  <conditionalFormatting sqref="CC48">
    <cfRule type="cellIs" dxfId="8641" priority="2150" operator="lessThan">
      <formula>$C$4</formula>
    </cfRule>
  </conditionalFormatting>
  <conditionalFormatting sqref="CC49">
    <cfRule type="cellIs" dxfId="8640" priority="2151" operator="lessThan">
      <formula>$C$4</formula>
    </cfRule>
  </conditionalFormatting>
  <conditionalFormatting sqref="CC50">
    <cfRule type="cellIs" dxfId="8639" priority="2152" operator="lessThan">
      <formula>$C$4</formula>
    </cfRule>
  </conditionalFormatting>
  <conditionalFormatting sqref="CC51">
    <cfRule type="cellIs" dxfId="8638" priority="2153" operator="lessThan">
      <formula>$C$4</formula>
    </cfRule>
  </conditionalFormatting>
  <conditionalFormatting sqref="CC52">
    <cfRule type="cellIs" dxfId="8637" priority="2154" operator="lessThan">
      <formula>$C$4</formula>
    </cfRule>
  </conditionalFormatting>
  <conditionalFormatting sqref="CC53">
    <cfRule type="cellIs" dxfId="8636" priority="2155" operator="lessThan">
      <formula>$C$4</formula>
    </cfRule>
  </conditionalFormatting>
  <conditionalFormatting sqref="CC54">
    <cfRule type="cellIs" dxfId="8635" priority="2156" operator="lessThan">
      <formula>$C$4</formula>
    </cfRule>
  </conditionalFormatting>
  <conditionalFormatting sqref="CC55">
    <cfRule type="cellIs" dxfId="8634" priority="2157" operator="lessThan">
      <formula>$C$4</formula>
    </cfRule>
  </conditionalFormatting>
  <conditionalFormatting sqref="CC56">
    <cfRule type="cellIs" dxfId="8633" priority="2158" operator="lessThan">
      <formula>$C$4</formula>
    </cfRule>
  </conditionalFormatting>
  <conditionalFormatting sqref="CC57">
    <cfRule type="cellIs" dxfId="8632" priority="2159" operator="lessThan">
      <formula>$C$4</formula>
    </cfRule>
  </conditionalFormatting>
  <conditionalFormatting sqref="CC58">
    <cfRule type="cellIs" dxfId="8631" priority="2160" operator="lessThan">
      <formula>$C$4</formula>
    </cfRule>
  </conditionalFormatting>
  <conditionalFormatting sqref="CC59">
    <cfRule type="cellIs" dxfId="8630" priority="2161" operator="lessThan">
      <formula>$C$4</formula>
    </cfRule>
  </conditionalFormatting>
  <conditionalFormatting sqref="CC60">
    <cfRule type="cellIs" dxfId="8629" priority="2162" operator="lessThan">
      <formula>$C$4</formula>
    </cfRule>
  </conditionalFormatting>
  <conditionalFormatting sqref="CD11">
    <cfRule type="cellIs" dxfId="8628" priority="2163" operator="lessThan">
      <formula>$C$4</formula>
    </cfRule>
  </conditionalFormatting>
  <conditionalFormatting sqref="CD12">
    <cfRule type="cellIs" dxfId="8627" priority="2164" operator="lessThan">
      <formula>$C$4</formula>
    </cfRule>
  </conditionalFormatting>
  <conditionalFormatting sqref="CD13">
    <cfRule type="cellIs" dxfId="8626" priority="2165" operator="lessThan">
      <formula>$C$4</formula>
    </cfRule>
  </conditionalFormatting>
  <conditionalFormatting sqref="CD14">
    <cfRule type="cellIs" dxfId="8625" priority="2166" operator="lessThan">
      <formula>$C$4</formula>
    </cfRule>
  </conditionalFormatting>
  <conditionalFormatting sqref="CD15">
    <cfRule type="cellIs" dxfId="8624" priority="2167" operator="lessThan">
      <formula>$C$4</formula>
    </cfRule>
  </conditionalFormatting>
  <conditionalFormatting sqref="CD16">
    <cfRule type="cellIs" dxfId="8623" priority="2168" operator="lessThan">
      <formula>$C$4</formula>
    </cfRule>
  </conditionalFormatting>
  <conditionalFormatting sqref="CD17">
    <cfRule type="cellIs" dxfId="8622" priority="2169" operator="lessThan">
      <formula>$C$4</formula>
    </cfRule>
  </conditionalFormatting>
  <conditionalFormatting sqref="CD18">
    <cfRule type="cellIs" dxfId="8621" priority="2170" operator="lessThan">
      <formula>$C$4</formula>
    </cfRule>
  </conditionalFormatting>
  <conditionalFormatting sqref="CD19">
    <cfRule type="cellIs" dxfId="8620" priority="2171" operator="lessThan">
      <formula>$C$4</formula>
    </cfRule>
  </conditionalFormatting>
  <conditionalFormatting sqref="CD20">
    <cfRule type="cellIs" dxfId="8619" priority="2172" operator="lessThan">
      <formula>$C$4</formula>
    </cfRule>
  </conditionalFormatting>
  <conditionalFormatting sqref="CD21">
    <cfRule type="cellIs" dxfId="8618" priority="2173" operator="lessThan">
      <formula>$C$4</formula>
    </cfRule>
  </conditionalFormatting>
  <conditionalFormatting sqref="CD22">
    <cfRule type="cellIs" dxfId="8617" priority="2174" operator="lessThan">
      <formula>$C$4</formula>
    </cfRule>
  </conditionalFormatting>
  <conditionalFormatting sqref="CD23">
    <cfRule type="cellIs" dxfId="8616" priority="2175" operator="lessThan">
      <formula>$C$4</formula>
    </cfRule>
  </conditionalFormatting>
  <conditionalFormatting sqref="CD24">
    <cfRule type="cellIs" dxfId="8615" priority="2176" operator="lessThan">
      <formula>$C$4</formula>
    </cfRule>
  </conditionalFormatting>
  <conditionalFormatting sqref="CD25">
    <cfRule type="cellIs" dxfId="8614" priority="2177" operator="lessThan">
      <formula>$C$4</formula>
    </cfRule>
  </conditionalFormatting>
  <conditionalFormatting sqref="CD26">
    <cfRule type="cellIs" dxfId="8613" priority="2178" operator="lessThan">
      <formula>$C$4</formula>
    </cfRule>
  </conditionalFormatting>
  <conditionalFormatting sqref="CD27">
    <cfRule type="cellIs" dxfId="8612" priority="2179" operator="lessThan">
      <formula>$C$4</formula>
    </cfRule>
  </conditionalFormatting>
  <conditionalFormatting sqref="CD28">
    <cfRule type="cellIs" dxfId="8611" priority="2180" operator="lessThan">
      <formula>$C$4</formula>
    </cfRule>
  </conditionalFormatting>
  <conditionalFormatting sqref="CD29">
    <cfRule type="cellIs" dxfId="8610" priority="2181" operator="lessThan">
      <formula>$C$4</formula>
    </cfRule>
  </conditionalFormatting>
  <conditionalFormatting sqref="CD30">
    <cfRule type="cellIs" dxfId="8609" priority="2182" operator="lessThan">
      <formula>$C$4</formula>
    </cfRule>
  </conditionalFormatting>
  <conditionalFormatting sqref="CD31">
    <cfRule type="cellIs" dxfId="8608" priority="2183" operator="lessThan">
      <formula>$C$4</formula>
    </cfRule>
  </conditionalFormatting>
  <conditionalFormatting sqref="CD32">
    <cfRule type="cellIs" dxfId="8607" priority="2184" operator="lessThan">
      <formula>$C$4</formula>
    </cfRule>
  </conditionalFormatting>
  <conditionalFormatting sqref="CD33">
    <cfRule type="cellIs" dxfId="8606" priority="2185" operator="lessThan">
      <formula>$C$4</formula>
    </cfRule>
  </conditionalFormatting>
  <conditionalFormatting sqref="CD34">
    <cfRule type="cellIs" dxfId="8605" priority="2186" operator="lessThan">
      <formula>$C$4</formula>
    </cfRule>
  </conditionalFormatting>
  <conditionalFormatting sqref="CD35">
    <cfRule type="cellIs" dxfId="8604" priority="2187" operator="lessThan">
      <formula>$C$4</formula>
    </cfRule>
  </conditionalFormatting>
  <conditionalFormatting sqref="CD36">
    <cfRule type="cellIs" dxfId="8603" priority="2188" operator="lessThan">
      <formula>$C$4</formula>
    </cfRule>
  </conditionalFormatting>
  <conditionalFormatting sqref="CD37">
    <cfRule type="cellIs" dxfId="8602" priority="2189" operator="lessThan">
      <formula>$C$4</formula>
    </cfRule>
  </conditionalFormatting>
  <conditionalFormatting sqref="CD38">
    <cfRule type="cellIs" dxfId="8601" priority="2190" operator="lessThan">
      <formula>$C$4</formula>
    </cfRule>
  </conditionalFormatting>
  <conditionalFormatting sqref="CD39">
    <cfRule type="cellIs" dxfId="8600" priority="2191" operator="lessThan">
      <formula>$C$4</formula>
    </cfRule>
  </conditionalFormatting>
  <conditionalFormatting sqref="CD40">
    <cfRule type="cellIs" dxfId="8599" priority="2192" operator="lessThan">
      <formula>$C$4</formula>
    </cfRule>
  </conditionalFormatting>
  <conditionalFormatting sqref="CD41">
    <cfRule type="cellIs" dxfId="8598" priority="2193" operator="lessThan">
      <formula>$C$4</formula>
    </cfRule>
  </conditionalFormatting>
  <conditionalFormatting sqref="CD42">
    <cfRule type="cellIs" dxfId="8597" priority="2194" operator="lessThan">
      <formula>$C$4</formula>
    </cfRule>
  </conditionalFormatting>
  <conditionalFormatting sqref="CD43">
    <cfRule type="cellIs" dxfId="8596" priority="2195" operator="lessThan">
      <formula>$C$4</formula>
    </cfRule>
  </conditionalFormatting>
  <conditionalFormatting sqref="CD44">
    <cfRule type="cellIs" dxfId="8595" priority="2196" operator="lessThan">
      <formula>$C$4</formula>
    </cfRule>
  </conditionalFormatting>
  <conditionalFormatting sqref="CD45">
    <cfRule type="cellIs" dxfId="8594" priority="2197" operator="lessThan">
      <formula>$C$4</formula>
    </cfRule>
  </conditionalFormatting>
  <conditionalFormatting sqref="CD46">
    <cfRule type="cellIs" dxfId="8593" priority="2198" operator="lessThan">
      <formula>$C$4</formula>
    </cfRule>
  </conditionalFormatting>
  <conditionalFormatting sqref="CD47">
    <cfRule type="cellIs" dxfId="8592" priority="2199" operator="lessThan">
      <formula>$C$4</formula>
    </cfRule>
  </conditionalFormatting>
  <conditionalFormatting sqref="CD48">
    <cfRule type="cellIs" dxfId="8591" priority="2200" operator="lessThan">
      <formula>$C$4</formula>
    </cfRule>
  </conditionalFormatting>
  <conditionalFormatting sqref="CD49">
    <cfRule type="cellIs" dxfId="8590" priority="2201" operator="lessThan">
      <formula>$C$4</formula>
    </cfRule>
  </conditionalFormatting>
  <conditionalFormatting sqref="CD50">
    <cfRule type="cellIs" dxfId="8589" priority="2202" operator="lessThan">
      <formula>$C$4</formula>
    </cfRule>
  </conditionalFormatting>
  <conditionalFormatting sqref="CD51">
    <cfRule type="cellIs" dxfId="8588" priority="2203" operator="lessThan">
      <formula>$C$4</formula>
    </cfRule>
  </conditionalFormatting>
  <conditionalFormatting sqref="CD52">
    <cfRule type="cellIs" dxfId="8587" priority="2204" operator="lessThan">
      <formula>$C$4</formula>
    </cfRule>
  </conditionalFormatting>
  <conditionalFormatting sqref="CD53">
    <cfRule type="cellIs" dxfId="8586" priority="2205" operator="lessThan">
      <formula>$C$4</formula>
    </cfRule>
  </conditionalFormatting>
  <conditionalFormatting sqref="CD54">
    <cfRule type="cellIs" dxfId="8585" priority="2206" operator="lessThan">
      <formula>$C$4</formula>
    </cfRule>
  </conditionalFormatting>
  <conditionalFormatting sqref="CD55">
    <cfRule type="cellIs" dxfId="8584" priority="2207" operator="lessThan">
      <formula>$C$4</formula>
    </cfRule>
  </conditionalFormatting>
  <conditionalFormatting sqref="CD56">
    <cfRule type="cellIs" dxfId="8583" priority="2208" operator="lessThan">
      <formula>$C$4</formula>
    </cfRule>
  </conditionalFormatting>
  <conditionalFormatting sqref="CD57">
    <cfRule type="cellIs" dxfId="8582" priority="2209" operator="lessThan">
      <formula>$C$4</formula>
    </cfRule>
  </conditionalFormatting>
  <conditionalFormatting sqref="CD58">
    <cfRule type="cellIs" dxfId="8581" priority="2210" operator="lessThan">
      <formula>$C$4</formula>
    </cfRule>
  </conditionalFormatting>
  <conditionalFormatting sqref="CD59">
    <cfRule type="cellIs" dxfId="8580" priority="2211" operator="lessThan">
      <formula>$C$4</formula>
    </cfRule>
  </conditionalFormatting>
  <conditionalFormatting sqref="CD60">
    <cfRule type="cellIs" dxfId="8579" priority="2212" operator="lessThan">
      <formula>$C$4</formula>
    </cfRule>
  </conditionalFormatting>
  <conditionalFormatting sqref="CE11">
    <cfRule type="cellIs" dxfId="8578" priority="2213" operator="lessThan">
      <formula>$C$4</formula>
    </cfRule>
  </conditionalFormatting>
  <conditionalFormatting sqref="CE12">
    <cfRule type="cellIs" dxfId="8577" priority="2214" operator="lessThan">
      <formula>$C$4</formula>
    </cfRule>
  </conditionalFormatting>
  <conditionalFormatting sqref="CE13">
    <cfRule type="cellIs" dxfId="8576" priority="2215" operator="lessThan">
      <formula>$C$4</formula>
    </cfRule>
  </conditionalFormatting>
  <conditionalFormatting sqref="CE14">
    <cfRule type="cellIs" dxfId="8575" priority="2216" operator="lessThan">
      <formula>$C$4</formula>
    </cfRule>
  </conditionalFormatting>
  <conditionalFormatting sqref="CE15">
    <cfRule type="cellIs" dxfId="8574" priority="2217" operator="lessThan">
      <formula>$C$4</formula>
    </cfRule>
  </conditionalFormatting>
  <conditionalFormatting sqref="CE16">
    <cfRule type="cellIs" dxfId="8573" priority="2218" operator="lessThan">
      <formula>$C$4</formula>
    </cfRule>
  </conditionalFormatting>
  <conditionalFormatting sqref="CE17">
    <cfRule type="cellIs" dxfId="8572" priority="2219" operator="lessThan">
      <formula>$C$4</formula>
    </cfRule>
  </conditionalFormatting>
  <conditionalFormatting sqref="CE18">
    <cfRule type="cellIs" dxfId="8571" priority="2220" operator="lessThan">
      <formula>$C$4</formula>
    </cfRule>
  </conditionalFormatting>
  <conditionalFormatting sqref="CE19">
    <cfRule type="cellIs" dxfId="8570" priority="2221" operator="lessThan">
      <formula>$C$4</formula>
    </cfRule>
  </conditionalFormatting>
  <conditionalFormatting sqref="CE20">
    <cfRule type="cellIs" dxfId="8569" priority="2222" operator="lessThan">
      <formula>$C$4</formula>
    </cfRule>
  </conditionalFormatting>
  <conditionalFormatting sqref="CE21">
    <cfRule type="cellIs" dxfId="8568" priority="2223" operator="lessThan">
      <formula>$C$4</formula>
    </cfRule>
  </conditionalFormatting>
  <conditionalFormatting sqref="CE22">
    <cfRule type="cellIs" dxfId="8567" priority="2224" operator="lessThan">
      <formula>$C$4</formula>
    </cfRule>
  </conditionalFormatting>
  <conditionalFormatting sqref="CE23">
    <cfRule type="cellIs" dxfId="8566" priority="2225" operator="lessThan">
      <formula>$C$4</formula>
    </cfRule>
  </conditionalFormatting>
  <conditionalFormatting sqref="CE24">
    <cfRule type="cellIs" dxfId="8565" priority="2226" operator="lessThan">
      <formula>$C$4</formula>
    </cfRule>
  </conditionalFormatting>
  <conditionalFormatting sqref="CE25">
    <cfRule type="cellIs" dxfId="8564" priority="2227" operator="lessThan">
      <formula>$C$4</formula>
    </cfRule>
  </conditionalFormatting>
  <conditionalFormatting sqref="CE26">
    <cfRule type="cellIs" dxfId="8563" priority="2228" operator="lessThan">
      <formula>$C$4</formula>
    </cfRule>
  </conditionalFormatting>
  <conditionalFormatting sqref="CE27">
    <cfRule type="cellIs" dxfId="8562" priority="2229" operator="lessThan">
      <formula>$C$4</formula>
    </cfRule>
  </conditionalFormatting>
  <conditionalFormatting sqref="CE28">
    <cfRule type="cellIs" dxfId="8561" priority="2230" operator="lessThan">
      <formula>$C$4</formula>
    </cfRule>
  </conditionalFormatting>
  <conditionalFormatting sqref="CE29">
    <cfRule type="cellIs" dxfId="8560" priority="2231" operator="lessThan">
      <formula>$C$4</formula>
    </cfRule>
  </conditionalFormatting>
  <conditionalFormatting sqref="CE30">
    <cfRule type="cellIs" dxfId="8559" priority="2232" operator="lessThan">
      <formula>$C$4</formula>
    </cfRule>
  </conditionalFormatting>
  <conditionalFormatting sqref="CE31">
    <cfRule type="cellIs" dxfId="8558" priority="2233" operator="lessThan">
      <formula>$C$4</formula>
    </cfRule>
  </conditionalFormatting>
  <conditionalFormatting sqref="CE32">
    <cfRule type="cellIs" dxfId="8557" priority="2234" operator="lessThan">
      <formula>$C$4</formula>
    </cfRule>
  </conditionalFormatting>
  <conditionalFormatting sqref="CE33">
    <cfRule type="cellIs" dxfId="8556" priority="2235" operator="lessThan">
      <formula>$C$4</formula>
    </cfRule>
  </conditionalFormatting>
  <conditionalFormatting sqref="CE34">
    <cfRule type="cellIs" dxfId="8555" priority="2236" operator="lessThan">
      <formula>$C$4</formula>
    </cfRule>
  </conditionalFormatting>
  <conditionalFormatting sqref="CE35">
    <cfRule type="cellIs" dxfId="8554" priority="2237" operator="lessThan">
      <formula>$C$4</formula>
    </cfRule>
  </conditionalFormatting>
  <conditionalFormatting sqref="CE36">
    <cfRule type="cellIs" dxfId="8553" priority="2238" operator="lessThan">
      <formula>$C$4</formula>
    </cfRule>
  </conditionalFormatting>
  <conditionalFormatting sqref="CE37">
    <cfRule type="cellIs" dxfId="8552" priority="2239" operator="lessThan">
      <formula>$C$4</formula>
    </cfRule>
  </conditionalFormatting>
  <conditionalFormatting sqref="CE38">
    <cfRule type="cellIs" dxfId="8551" priority="2240" operator="lessThan">
      <formula>$C$4</formula>
    </cfRule>
  </conditionalFormatting>
  <conditionalFormatting sqref="CE39">
    <cfRule type="cellIs" dxfId="8550" priority="2241" operator="lessThan">
      <formula>$C$4</formula>
    </cfRule>
  </conditionalFormatting>
  <conditionalFormatting sqref="CE40">
    <cfRule type="cellIs" dxfId="8549" priority="2242" operator="lessThan">
      <formula>$C$4</formula>
    </cfRule>
  </conditionalFormatting>
  <conditionalFormatting sqref="CE41">
    <cfRule type="cellIs" dxfId="8548" priority="2243" operator="lessThan">
      <formula>$C$4</formula>
    </cfRule>
  </conditionalFormatting>
  <conditionalFormatting sqref="CE42">
    <cfRule type="cellIs" dxfId="8547" priority="2244" operator="lessThan">
      <formula>$C$4</formula>
    </cfRule>
  </conditionalFormatting>
  <conditionalFormatting sqref="CE43">
    <cfRule type="cellIs" dxfId="8546" priority="2245" operator="lessThan">
      <formula>$C$4</formula>
    </cfRule>
  </conditionalFormatting>
  <conditionalFormatting sqref="CE44">
    <cfRule type="cellIs" dxfId="8545" priority="2246" operator="lessThan">
      <formula>$C$4</formula>
    </cfRule>
  </conditionalFormatting>
  <conditionalFormatting sqref="CE45">
    <cfRule type="cellIs" dxfId="8544" priority="2247" operator="lessThan">
      <formula>$C$4</formula>
    </cfRule>
  </conditionalFormatting>
  <conditionalFormatting sqref="CE46">
    <cfRule type="cellIs" dxfId="8543" priority="2248" operator="lessThan">
      <formula>$C$4</formula>
    </cfRule>
  </conditionalFormatting>
  <conditionalFormatting sqref="CE47">
    <cfRule type="cellIs" dxfId="8542" priority="2249" operator="lessThan">
      <formula>$C$4</formula>
    </cfRule>
  </conditionalFormatting>
  <conditionalFormatting sqref="CE48">
    <cfRule type="cellIs" dxfId="8541" priority="2250" operator="lessThan">
      <formula>$C$4</formula>
    </cfRule>
  </conditionalFormatting>
  <conditionalFormatting sqref="CE49">
    <cfRule type="cellIs" dxfId="8540" priority="2251" operator="lessThan">
      <formula>$C$4</formula>
    </cfRule>
  </conditionalFormatting>
  <conditionalFormatting sqref="CE50">
    <cfRule type="cellIs" dxfId="8539" priority="2252" operator="lessThan">
      <formula>$C$4</formula>
    </cfRule>
  </conditionalFormatting>
  <conditionalFormatting sqref="CE51">
    <cfRule type="cellIs" dxfId="8538" priority="2253" operator="lessThan">
      <formula>$C$4</formula>
    </cfRule>
  </conditionalFormatting>
  <conditionalFormatting sqref="CE52">
    <cfRule type="cellIs" dxfId="8537" priority="2254" operator="lessThan">
      <formula>$C$4</formula>
    </cfRule>
  </conditionalFormatting>
  <conditionalFormatting sqref="CE53">
    <cfRule type="cellIs" dxfId="8536" priority="2255" operator="lessThan">
      <formula>$C$4</formula>
    </cfRule>
  </conditionalFormatting>
  <conditionalFormatting sqref="CE54">
    <cfRule type="cellIs" dxfId="8535" priority="2256" operator="lessThan">
      <formula>$C$4</formula>
    </cfRule>
  </conditionalFormatting>
  <conditionalFormatting sqref="CE55">
    <cfRule type="cellIs" dxfId="8534" priority="2257" operator="lessThan">
      <formula>$C$4</formula>
    </cfRule>
  </conditionalFormatting>
  <conditionalFormatting sqref="CE56">
    <cfRule type="cellIs" dxfId="8533" priority="2258" operator="lessThan">
      <formula>$C$4</formula>
    </cfRule>
  </conditionalFormatting>
  <conditionalFormatting sqref="CE57">
    <cfRule type="cellIs" dxfId="8532" priority="2259" operator="lessThan">
      <formula>$C$4</formula>
    </cfRule>
  </conditionalFormatting>
  <conditionalFormatting sqref="CE58">
    <cfRule type="cellIs" dxfId="8531" priority="2260" operator="lessThan">
      <formula>$C$4</formula>
    </cfRule>
  </conditionalFormatting>
  <conditionalFormatting sqref="CE59">
    <cfRule type="cellIs" dxfId="8530" priority="2261" operator="lessThan">
      <formula>$C$4</formula>
    </cfRule>
  </conditionalFormatting>
  <conditionalFormatting sqref="CE60">
    <cfRule type="cellIs" dxfId="8529" priority="2262" operator="lessThan">
      <formula>$C$4</formula>
    </cfRule>
  </conditionalFormatting>
  <conditionalFormatting sqref="CF11">
    <cfRule type="cellIs" dxfId="8528" priority="2263" operator="lessThan">
      <formula>$C$4</formula>
    </cfRule>
  </conditionalFormatting>
  <conditionalFormatting sqref="CF12">
    <cfRule type="cellIs" dxfId="8527" priority="2264" operator="lessThan">
      <formula>$C$4</formula>
    </cfRule>
  </conditionalFormatting>
  <conditionalFormatting sqref="CF13">
    <cfRule type="cellIs" dxfId="8526" priority="2265" operator="lessThan">
      <formula>$C$4</formula>
    </cfRule>
  </conditionalFormatting>
  <conditionalFormatting sqref="CF14">
    <cfRule type="cellIs" dxfId="8525" priority="2266" operator="lessThan">
      <formula>$C$4</formula>
    </cfRule>
  </conditionalFormatting>
  <conditionalFormatting sqref="CF15">
    <cfRule type="cellIs" dxfId="8524" priority="2267" operator="lessThan">
      <formula>$C$4</formula>
    </cfRule>
  </conditionalFormatting>
  <conditionalFormatting sqref="CF16">
    <cfRule type="cellIs" dxfId="8523" priority="2268" operator="lessThan">
      <formula>$C$4</formula>
    </cfRule>
  </conditionalFormatting>
  <conditionalFormatting sqref="CF17">
    <cfRule type="cellIs" dxfId="8522" priority="2269" operator="lessThan">
      <formula>$C$4</formula>
    </cfRule>
  </conditionalFormatting>
  <conditionalFormatting sqref="CF18">
    <cfRule type="cellIs" dxfId="8521" priority="2270" operator="lessThan">
      <formula>$C$4</formula>
    </cfRule>
  </conditionalFormatting>
  <conditionalFormatting sqref="CF19">
    <cfRule type="cellIs" dxfId="8520" priority="2271" operator="lessThan">
      <formula>$C$4</formula>
    </cfRule>
  </conditionalFormatting>
  <conditionalFormatting sqref="CF20">
    <cfRule type="cellIs" dxfId="8519" priority="2272" operator="lessThan">
      <formula>$C$4</formula>
    </cfRule>
  </conditionalFormatting>
  <conditionalFormatting sqref="CF21">
    <cfRule type="cellIs" dxfId="8518" priority="2273" operator="lessThan">
      <formula>$C$4</formula>
    </cfRule>
  </conditionalFormatting>
  <conditionalFormatting sqref="CF22">
    <cfRule type="cellIs" dxfId="8517" priority="2274" operator="lessThan">
      <formula>$C$4</formula>
    </cfRule>
  </conditionalFormatting>
  <conditionalFormatting sqref="CF23">
    <cfRule type="cellIs" dxfId="8516" priority="2275" operator="lessThan">
      <formula>$C$4</formula>
    </cfRule>
  </conditionalFormatting>
  <conditionalFormatting sqref="CF24">
    <cfRule type="cellIs" dxfId="8515" priority="2276" operator="lessThan">
      <formula>$C$4</formula>
    </cfRule>
  </conditionalFormatting>
  <conditionalFormatting sqref="CF25">
    <cfRule type="cellIs" dxfId="8514" priority="2277" operator="lessThan">
      <formula>$C$4</formula>
    </cfRule>
  </conditionalFormatting>
  <conditionalFormatting sqref="CF26">
    <cfRule type="cellIs" dxfId="8513" priority="2278" operator="lessThan">
      <formula>$C$4</formula>
    </cfRule>
  </conditionalFormatting>
  <conditionalFormatting sqref="CF27">
    <cfRule type="cellIs" dxfId="8512" priority="2279" operator="lessThan">
      <formula>$C$4</formula>
    </cfRule>
  </conditionalFormatting>
  <conditionalFormatting sqref="CF28">
    <cfRule type="cellIs" dxfId="8511" priority="2280" operator="lessThan">
      <formula>$C$4</formula>
    </cfRule>
  </conditionalFormatting>
  <conditionalFormatting sqref="CF29">
    <cfRule type="cellIs" dxfId="8510" priority="2281" operator="lessThan">
      <formula>$C$4</formula>
    </cfRule>
  </conditionalFormatting>
  <conditionalFormatting sqref="CF30">
    <cfRule type="cellIs" dxfId="8509" priority="2282" operator="lessThan">
      <formula>$C$4</formula>
    </cfRule>
  </conditionalFormatting>
  <conditionalFormatting sqref="CF31">
    <cfRule type="cellIs" dxfId="8508" priority="2283" operator="lessThan">
      <formula>$C$4</formula>
    </cfRule>
  </conditionalFormatting>
  <conditionalFormatting sqref="CF32">
    <cfRule type="cellIs" dxfId="8507" priority="2284" operator="lessThan">
      <formula>$C$4</formula>
    </cfRule>
  </conditionalFormatting>
  <conditionalFormatting sqref="CF33">
    <cfRule type="cellIs" dxfId="8506" priority="2285" operator="lessThan">
      <formula>$C$4</formula>
    </cfRule>
  </conditionalFormatting>
  <conditionalFormatting sqref="CF34">
    <cfRule type="cellIs" dxfId="8505" priority="2286" operator="lessThan">
      <formula>$C$4</formula>
    </cfRule>
  </conditionalFormatting>
  <conditionalFormatting sqref="CF35">
    <cfRule type="cellIs" dxfId="8504" priority="2287" operator="lessThan">
      <formula>$C$4</formula>
    </cfRule>
  </conditionalFormatting>
  <conditionalFormatting sqref="CF36">
    <cfRule type="cellIs" dxfId="8503" priority="2288" operator="lessThan">
      <formula>$C$4</formula>
    </cfRule>
  </conditionalFormatting>
  <conditionalFormatting sqref="CF37">
    <cfRule type="cellIs" dxfId="8502" priority="2289" operator="lessThan">
      <formula>$C$4</formula>
    </cfRule>
  </conditionalFormatting>
  <conditionalFormatting sqref="CF38">
    <cfRule type="cellIs" dxfId="8501" priority="2290" operator="lessThan">
      <formula>$C$4</formula>
    </cfRule>
  </conditionalFormatting>
  <conditionalFormatting sqref="CF39">
    <cfRule type="cellIs" dxfId="8500" priority="2291" operator="lessThan">
      <formula>$C$4</formula>
    </cfRule>
  </conditionalFormatting>
  <conditionalFormatting sqref="CF40">
    <cfRule type="cellIs" dxfId="8499" priority="2292" operator="lessThan">
      <formula>$C$4</formula>
    </cfRule>
  </conditionalFormatting>
  <conditionalFormatting sqref="CF41">
    <cfRule type="cellIs" dxfId="8498" priority="2293" operator="lessThan">
      <formula>$C$4</formula>
    </cfRule>
  </conditionalFormatting>
  <conditionalFormatting sqref="CF42">
    <cfRule type="cellIs" dxfId="8497" priority="2294" operator="lessThan">
      <formula>$C$4</formula>
    </cfRule>
  </conditionalFormatting>
  <conditionalFormatting sqref="CF43">
    <cfRule type="cellIs" dxfId="8496" priority="2295" operator="lessThan">
      <formula>$C$4</formula>
    </cfRule>
  </conditionalFormatting>
  <conditionalFormatting sqref="CF44">
    <cfRule type="cellIs" dxfId="8495" priority="2296" operator="lessThan">
      <formula>$C$4</formula>
    </cfRule>
  </conditionalFormatting>
  <conditionalFormatting sqref="CF45">
    <cfRule type="cellIs" dxfId="8494" priority="2297" operator="lessThan">
      <formula>$C$4</formula>
    </cfRule>
  </conditionalFormatting>
  <conditionalFormatting sqref="CF46">
    <cfRule type="cellIs" dxfId="8493" priority="2298" operator="lessThan">
      <formula>$C$4</formula>
    </cfRule>
  </conditionalFormatting>
  <conditionalFormatting sqref="CF47">
    <cfRule type="cellIs" dxfId="8492" priority="2299" operator="lessThan">
      <formula>$C$4</formula>
    </cfRule>
  </conditionalFormatting>
  <conditionalFormatting sqref="CF48">
    <cfRule type="cellIs" dxfId="8491" priority="2300" operator="lessThan">
      <formula>$C$4</formula>
    </cfRule>
  </conditionalFormatting>
  <conditionalFormatting sqref="CF49">
    <cfRule type="cellIs" dxfId="8490" priority="2301" operator="lessThan">
      <formula>$C$4</formula>
    </cfRule>
  </conditionalFormatting>
  <conditionalFormatting sqref="CF50">
    <cfRule type="cellIs" dxfId="8489" priority="2302" operator="lessThan">
      <formula>$C$4</formula>
    </cfRule>
  </conditionalFormatting>
  <conditionalFormatting sqref="CF51">
    <cfRule type="cellIs" dxfId="8488" priority="2303" operator="lessThan">
      <formula>$C$4</formula>
    </cfRule>
  </conditionalFormatting>
  <conditionalFormatting sqref="CF52">
    <cfRule type="cellIs" dxfId="8487" priority="2304" operator="lessThan">
      <formula>$C$4</formula>
    </cfRule>
  </conditionalFormatting>
  <conditionalFormatting sqref="CF53">
    <cfRule type="cellIs" dxfId="8486" priority="2305" operator="lessThan">
      <formula>$C$4</formula>
    </cfRule>
  </conditionalFormatting>
  <conditionalFormatting sqref="CF54">
    <cfRule type="cellIs" dxfId="8485" priority="2306" operator="lessThan">
      <formula>$C$4</formula>
    </cfRule>
  </conditionalFormatting>
  <conditionalFormatting sqref="CF55">
    <cfRule type="cellIs" dxfId="8484" priority="2307" operator="lessThan">
      <formula>$C$4</formula>
    </cfRule>
  </conditionalFormatting>
  <conditionalFormatting sqref="CF56">
    <cfRule type="cellIs" dxfId="8483" priority="2308" operator="lessThan">
      <formula>$C$4</formula>
    </cfRule>
  </conditionalFormatting>
  <conditionalFormatting sqref="CF57">
    <cfRule type="cellIs" dxfId="8482" priority="2309" operator="lessThan">
      <formula>$C$4</formula>
    </cfRule>
  </conditionalFormatting>
  <conditionalFormatting sqref="CF58">
    <cfRule type="cellIs" dxfId="8481" priority="2310" operator="lessThan">
      <formula>$C$4</formula>
    </cfRule>
  </conditionalFormatting>
  <conditionalFormatting sqref="CF59">
    <cfRule type="cellIs" dxfId="8480" priority="2311" operator="lessThan">
      <formula>$C$4</formula>
    </cfRule>
  </conditionalFormatting>
  <conditionalFormatting sqref="CF60">
    <cfRule type="cellIs" dxfId="8479" priority="2312" operator="lessThan">
      <formula>$C$4</formula>
    </cfRule>
  </conditionalFormatting>
  <conditionalFormatting sqref="CG11">
    <cfRule type="cellIs" dxfId="8478" priority="2313" operator="lessThan">
      <formula>$C$4</formula>
    </cfRule>
  </conditionalFormatting>
  <conditionalFormatting sqref="CG12">
    <cfRule type="cellIs" dxfId="8477" priority="2314" operator="lessThan">
      <formula>$C$4</formula>
    </cfRule>
  </conditionalFormatting>
  <conditionalFormatting sqref="CG13">
    <cfRule type="cellIs" dxfId="8476" priority="2315" operator="lessThan">
      <formula>$C$4</formula>
    </cfRule>
  </conditionalFormatting>
  <conditionalFormatting sqref="CG14">
    <cfRule type="cellIs" dxfId="8475" priority="2316" operator="lessThan">
      <formula>$C$4</formula>
    </cfRule>
  </conditionalFormatting>
  <conditionalFormatting sqref="CG15">
    <cfRule type="cellIs" dxfId="8474" priority="2317" operator="lessThan">
      <formula>$C$4</formula>
    </cfRule>
  </conditionalFormatting>
  <conditionalFormatting sqref="CG16">
    <cfRule type="cellIs" dxfId="8473" priority="2318" operator="lessThan">
      <formula>$C$4</formula>
    </cfRule>
  </conditionalFormatting>
  <conditionalFormatting sqref="CG17">
    <cfRule type="cellIs" dxfId="8472" priority="2319" operator="lessThan">
      <formula>$C$4</formula>
    </cfRule>
  </conditionalFormatting>
  <conditionalFormatting sqref="CG18">
    <cfRule type="cellIs" dxfId="8471" priority="2320" operator="lessThan">
      <formula>$C$4</formula>
    </cfRule>
  </conditionalFormatting>
  <conditionalFormatting sqref="CG19">
    <cfRule type="cellIs" dxfId="8470" priority="2321" operator="lessThan">
      <formula>$C$4</formula>
    </cfRule>
  </conditionalFormatting>
  <conditionalFormatting sqref="CG20">
    <cfRule type="cellIs" dxfId="8469" priority="2322" operator="lessThan">
      <formula>$C$4</formula>
    </cfRule>
  </conditionalFormatting>
  <conditionalFormatting sqref="CG21">
    <cfRule type="cellIs" dxfId="8468" priority="2323" operator="lessThan">
      <formula>$C$4</formula>
    </cfRule>
  </conditionalFormatting>
  <conditionalFormatting sqref="CG22">
    <cfRule type="cellIs" dxfId="8467" priority="2324" operator="lessThan">
      <formula>$C$4</formula>
    </cfRule>
  </conditionalFormatting>
  <conditionalFormatting sqref="CG23">
    <cfRule type="cellIs" dxfId="8466" priority="2325" operator="lessThan">
      <formula>$C$4</formula>
    </cfRule>
  </conditionalFormatting>
  <conditionalFormatting sqref="CG24">
    <cfRule type="cellIs" dxfId="8465" priority="2326" operator="lessThan">
      <formula>$C$4</formula>
    </cfRule>
  </conditionalFormatting>
  <conditionalFormatting sqref="CG25">
    <cfRule type="cellIs" dxfId="8464" priority="2327" operator="lessThan">
      <formula>$C$4</formula>
    </cfRule>
  </conditionalFormatting>
  <conditionalFormatting sqref="CG26">
    <cfRule type="cellIs" dxfId="8463" priority="2328" operator="lessThan">
      <formula>$C$4</formula>
    </cfRule>
  </conditionalFormatting>
  <conditionalFormatting sqref="CG27">
    <cfRule type="cellIs" dxfId="8462" priority="2329" operator="lessThan">
      <formula>$C$4</formula>
    </cfRule>
  </conditionalFormatting>
  <conditionalFormatting sqref="CG28">
    <cfRule type="cellIs" dxfId="8461" priority="2330" operator="lessThan">
      <formula>$C$4</formula>
    </cfRule>
  </conditionalFormatting>
  <conditionalFormatting sqref="CG29">
    <cfRule type="cellIs" dxfId="8460" priority="2331" operator="lessThan">
      <formula>$C$4</formula>
    </cfRule>
  </conditionalFormatting>
  <conditionalFormatting sqref="CG30">
    <cfRule type="cellIs" dxfId="8459" priority="2332" operator="lessThan">
      <formula>$C$4</formula>
    </cfRule>
  </conditionalFormatting>
  <conditionalFormatting sqref="CG31">
    <cfRule type="cellIs" dxfId="8458" priority="2333" operator="lessThan">
      <formula>$C$4</formula>
    </cfRule>
  </conditionalFormatting>
  <conditionalFormatting sqref="CG32">
    <cfRule type="cellIs" dxfId="8457" priority="2334" operator="lessThan">
      <formula>$C$4</formula>
    </cfRule>
  </conditionalFormatting>
  <conditionalFormatting sqref="CG33">
    <cfRule type="cellIs" dxfId="8456" priority="2335" operator="lessThan">
      <formula>$C$4</formula>
    </cfRule>
  </conditionalFormatting>
  <conditionalFormatting sqref="CG34">
    <cfRule type="cellIs" dxfId="8455" priority="2336" operator="lessThan">
      <formula>$C$4</formula>
    </cfRule>
  </conditionalFormatting>
  <conditionalFormatting sqref="CG35">
    <cfRule type="cellIs" dxfId="8454" priority="2337" operator="lessThan">
      <formula>$C$4</formula>
    </cfRule>
  </conditionalFormatting>
  <conditionalFormatting sqref="CG36">
    <cfRule type="cellIs" dxfId="8453" priority="2338" operator="lessThan">
      <formula>$C$4</formula>
    </cfRule>
  </conditionalFormatting>
  <conditionalFormatting sqref="CG37">
    <cfRule type="cellIs" dxfId="8452" priority="2339" operator="lessThan">
      <formula>$C$4</formula>
    </cfRule>
  </conditionalFormatting>
  <conditionalFormatting sqref="CG38">
    <cfRule type="cellIs" dxfId="8451" priority="2340" operator="lessThan">
      <formula>$C$4</formula>
    </cfRule>
  </conditionalFormatting>
  <conditionalFormatting sqref="CG39">
    <cfRule type="cellIs" dxfId="8450" priority="2341" operator="lessThan">
      <formula>$C$4</formula>
    </cfRule>
  </conditionalFormatting>
  <conditionalFormatting sqref="CG40">
    <cfRule type="cellIs" dxfId="8449" priority="2342" operator="lessThan">
      <formula>$C$4</formula>
    </cfRule>
  </conditionalFormatting>
  <conditionalFormatting sqref="CG41">
    <cfRule type="cellIs" dxfId="8448" priority="2343" operator="lessThan">
      <formula>$C$4</formula>
    </cfRule>
  </conditionalFormatting>
  <conditionalFormatting sqref="CG42">
    <cfRule type="cellIs" dxfId="8447" priority="2344" operator="lessThan">
      <formula>$C$4</formula>
    </cfRule>
  </conditionalFormatting>
  <conditionalFormatting sqref="CG43">
    <cfRule type="cellIs" dxfId="8446" priority="2345" operator="lessThan">
      <formula>$C$4</formula>
    </cfRule>
  </conditionalFormatting>
  <conditionalFormatting sqref="CG44">
    <cfRule type="cellIs" dxfId="8445" priority="2346" operator="lessThan">
      <formula>$C$4</formula>
    </cfRule>
  </conditionalFormatting>
  <conditionalFormatting sqref="CG45">
    <cfRule type="cellIs" dxfId="8444" priority="2347" operator="lessThan">
      <formula>$C$4</formula>
    </cfRule>
  </conditionalFormatting>
  <conditionalFormatting sqref="CG46">
    <cfRule type="cellIs" dxfId="8443" priority="2348" operator="lessThan">
      <formula>$C$4</formula>
    </cfRule>
  </conditionalFormatting>
  <conditionalFormatting sqref="CG47">
    <cfRule type="cellIs" dxfId="8442" priority="2349" operator="lessThan">
      <formula>$C$4</formula>
    </cfRule>
  </conditionalFormatting>
  <conditionalFormatting sqref="CG48">
    <cfRule type="cellIs" dxfId="8441" priority="2350" operator="lessThan">
      <formula>$C$4</formula>
    </cfRule>
  </conditionalFormatting>
  <conditionalFormatting sqref="CG49">
    <cfRule type="cellIs" dxfId="8440" priority="2351" operator="lessThan">
      <formula>$C$4</formula>
    </cfRule>
  </conditionalFormatting>
  <conditionalFormatting sqref="CG50">
    <cfRule type="cellIs" dxfId="8439" priority="2352" operator="lessThan">
      <formula>$C$4</formula>
    </cfRule>
  </conditionalFormatting>
  <conditionalFormatting sqref="CG51">
    <cfRule type="cellIs" dxfId="8438" priority="2353" operator="lessThan">
      <formula>$C$4</formula>
    </cfRule>
  </conditionalFormatting>
  <conditionalFormatting sqref="CG52">
    <cfRule type="cellIs" dxfId="8437" priority="2354" operator="lessThan">
      <formula>$C$4</formula>
    </cfRule>
  </conditionalFormatting>
  <conditionalFormatting sqref="CG53">
    <cfRule type="cellIs" dxfId="8436" priority="2355" operator="lessThan">
      <formula>$C$4</formula>
    </cfRule>
  </conditionalFormatting>
  <conditionalFormatting sqref="CG54">
    <cfRule type="cellIs" dxfId="8435" priority="2356" operator="lessThan">
      <formula>$C$4</formula>
    </cfRule>
  </conditionalFormatting>
  <conditionalFormatting sqref="CG55">
    <cfRule type="cellIs" dxfId="8434" priority="2357" operator="lessThan">
      <formula>$C$4</formula>
    </cfRule>
  </conditionalFormatting>
  <conditionalFormatting sqref="CG56">
    <cfRule type="cellIs" dxfId="8433" priority="2358" operator="lessThan">
      <formula>$C$4</formula>
    </cfRule>
  </conditionalFormatting>
  <conditionalFormatting sqref="CG57">
    <cfRule type="cellIs" dxfId="8432" priority="2359" operator="lessThan">
      <formula>$C$4</formula>
    </cfRule>
  </conditionalFormatting>
  <conditionalFormatting sqref="CG58">
    <cfRule type="cellIs" dxfId="8431" priority="2360" operator="lessThan">
      <formula>$C$4</formula>
    </cfRule>
  </conditionalFormatting>
  <conditionalFormatting sqref="CG59">
    <cfRule type="cellIs" dxfId="8430" priority="2361" operator="lessThan">
      <formula>$C$4</formula>
    </cfRule>
  </conditionalFormatting>
  <conditionalFormatting sqref="CG60">
    <cfRule type="cellIs" dxfId="8429" priority="2362" operator="lessThan">
      <formula>$C$4</formula>
    </cfRule>
  </conditionalFormatting>
  <conditionalFormatting sqref="CM11">
    <cfRule type="cellIs" dxfId="8428" priority="2363" operator="lessThan">
      <formula>$C$4</formula>
    </cfRule>
  </conditionalFormatting>
  <conditionalFormatting sqref="CM12">
    <cfRule type="cellIs" dxfId="8427" priority="2364" operator="lessThan">
      <formula>$C$4</formula>
    </cfRule>
  </conditionalFormatting>
  <conditionalFormatting sqref="CM13">
    <cfRule type="cellIs" dxfId="8426" priority="2365" operator="lessThan">
      <formula>$C$4</formula>
    </cfRule>
  </conditionalFormatting>
  <conditionalFormatting sqref="CM14">
    <cfRule type="cellIs" dxfId="8425" priority="2366" operator="lessThan">
      <formula>$C$4</formula>
    </cfRule>
  </conditionalFormatting>
  <conditionalFormatting sqref="CM15">
    <cfRule type="cellIs" dxfId="8424" priority="2367" operator="lessThan">
      <formula>$C$4</formula>
    </cfRule>
  </conditionalFormatting>
  <conditionalFormatting sqref="CM16">
    <cfRule type="cellIs" dxfId="8423" priority="2368" operator="lessThan">
      <formula>$C$4</formula>
    </cfRule>
  </conditionalFormatting>
  <conditionalFormatting sqref="CM17">
    <cfRule type="cellIs" dxfId="8422" priority="2369" operator="lessThan">
      <formula>$C$4</formula>
    </cfRule>
  </conditionalFormatting>
  <conditionalFormatting sqref="CM18">
    <cfRule type="cellIs" dxfId="8421" priority="2370" operator="lessThan">
      <formula>$C$4</formula>
    </cfRule>
  </conditionalFormatting>
  <conditionalFormatting sqref="CM19">
    <cfRule type="cellIs" dxfId="8420" priority="2371" operator="lessThan">
      <formula>$C$4</formula>
    </cfRule>
  </conditionalFormatting>
  <conditionalFormatting sqref="CM20">
    <cfRule type="cellIs" dxfId="8419" priority="2372" operator="lessThan">
      <formula>$C$4</formula>
    </cfRule>
  </conditionalFormatting>
  <conditionalFormatting sqref="CM21">
    <cfRule type="cellIs" dxfId="8418" priority="2373" operator="lessThan">
      <formula>$C$4</formula>
    </cfRule>
  </conditionalFormatting>
  <conditionalFormatting sqref="CM22">
    <cfRule type="cellIs" dxfId="8417" priority="2374" operator="lessThan">
      <formula>$C$4</formula>
    </cfRule>
  </conditionalFormatting>
  <conditionalFormatting sqref="CM23">
    <cfRule type="cellIs" dxfId="8416" priority="2375" operator="lessThan">
      <formula>$C$4</formula>
    </cfRule>
  </conditionalFormatting>
  <conditionalFormatting sqref="CM24">
    <cfRule type="cellIs" dxfId="8415" priority="2376" operator="lessThan">
      <formula>$C$4</formula>
    </cfRule>
  </conditionalFormatting>
  <conditionalFormatting sqref="CM25">
    <cfRule type="cellIs" dxfId="8414" priority="2377" operator="lessThan">
      <formula>$C$4</formula>
    </cfRule>
  </conditionalFormatting>
  <conditionalFormatting sqref="CM26">
    <cfRule type="cellIs" dxfId="8413" priority="2378" operator="lessThan">
      <formula>$C$4</formula>
    </cfRule>
  </conditionalFormatting>
  <conditionalFormatting sqref="CM27">
    <cfRule type="cellIs" dxfId="8412" priority="2379" operator="lessThan">
      <formula>$C$4</formula>
    </cfRule>
  </conditionalFormatting>
  <conditionalFormatting sqref="CM28">
    <cfRule type="cellIs" dxfId="8411" priority="2380" operator="lessThan">
      <formula>$C$4</formula>
    </cfRule>
  </conditionalFormatting>
  <conditionalFormatting sqref="CM29">
    <cfRule type="cellIs" dxfId="8410" priority="2381" operator="lessThan">
      <formula>$C$4</formula>
    </cfRule>
  </conditionalFormatting>
  <conditionalFormatting sqref="CM30">
    <cfRule type="cellIs" dxfId="8409" priority="2382" operator="lessThan">
      <formula>$C$4</formula>
    </cfRule>
  </conditionalFormatting>
  <conditionalFormatting sqref="CM31">
    <cfRule type="cellIs" dxfId="8408" priority="2383" operator="lessThan">
      <formula>$C$4</formula>
    </cfRule>
  </conditionalFormatting>
  <conditionalFormatting sqref="CM32">
    <cfRule type="cellIs" dxfId="8407" priority="2384" operator="lessThan">
      <formula>$C$4</formula>
    </cfRule>
  </conditionalFormatting>
  <conditionalFormatting sqref="CM33">
    <cfRule type="cellIs" dxfId="8406" priority="2385" operator="lessThan">
      <formula>$C$4</formula>
    </cfRule>
  </conditionalFormatting>
  <conditionalFormatting sqref="CM34">
    <cfRule type="cellIs" dxfId="8405" priority="2386" operator="lessThan">
      <formula>$C$4</formula>
    </cfRule>
  </conditionalFormatting>
  <conditionalFormatting sqref="CM35">
    <cfRule type="cellIs" dxfId="8404" priority="2387" operator="lessThan">
      <formula>$C$4</formula>
    </cfRule>
  </conditionalFormatting>
  <conditionalFormatting sqref="CM36">
    <cfRule type="cellIs" dxfId="8403" priority="2388" operator="lessThan">
      <formula>$C$4</formula>
    </cfRule>
  </conditionalFormatting>
  <conditionalFormatting sqref="CM37">
    <cfRule type="cellIs" dxfId="8402" priority="2389" operator="lessThan">
      <formula>$C$4</formula>
    </cfRule>
  </conditionalFormatting>
  <conditionalFormatting sqref="CM38">
    <cfRule type="cellIs" dxfId="8401" priority="2390" operator="lessThan">
      <formula>$C$4</formula>
    </cfRule>
  </conditionalFormatting>
  <conditionalFormatting sqref="CM39">
    <cfRule type="cellIs" dxfId="8400" priority="2391" operator="lessThan">
      <formula>$C$4</formula>
    </cfRule>
  </conditionalFormatting>
  <conditionalFormatting sqref="CM40">
    <cfRule type="cellIs" dxfId="8399" priority="2392" operator="lessThan">
      <formula>$C$4</formula>
    </cfRule>
  </conditionalFormatting>
  <conditionalFormatting sqref="CM41">
    <cfRule type="cellIs" dxfId="8398" priority="2393" operator="lessThan">
      <formula>$C$4</formula>
    </cfRule>
  </conditionalFormatting>
  <conditionalFormatting sqref="CM42">
    <cfRule type="cellIs" dxfId="8397" priority="2394" operator="lessThan">
      <formula>$C$4</formula>
    </cfRule>
  </conditionalFormatting>
  <conditionalFormatting sqref="CM43">
    <cfRule type="cellIs" dxfId="8396" priority="2395" operator="lessThan">
      <formula>$C$4</formula>
    </cfRule>
  </conditionalFormatting>
  <conditionalFormatting sqref="CM44">
    <cfRule type="cellIs" dxfId="8395" priority="2396" operator="lessThan">
      <formula>$C$4</formula>
    </cfRule>
  </conditionalFormatting>
  <conditionalFormatting sqref="CM45">
    <cfRule type="cellIs" dxfId="8394" priority="2397" operator="lessThan">
      <formula>$C$4</formula>
    </cfRule>
  </conditionalFormatting>
  <conditionalFormatting sqref="CM46">
    <cfRule type="cellIs" dxfId="8393" priority="2398" operator="lessThan">
      <formula>$C$4</formula>
    </cfRule>
  </conditionalFormatting>
  <conditionalFormatting sqref="CM47">
    <cfRule type="cellIs" dxfId="8392" priority="2399" operator="lessThan">
      <formula>$C$4</formula>
    </cfRule>
  </conditionalFormatting>
  <conditionalFormatting sqref="CM48">
    <cfRule type="cellIs" dxfId="8391" priority="2400" operator="lessThan">
      <formula>$C$4</formula>
    </cfRule>
  </conditionalFormatting>
  <conditionalFormatting sqref="CM49">
    <cfRule type="cellIs" dxfId="8390" priority="2401" operator="lessThan">
      <formula>$C$4</formula>
    </cfRule>
  </conditionalFormatting>
  <conditionalFormatting sqref="CM50">
    <cfRule type="cellIs" dxfId="8389" priority="2402" operator="lessThan">
      <formula>$C$4</formula>
    </cfRule>
  </conditionalFormatting>
  <conditionalFormatting sqref="CM51">
    <cfRule type="cellIs" dxfId="8388" priority="2403" operator="lessThan">
      <formula>$C$4</formula>
    </cfRule>
  </conditionalFormatting>
  <conditionalFormatting sqref="CM52">
    <cfRule type="cellIs" dxfId="8387" priority="2404" operator="lessThan">
      <formula>$C$4</formula>
    </cfRule>
  </conditionalFormatting>
  <conditionalFormatting sqref="CM53">
    <cfRule type="cellIs" dxfId="8386" priority="2405" operator="lessThan">
      <formula>$C$4</formula>
    </cfRule>
  </conditionalFormatting>
  <conditionalFormatting sqref="CM54">
    <cfRule type="cellIs" dxfId="8385" priority="2406" operator="lessThan">
      <formula>$C$4</formula>
    </cfRule>
  </conditionalFormatting>
  <conditionalFormatting sqref="CM55">
    <cfRule type="cellIs" dxfId="8384" priority="2407" operator="lessThan">
      <formula>$C$4</formula>
    </cfRule>
  </conditionalFormatting>
  <conditionalFormatting sqref="CM56">
    <cfRule type="cellIs" dxfId="8383" priority="2408" operator="lessThan">
      <formula>$C$4</formula>
    </cfRule>
  </conditionalFormatting>
  <conditionalFormatting sqref="CM57">
    <cfRule type="cellIs" dxfId="8382" priority="2409" operator="lessThan">
      <formula>$C$4</formula>
    </cfRule>
  </conditionalFormatting>
  <conditionalFormatting sqref="CM58">
    <cfRule type="cellIs" dxfId="8381" priority="2410" operator="lessThan">
      <formula>$C$4</formula>
    </cfRule>
  </conditionalFormatting>
  <conditionalFormatting sqref="CM59">
    <cfRule type="cellIs" dxfId="8380" priority="2411" operator="lessThan">
      <formula>$C$4</formula>
    </cfRule>
  </conditionalFormatting>
  <conditionalFormatting sqref="CM60">
    <cfRule type="cellIs" dxfId="8379" priority="2412" operator="lessThan">
      <formula>$C$4</formula>
    </cfRule>
  </conditionalFormatting>
  <conditionalFormatting sqref="CN11">
    <cfRule type="cellIs" dxfId="8378" priority="2413" operator="lessThan">
      <formula>$C$4</formula>
    </cfRule>
  </conditionalFormatting>
  <conditionalFormatting sqref="CN12">
    <cfRule type="cellIs" dxfId="8377" priority="2414" operator="lessThan">
      <formula>$C$4</formula>
    </cfRule>
  </conditionalFormatting>
  <conditionalFormatting sqref="CN13">
    <cfRule type="cellIs" dxfId="8376" priority="2415" operator="lessThan">
      <formula>$C$4</formula>
    </cfRule>
  </conditionalFormatting>
  <conditionalFormatting sqref="CN14">
    <cfRule type="cellIs" dxfId="8375" priority="2416" operator="lessThan">
      <formula>$C$4</formula>
    </cfRule>
  </conditionalFormatting>
  <conditionalFormatting sqref="CN15">
    <cfRule type="cellIs" dxfId="8374" priority="2417" operator="lessThan">
      <formula>$C$4</formula>
    </cfRule>
  </conditionalFormatting>
  <conditionalFormatting sqref="CN16">
    <cfRule type="cellIs" dxfId="8373" priority="2418" operator="lessThan">
      <formula>$C$4</formula>
    </cfRule>
  </conditionalFormatting>
  <conditionalFormatting sqref="CN17">
    <cfRule type="cellIs" dxfId="8372" priority="2419" operator="lessThan">
      <formula>$C$4</formula>
    </cfRule>
  </conditionalFormatting>
  <conditionalFormatting sqref="CN18">
    <cfRule type="cellIs" dxfId="8371" priority="2420" operator="lessThan">
      <formula>$C$4</formula>
    </cfRule>
  </conditionalFormatting>
  <conditionalFormatting sqref="CN19">
    <cfRule type="cellIs" dxfId="8370" priority="2421" operator="lessThan">
      <formula>$C$4</formula>
    </cfRule>
  </conditionalFormatting>
  <conditionalFormatting sqref="CN20">
    <cfRule type="cellIs" dxfId="8369" priority="2422" operator="lessThan">
      <formula>$C$4</formula>
    </cfRule>
  </conditionalFormatting>
  <conditionalFormatting sqref="CN21">
    <cfRule type="cellIs" dxfId="8368" priority="2423" operator="lessThan">
      <formula>$C$4</formula>
    </cfRule>
  </conditionalFormatting>
  <conditionalFormatting sqref="CN22">
    <cfRule type="cellIs" dxfId="8367" priority="2424" operator="lessThan">
      <formula>$C$4</formula>
    </cfRule>
  </conditionalFormatting>
  <conditionalFormatting sqref="CN23">
    <cfRule type="cellIs" dxfId="8366" priority="2425" operator="lessThan">
      <formula>$C$4</formula>
    </cfRule>
  </conditionalFormatting>
  <conditionalFormatting sqref="CN24">
    <cfRule type="cellIs" dxfId="8365" priority="2426" operator="lessThan">
      <formula>$C$4</formula>
    </cfRule>
  </conditionalFormatting>
  <conditionalFormatting sqref="CN25">
    <cfRule type="cellIs" dxfId="8364" priority="2427" operator="lessThan">
      <formula>$C$4</formula>
    </cfRule>
  </conditionalFormatting>
  <conditionalFormatting sqref="CN26">
    <cfRule type="cellIs" dxfId="8363" priority="2428" operator="lessThan">
      <formula>$C$4</formula>
    </cfRule>
  </conditionalFormatting>
  <conditionalFormatting sqref="CN27">
    <cfRule type="cellIs" dxfId="8362" priority="2429" operator="lessThan">
      <formula>$C$4</formula>
    </cfRule>
  </conditionalFormatting>
  <conditionalFormatting sqref="CN28">
    <cfRule type="cellIs" dxfId="8361" priority="2430" operator="lessThan">
      <formula>$C$4</formula>
    </cfRule>
  </conditionalFormatting>
  <conditionalFormatting sqref="CN29">
    <cfRule type="cellIs" dxfId="8360" priority="2431" operator="lessThan">
      <formula>$C$4</formula>
    </cfRule>
  </conditionalFormatting>
  <conditionalFormatting sqref="CN30">
    <cfRule type="cellIs" dxfId="8359" priority="2432" operator="lessThan">
      <formula>$C$4</formula>
    </cfRule>
  </conditionalFormatting>
  <conditionalFormatting sqref="CN31">
    <cfRule type="cellIs" dxfId="8358" priority="2433" operator="lessThan">
      <formula>$C$4</formula>
    </cfRule>
  </conditionalFormatting>
  <conditionalFormatting sqref="CN32">
    <cfRule type="cellIs" dxfId="8357" priority="2434" operator="lessThan">
      <formula>$C$4</formula>
    </cfRule>
  </conditionalFormatting>
  <conditionalFormatting sqref="CN33">
    <cfRule type="cellIs" dxfId="8356" priority="2435" operator="lessThan">
      <formula>$C$4</formula>
    </cfRule>
  </conditionalFormatting>
  <conditionalFormatting sqref="CN34">
    <cfRule type="cellIs" dxfId="8355" priority="2436" operator="lessThan">
      <formula>$C$4</formula>
    </cfRule>
  </conditionalFormatting>
  <conditionalFormatting sqref="CN35">
    <cfRule type="cellIs" dxfId="8354" priority="2437" operator="lessThan">
      <formula>$C$4</formula>
    </cfRule>
  </conditionalFormatting>
  <conditionalFormatting sqref="CN36">
    <cfRule type="cellIs" dxfId="8353" priority="2438" operator="lessThan">
      <formula>$C$4</formula>
    </cfRule>
  </conditionalFormatting>
  <conditionalFormatting sqref="CN37">
    <cfRule type="cellIs" dxfId="8352" priority="2439" operator="lessThan">
      <formula>$C$4</formula>
    </cfRule>
  </conditionalFormatting>
  <conditionalFormatting sqref="CN38">
    <cfRule type="cellIs" dxfId="8351" priority="2440" operator="lessThan">
      <formula>$C$4</formula>
    </cfRule>
  </conditionalFormatting>
  <conditionalFormatting sqref="CN39">
    <cfRule type="cellIs" dxfId="8350" priority="2441" operator="lessThan">
      <formula>$C$4</formula>
    </cfRule>
  </conditionalFormatting>
  <conditionalFormatting sqref="CN40">
    <cfRule type="cellIs" dxfId="8349" priority="2442" operator="lessThan">
      <formula>$C$4</formula>
    </cfRule>
  </conditionalFormatting>
  <conditionalFormatting sqref="CN41">
    <cfRule type="cellIs" dxfId="8348" priority="2443" operator="lessThan">
      <formula>$C$4</formula>
    </cfRule>
  </conditionalFormatting>
  <conditionalFormatting sqref="CN42">
    <cfRule type="cellIs" dxfId="8347" priority="2444" operator="lessThan">
      <formula>$C$4</formula>
    </cfRule>
  </conditionalFormatting>
  <conditionalFormatting sqref="CN43">
    <cfRule type="cellIs" dxfId="8346" priority="2445" operator="lessThan">
      <formula>$C$4</formula>
    </cfRule>
  </conditionalFormatting>
  <conditionalFormatting sqref="CN44">
    <cfRule type="cellIs" dxfId="8345" priority="2446" operator="lessThan">
      <formula>$C$4</formula>
    </cfRule>
  </conditionalFormatting>
  <conditionalFormatting sqref="CN45">
    <cfRule type="cellIs" dxfId="8344" priority="2447" operator="lessThan">
      <formula>$C$4</formula>
    </cfRule>
  </conditionalFormatting>
  <conditionalFormatting sqref="CN46">
    <cfRule type="cellIs" dxfId="8343" priority="2448" operator="lessThan">
      <formula>$C$4</formula>
    </cfRule>
  </conditionalFormatting>
  <conditionalFormatting sqref="CN47">
    <cfRule type="cellIs" dxfId="8342" priority="2449" operator="lessThan">
      <formula>$C$4</formula>
    </cfRule>
  </conditionalFormatting>
  <conditionalFormatting sqref="CN48">
    <cfRule type="cellIs" dxfId="8341" priority="2450" operator="lessThan">
      <formula>$C$4</formula>
    </cfRule>
  </conditionalFormatting>
  <conditionalFormatting sqref="CN49">
    <cfRule type="cellIs" dxfId="8340" priority="2451" operator="lessThan">
      <formula>$C$4</formula>
    </cfRule>
  </conditionalFormatting>
  <conditionalFormatting sqref="CN50">
    <cfRule type="cellIs" dxfId="8339" priority="2452" operator="lessThan">
      <formula>$C$4</formula>
    </cfRule>
  </conditionalFormatting>
  <conditionalFormatting sqref="CN51">
    <cfRule type="cellIs" dxfId="8338" priority="2453" operator="lessThan">
      <formula>$C$4</formula>
    </cfRule>
  </conditionalFormatting>
  <conditionalFormatting sqref="CN52">
    <cfRule type="cellIs" dxfId="8337" priority="2454" operator="lessThan">
      <formula>$C$4</formula>
    </cfRule>
  </conditionalFormatting>
  <conditionalFormatting sqref="CN53">
    <cfRule type="cellIs" dxfId="8336" priority="2455" operator="lessThan">
      <formula>$C$4</formula>
    </cfRule>
  </conditionalFormatting>
  <conditionalFormatting sqref="CN54">
    <cfRule type="cellIs" dxfId="8335" priority="2456" operator="lessThan">
      <formula>$C$4</formula>
    </cfRule>
  </conditionalFormatting>
  <conditionalFormatting sqref="CN55">
    <cfRule type="cellIs" dxfId="8334" priority="2457" operator="lessThan">
      <formula>$C$4</formula>
    </cfRule>
  </conditionalFormatting>
  <conditionalFormatting sqref="CN56">
    <cfRule type="cellIs" dxfId="8333" priority="2458" operator="lessThan">
      <formula>$C$4</formula>
    </cfRule>
  </conditionalFormatting>
  <conditionalFormatting sqref="CN57">
    <cfRule type="cellIs" dxfId="8332" priority="2459" operator="lessThan">
      <formula>$C$4</formula>
    </cfRule>
  </conditionalFormatting>
  <conditionalFormatting sqref="CN58">
    <cfRule type="cellIs" dxfId="8331" priority="2460" operator="lessThan">
      <formula>$C$4</formula>
    </cfRule>
  </conditionalFormatting>
  <conditionalFormatting sqref="CN59">
    <cfRule type="cellIs" dxfId="8330" priority="2461" operator="lessThan">
      <formula>$C$4</formula>
    </cfRule>
  </conditionalFormatting>
  <conditionalFormatting sqref="CN60">
    <cfRule type="cellIs" dxfId="8329" priority="2462" operator="lessThan">
      <formula>$C$4</formula>
    </cfRule>
  </conditionalFormatting>
  <conditionalFormatting sqref="CO11">
    <cfRule type="cellIs" dxfId="8328" priority="2463" operator="lessThan">
      <formula>$C$4</formula>
    </cfRule>
  </conditionalFormatting>
  <conditionalFormatting sqref="CO12">
    <cfRule type="cellIs" dxfId="8327" priority="2464" operator="lessThan">
      <formula>$C$4</formula>
    </cfRule>
  </conditionalFormatting>
  <conditionalFormatting sqref="CO13">
    <cfRule type="cellIs" dxfId="8326" priority="2465" operator="lessThan">
      <formula>$C$4</formula>
    </cfRule>
  </conditionalFormatting>
  <conditionalFormatting sqref="CO14">
    <cfRule type="cellIs" dxfId="8325" priority="2466" operator="lessThan">
      <formula>$C$4</formula>
    </cfRule>
  </conditionalFormatting>
  <conditionalFormatting sqref="CO15">
    <cfRule type="cellIs" dxfId="8324" priority="2467" operator="lessThan">
      <formula>$C$4</formula>
    </cfRule>
  </conditionalFormatting>
  <conditionalFormatting sqref="CO16">
    <cfRule type="cellIs" dxfId="8323" priority="2468" operator="lessThan">
      <formula>$C$4</formula>
    </cfRule>
  </conditionalFormatting>
  <conditionalFormatting sqref="CO17">
    <cfRule type="cellIs" dxfId="8322" priority="2469" operator="lessThan">
      <formula>$C$4</formula>
    </cfRule>
  </conditionalFormatting>
  <conditionalFormatting sqref="CO18">
    <cfRule type="cellIs" dxfId="8321" priority="2470" operator="lessThan">
      <formula>$C$4</formula>
    </cfRule>
  </conditionalFormatting>
  <conditionalFormatting sqref="CO19">
    <cfRule type="cellIs" dxfId="8320" priority="2471" operator="lessThan">
      <formula>$C$4</formula>
    </cfRule>
  </conditionalFormatting>
  <conditionalFormatting sqref="CO20">
    <cfRule type="cellIs" dxfId="8319" priority="2472" operator="lessThan">
      <formula>$C$4</formula>
    </cfRule>
  </conditionalFormatting>
  <conditionalFormatting sqref="CO21">
    <cfRule type="cellIs" dxfId="8318" priority="2473" operator="lessThan">
      <formula>$C$4</formula>
    </cfRule>
  </conditionalFormatting>
  <conditionalFormatting sqref="CO22">
    <cfRule type="cellIs" dxfId="8317" priority="2474" operator="lessThan">
      <formula>$C$4</formula>
    </cfRule>
  </conditionalFormatting>
  <conditionalFormatting sqref="CO23">
    <cfRule type="cellIs" dxfId="8316" priority="2475" operator="lessThan">
      <formula>$C$4</formula>
    </cfRule>
  </conditionalFormatting>
  <conditionalFormatting sqref="CO24">
    <cfRule type="cellIs" dxfId="8315" priority="2476" operator="lessThan">
      <formula>$C$4</formula>
    </cfRule>
  </conditionalFormatting>
  <conditionalFormatting sqref="CO25">
    <cfRule type="cellIs" dxfId="8314" priority="2477" operator="lessThan">
      <formula>$C$4</formula>
    </cfRule>
  </conditionalFormatting>
  <conditionalFormatting sqref="CO26">
    <cfRule type="cellIs" dxfId="8313" priority="2478" operator="lessThan">
      <formula>$C$4</formula>
    </cfRule>
  </conditionalFormatting>
  <conditionalFormatting sqref="CO27">
    <cfRule type="cellIs" dxfId="8312" priority="2479" operator="lessThan">
      <formula>$C$4</formula>
    </cfRule>
  </conditionalFormatting>
  <conditionalFormatting sqref="CO28">
    <cfRule type="cellIs" dxfId="8311" priority="2480" operator="lessThan">
      <formula>$C$4</formula>
    </cfRule>
  </conditionalFormatting>
  <conditionalFormatting sqref="CO29">
    <cfRule type="cellIs" dxfId="8310" priority="2481" operator="lessThan">
      <formula>$C$4</formula>
    </cfRule>
  </conditionalFormatting>
  <conditionalFormatting sqref="CO30">
    <cfRule type="cellIs" dxfId="8309" priority="2482" operator="lessThan">
      <formula>$C$4</formula>
    </cfRule>
  </conditionalFormatting>
  <conditionalFormatting sqref="CO31">
    <cfRule type="cellIs" dxfId="8308" priority="2483" operator="lessThan">
      <formula>$C$4</formula>
    </cfRule>
  </conditionalFormatting>
  <conditionalFormatting sqref="CO32">
    <cfRule type="cellIs" dxfId="8307" priority="2484" operator="lessThan">
      <formula>$C$4</formula>
    </cfRule>
  </conditionalFormatting>
  <conditionalFormatting sqref="CO33">
    <cfRule type="cellIs" dxfId="8306" priority="2485" operator="lessThan">
      <formula>$C$4</formula>
    </cfRule>
  </conditionalFormatting>
  <conditionalFormatting sqref="CO34">
    <cfRule type="cellIs" dxfId="8305" priority="2486" operator="lessThan">
      <formula>$C$4</formula>
    </cfRule>
  </conditionalFormatting>
  <conditionalFormatting sqref="CO35">
    <cfRule type="cellIs" dxfId="8304" priority="2487" operator="lessThan">
      <formula>$C$4</formula>
    </cfRule>
  </conditionalFormatting>
  <conditionalFormatting sqref="CO36">
    <cfRule type="cellIs" dxfId="8303" priority="2488" operator="lessThan">
      <formula>$C$4</formula>
    </cfRule>
  </conditionalFormatting>
  <conditionalFormatting sqref="CO37">
    <cfRule type="cellIs" dxfId="8302" priority="2489" operator="lessThan">
      <formula>$C$4</formula>
    </cfRule>
  </conditionalFormatting>
  <conditionalFormatting sqref="CO38">
    <cfRule type="cellIs" dxfId="8301" priority="2490" operator="lessThan">
      <formula>$C$4</formula>
    </cfRule>
  </conditionalFormatting>
  <conditionalFormatting sqref="CO39">
    <cfRule type="cellIs" dxfId="8300" priority="2491" operator="lessThan">
      <formula>$C$4</formula>
    </cfRule>
  </conditionalFormatting>
  <conditionalFormatting sqref="CO40">
    <cfRule type="cellIs" dxfId="8299" priority="2492" operator="lessThan">
      <formula>$C$4</formula>
    </cfRule>
  </conditionalFormatting>
  <conditionalFormatting sqref="CO41">
    <cfRule type="cellIs" dxfId="8298" priority="2493" operator="lessThan">
      <formula>$C$4</formula>
    </cfRule>
  </conditionalFormatting>
  <conditionalFormatting sqref="CO42">
    <cfRule type="cellIs" dxfId="8297" priority="2494" operator="lessThan">
      <formula>$C$4</formula>
    </cfRule>
  </conditionalFormatting>
  <conditionalFormatting sqref="CO43">
    <cfRule type="cellIs" dxfId="8296" priority="2495" operator="lessThan">
      <formula>$C$4</formula>
    </cfRule>
  </conditionalFormatting>
  <conditionalFormatting sqref="CO44">
    <cfRule type="cellIs" dxfId="8295" priority="2496" operator="lessThan">
      <formula>$C$4</formula>
    </cfRule>
  </conditionalFormatting>
  <conditionalFormatting sqref="CO45">
    <cfRule type="cellIs" dxfId="8294" priority="2497" operator="lessThan">
      <formula>$C$4</formula>
    </cfRule>
  </conditionalFormatting>
  <conditionalFormatting sqref="CO46">
    <cfRule type="cellIs" dxfId="8293" priority="2498" operator="lessThan">
      <formula>$C$4</formula>
    </cfRule>
  </conditionalFormatting>
  <conditionalFormatting sqref="CO47">
    <cfRule type="cellIs" dxfId="8292" priority="2499" operator="lessThan">
      <formula>$C$4</formula>
    </cfRule>
  </conditionalFormatting>
  <conditionalFormatting sqref="CO48">
    <cfRule type="cellIs" dxfId="8291" priority="2500" operator="lessThan">
      <formula>$C$4</formula>
    </cfRule>
  </conditionalFormatting>
  <conditionalFormatting sqref="CO49">
    <cfRule type="cellIs" dxfId="8290" priority="2501" operator="lessThan">
      <formula>$C$4</formula>
    </cfRule>
  </conditionalFormatting>
  <conditionalFormatting sqref="CO50">
    <cfRule type="cellIs" dxfId="8289" priority="2502" operator="lessThan">
      <formula>$C$4</formula>
    </cfRule>
  </conditionalFormatting>
  <conditionalFormatting sqref="CO51">
    <cfRule type="cellIs" dxfId="8288" priority="2503" operator="lessThan">
      <formula>$C$4</formula>
    </cfRule>
  </conditionalFormatting>
  <conditionalFormatting sqref="CO52">
    <cfRule type="cellIs" dxfId="8287" priority="2504" operator="lessThan">
      <formula>$C$4</formula>
    </cfRule>
  </conditionalFormatting>
  <conditionalFormatting sqref="CO53">
    <cfRule type="cellIs" dxfId="8286" priority="2505" operator="lessThan">
      <formula>$C$4</formula>
    </cfRule>
  </conditionalFormatting>
  <conditionalFormatting sqref="CO54">
    <cfRule type="cellIs" dxfId="8285" priority="2506" operator="lessThan">
      <formula>$C$4</formula>
    </cfRule>
  </conditionalFormatting>
  <conditionalFormatting sqref="CO55">
    <cfRule type="cellIs" dxfId="8284" priority="2507" operator="lessThan">
      <formula>$C$4</formula>
    </cfRule>
  </conditionalFormatting>
  <conditionalFormatting sqref="CO56">
    <cfRule type="cellIs" dxfId="8283" priority="2508" operator="lessThan">
      <formula>$C$4</formula>
    </cfRule>
  </conditionalFormatting>
  <conditionalFormatting sqref="CO57">
    <cfRule type="cellIs" dxfId="8282" priority="2509" operator="lessThan">
      <formula>$C$4</formula>
    </cfRule>
  </conditionalFormatting>
  <conditionalFormatting sqref="CO58">
    <cfRule type="cellIs" dxfId="8281" priority="2510" operator="lessThan">
      <formula>$C$4</formula>
    </cfRule>
  </conditionalFormatting>
  <conditionalFormatting sqref="CO59">
    <cfRule type="cellIs" dxfId="8280" priority="2511" operator="lessThan">
      <formula>$C$4</formula>
    </cfRule>
  </conditionalFormatting>
  <conditionalFormatting sqref="CO60">
    <cfRule type="cellIs" dxfId="8279" priority="2512" operator="lessThan">
      <formula>$C$4</formula>
    </cfRule>
  </conditionalFormatting>
  <conditionalFormatting sqref="R11">
    <cfRule type="cellIs" dxfId="8278" priority="2513" operator="lessThan">
      <formula>$C$4</formula>
    </cfRule>
  </conditionalFormatting>
  <conditionalFormatting sqref="R12">
    <cfRule type="cellIs" dxfId="8277" priority="2514" operator="lessThan">
      <formula>$C$4</formula>
    </cfRule>
  </conditionalFormatting>
  <conditionalFormatting sqref="R13">
    <cfRule type="cellIs" dxfId="8276" priority="2515" operator="lessThan">
      <formula>$C$4</formula>
    </cfRule>
  </conditionalFormatting>
  <conditionalFormatting sqref="R14">
    <cfRule type="cellIs" dxfId="8275" priority="2516" operator="lessThan">
      <formula>$C$4</formula>
    </cfRule>
  </conditionalFormatting>
  <conditionalFormatting sqref="R15">
    <cfRule type="cellIs" dxfId="8274" priority="2517" operator="lessThan">
      <formula>$C$4</formula>
    </cfRule>
  </conditionalFormatting>
  <conditionalFormatting sqref="R16">
    <cfRule type="cellIs" dxfId="8273" priority="2518" operator="lessThan">
      <formula>$C$4</formula>
    </cfRule>
  </conditionalFormatting>
  <conditionalFormatting sqref="R17">
    <cfRule type="cellIs" dxfId="8272" priority="2519" operator="lessThan">
      <formula>$C$4</formula>
    </cfRule>
  </conditionalFormatting>
  <conditionalFormatting sqref="R18">
    <cfRule type="cellIs" dxfId="8271" priority="2520" operator="lessThan">
      <formula>$C$4</formula>
    </cfRule>
  </conditionalFormatting>
  <conditionalFormatting sqref="R19">
    <cfRule type="cellIs" dxfId="8270" priority="2521" operator="lessThan">
      <formula>$C$4</formula>
    </cfRule>
  </conditionalFormatting>
  <conditionalFormatting sqref="R20">
    <cfRule type="cellIs" dxfId="8269" priority="2522" operator="lessThan">
      <formula>$C$4</formula>
    </cfRule>
  </conditionalFormatting>
  <conditionalFormatting sqref="R21">
    <cfRule type="cellIs" dxfId="8268" priority="2523" operator="lessThan">
      <formula>$C$4</formula>
    </cfRule>
  </conditionalFormatting>
  <conditionalFormatting sqref="R22">
    <cfRule type="cellIs" dxfId="8267" priority="2524" operator="lessThan">
      <formula>$C$4</formula>
    </cfRule>
  </conditionalFormatting>
  <conditionalFormatting sqref="R23">
    <cfRule type="cellIs" dxfId="8266" priority="2525" operator="lessThan">
      <formula>$C$4</formula>
    </cfRule>
  </conditionalFormatting>
  <conditionalFormatting sqref="R24">
    <cfRule type="cellIs" dxfId="8265" priority="2526" operator="lessThan">
      <formula>$C$4</formula>
    </cfRule>
  </conditionalFormatting>
  <conditionalFormatting sqref="R25">
    <cfRule type="cellIs" dxfId="8264" priority="2527" operator="lessThan">
      <formula>$C$4</formula>
    </cfRule>
  </conditionalFormatting>
  <conditionalFormatting sqref="R26">
    <cfRule type="cellIs" dxfId="8263" priority="2528" operator="lessThan">
      <formula>$C$4</formula>
    </cfRule>
  </conditionalFormatting>
  <conditionalFormatting sqref="R27">
    <cfRule type="cellIs" dxfId="8262" priority="2529" operator="lessThan">
      <formula>$C$4</formula>
    </cfRule>
  </conditionalFormatting>
  <conditionalFormatting sqref="R28">
    <cfRule type="cellIs" dxfId="8261" priority="2530" operator="lessThan">
      <formula>$C$4</formula>
    </cfRule>
  </conditionalFormatting>
  <conditionalFormatting sqref="R29">
    <cfRule type="cellIs" dxfId="8260" priority="2531" operator="lessThan">
      <formula>$C$4</formula>
    </cfRule>
  </conditionalFormatting>
  <conditionalFormatting sqref="R30">
    <cfRule type="cellIs" dxfId="8259" priority="2532" operator="lessThan">
      <formula>$C$4</formula>
    </cfRule>
  </conditionalFormatting>
  <conditionalFormatting sqref="R31">
    <cfRule type="cellIs" dxfId="8258" priority="2533" operator="lessThan">
      <formula>$C$4</formula>
    </cfRule>
  </conditionalFormatting>
  <conditionalFormatting sqref="R32">
    <cfRule type="cellIs" dxfId="8257" priority="2534" operator="lessThan">
      <formula>$C$4</formula>
    </cfRule>
  </conditionalFormatting>
  <conditionalFormatting sqref="R33">
    <cfRule type="cellIs" dxfId="8256" priority="2535" operator="lessThan">
      <formula>$C$4</formula>
    </cfRule>
  </conditionalFormatting>
  <conditionalFormatting sqref="R34">
    <cfRule type="cellIs" dxfId="8255" priority="2536" operator="lessThan">
      <formula>$C$4</formula>
    </cfRule>
  </conditionalFormatting>
  <conditionalFormatting sqref="R35">
    <cfRule type="cellIs" dxfId="8254" priority="2537" operator="lessThan">
      <formula>$C$4</formula>
    </cfRule>
  </conditionalFormatting>
  <conditionalFormatting sqref="R36">
    <cfRule type="cellIs" dxfId="8253" priority="2538" operator="lessThan">
      <formula>$C$4</formula>
    </cfRule>
  </conditionalFormatting>
  <conditionalFormatting sqref="R37">
    <cfRule type="cellIs" dxfId="8252" priority="2539" operator="lessThan">
      <formula>$C$4</formula>
    </cfRule>
  </conditionalFormatting>
  <conditionalFormatting sqref="R38">
    <cfRule type="cellIs" dxfId="8251" priority="2540" operator="lessThan">
      <formula>$C$4</formula>
    </cfRule>
  </conditionalFormatting>
  <conditionalFormatting sqref="R39">
    <cfRule type="cellIs" dxfId="8250" priority="2541" operator="lessThan">
      <formula>$C$4</formula>
    </cfRule>
  </conditionalFormatting>
  <conditionalFormatting sqref="R40">
    <cfRule type="cellIs" dxfId="8249" priority="2542" operator="lessThan">
      <formula>$C$4</formula>
    </cfRule>
  </conditionalFormatting>
  <conditionalFormatting sqref="R41">
    <cfRule type="cellIs" dxfId="8248" priority="2543" operator="lessThan">
      <formula>$C$4</formula>
    </cfRule>
  </conditionalFormatting>
  <conditionalFormatting sqref="R42">
    <cfRule type="cellIs" dxfId="8247" priority="2544" operator="lessThan">
      <formula>$C$4</formula>
    </cfRule>
  </conditionalFormatting>
  <conditionalFormatting sqref="R43">
    <cfRule type="cellIs" dxfId="8246" priority="2545" operator="lessThan">
      <formula>$C$4</formula>
    </cfRule>
  </conditionalFormatting>
  <conditionalFormatting sqref="R44">
    <cfRule type="cellIs" dxfId="8245" priority="2546" operator="lessThan">
      <formula>$C$4</formula>
    </cfRule>
  </conditionalFormatting>
  <conditionalFormatting sqref="R45">
    <cfRule type="cellIs" dxfId="8244" priority="2547" operator="lessThan">
      <formula>$C$4</formula>
    </cfRule>
  </conditionalFormatting>
  <conditionalFormatting sqref="R46">
    <cfRule type="cellIs" dxfId="8243" priority="2548" operator="lessThan">
      <formula>$C$4</formula>
    </cfRule>
  </conditionalFormatting>
  <conditionalFormatting sqref="R47">
    <cfRule type="cellIs" dxfId="8242" priority="2549" operator="lessThan">
      <formula>$C$4</formula>
    </cfRule>
  </conditionalFormatting>
  <conditionalFormatting sqref="R48">
    <cfRule type="cellIs" dxfId="8241" priority="2550" operator="lessThan">
      <formula>$C$4</formula>
    </cfRule>
  </conditionalFormatting>
  <conditionalFormatting sqref="R49">
    <cfRule type="cellIs" dxfId="8240" priority="2551" operator="lessThan">
      <formula>$C$4</formula>
    </cfRule>
  </conditionalFormatting>
  <conditionalFormatting sqref="R50">
    <cfRule type="cellIs" dxfId="8239" priority="2552" operator="lessThan">
      <formula>$C$4</formula>
    </cfRule>
  </conditionalFormatting>
  <conditionalFormatting sqref="R51">
    <cfRule type="cellIs" dxfId="8238" priority="2553" operator="lessThan">
      <formula>$C$4</formula>
    </cfRule>
  </conditionalFormatting>
  <conditionalFormatting sqref="R52">
    <cfRule type="cellIs" dxfId="8237" priority="2554" operator="lessThan">
      <formula>$C$4</formula>
    </cfRule>
  </conditionalFormatting>
  <conditionalFormatting sqref="R53">
    <cfRule type="cellIs" dxfId="8236" priority="2555" operator="lessThan">
      <formula>$C$4</formula>
    </cfRule>
  </conditionalFormatting>
  <conditionalFormatting sqref="R54">
    <cfRule type="cellIs" dxfId="8235" priority="2556" operator="lessThan">
      <formula>$C$4</formula>
    </cfRule>
  </conditionalFormatting>
  <conditionalFormatting sqref="R55">
    <cfRule type="cellIs" dxfId="8234" priority="2557" operator="lessThan">
      <formula>$C$4</formula>
    </cfRule>
  </conditionalFormatting>
  <conditionalFormatting sqref="R56">
    <cfRule type="cellIs" dxfId="8233" priority="2558" operator="lessThan">
      <formula>$C$4</formula>
    </cfRule>
  </conditionalFormatting>
  <conditionalFormatting sqref="R57">
    <cfRule type="cellIs" dxfId="8232" priority="2559" operator="lessThan">
      <formula>$C$4</formula>
    </cfRule>
  </conditionalFormatting>
  <conditionalFormatting sqref="R58">
    <cfRule type="cellIs" dxfId="8231" priority="2560" operator="lessThan">
      <formula>$C$4</formula>
    </cfRule>
  </conditionalFormatting>
  <conditionalFormatting sqref="R59">
    <cfRule type="cellIs" dxfId="8230" priority="2561" operator="lessThan">
      <formula>$C$4</formula>
    </cfRule>
  </conditionalFormatting>
  <conditionalFormatting sqref="R60">
    <cfRule type="cellIs" dxfId="8229" priority="2562" operator="lessThan">
      <formula>$C$4</formula>
    </cfRule>
  </conditionalFormatting>
  <conditionalFormatting sqref="S11">
    <cfRule type="cellIs" dxfId="8228" priority="2563" operator="lessThan">
      <formula>$C$4</formula>
    </cfRule>
  </conditionalFormatting>
  <conditionalFormatting sqref="S12">
    <cfRule type="cellIs" dxfId="8227" priority="2564" operator="lessThan">
      <formula>$C$4</formula>
    </cfRule>
  </conditionalFormatting>
  <conditionalFormatting sqref="S13">
    <cfRule type="cellIs" dxfId="8226" priority="2565" operator="lessThan">
      <formula>$C$4</formula>
    </cfRule>
  </conditionalFormatting>
  <conditionalFormatting sqref="S14">
    <cfRule type="cellIs" dxfId="8225" priority="2566" operator="lessThan">
      <formula>$C$4</formula>
    </cfRule>
  </conditionalFormatting>
  <conditionalFormatting sqref="S15">
    <cfRule type="cellIs" dxfId="8224" priority="2567" operator="lessThan">
      <formula>$C$4</formula>
    </cfRule>
  </conditionalFormatting>
  <conditionalFormatting sqref="S16">
    <cfRule type="cellIs" dxfId="8223" priority="2568" operator="lessThan">
      <formula>$C$4</formula>
    </cfRule>
  </conditionalFormatting>
  <conditionalFormatting sqref="S17">
    <cfRule type="cellIs" dxfId="8222" priority="2569" operator="lessThan">
      <formula>$C$4</formula>
    </cfRule>
  </conditionalFormatting>
  <conditionalFormatting sqref="S18">
    <cfRule type="cellIs" dxfId="8221" priority="2570" operator="lessThan">
      <formula>$C$4</formula>
    </cfRule>
  </conditionalFormatting>
  <conditionalFormatting sqref="S19">
    <cfRule type="cellIs" dxfId="8220" priority="2571" operator="lessThan">
      <formula>$C$4</formula>
    </cfRule>
  </conditionalFormatting>
  <conditionalFormatting sqref="S20">
    <cfRule type="cellIs" dxfId="8219" priority="2572" operator="lessThan">
      <formula>$C$4</formula>
    </cfRule>
  </conditionalFormatting>
  <conditionalFormatting sqref="S21">
    <cfRule type="cellIs" dxfId="8218" priority="2573" operator="lessThan">
      <formula>$C$4</formula>
    </cfRule>
  </conditionalFormatting>
  <conditionalFormatting sqref="S22">
    <cfRule type="cellIs" dxfId="8217" priority="2574" operator="lessThan">
      <formula>$C$4</formula>
    </cfRule>
  </conditionalFormatting>
  <conditionalFormatting sqref="S23">
    <cfRule type="cellIs" dxfId="8216" priority="2575" operator="lessThan">
      <formula>$C$4</formula>
    </cfRule>
  </conditionalFormatting>
  <conditionalFormatting sqref="S24">
    <cfRule type="cellIs" dxfId="8215" priority="2576" operator="lessThan">
      <formula>$C$4</formula>
    </cfRule>
  </conditionalFormatting>
  <conditionalFormatting sqref="S25">
    <cfRule type="cellIs" dxfId="8214" priority="2577" operator="lessThan">
      <formula>$C$4</formula>
    </cfRule>
  </conditionalFormatting>
  <conditionalFormatting sqref="S26">
    <cfRule type="cellIs" dxfId="8213" priority="2578" operator="lessThan">
      <formula>$C$4</formula>
    </cfRule>
  </conditionalFormatting>
  <conditionalFormatting sqref="S27">
    <cfRule type="cellIs" dxfId="8212" priority="2579" operator="lessThan">
      <formula>$C$4</formula>
    </cfRule>
  </conditionalFormatting>
  <conditionalFormatting sqref="S28">
    <cfRule type="cellIs" dxfId="8211" priority="2580" operator="lessThan">
      <formula>$C$4</formula>
    </cfRule>
  </conditionalFormatting>
  <conditionalFormatting sqref="S29">
    <cfRule type="cellIs" dxfId="8210" priority="2581" operator="lessThan">
      <formula>$C$4</formula>
    </cfRule>
  </conditionalFormatting>
  <conditionalFormatting sqref="S30">
    <cfRule type="cellIs" dxfId="8209" priority="2582" operator="lessThan">
      <formula>$C$4</formula>
    </cfRule>
  </conditionalFormatting>
  <conditionalFormatting sqref="S31">
    <cfRule type="cellIs" dxfId="8208" priority="2583" operator="lessThan">
      <formula>$C$4</formula>
    </cfRule>
  </conditionalFormatting>
  <conditionalFormatting sqref="S32">
    <cfRule type="cellIs" dxfId="8207" priority="2584" operator="lessThan">
      <formula>$C$4</formula>
    </cfRule>
  </conditionalFormatting>
  <conditionalFormatting sqref="S33">
    <cfRule type="cellIs" dxfId="8206" priority="2585" operator="lessThan">
      <formula>$C$4</formula>
    </cfRule>
  </conditionalFormatting>
  <conditionalFormatting sqref="S34">
    <cfRule type="cellIs" dxfId="8205" priority="2586" operator="lessThan">
      <formula>$C$4</formula>
    </cfRule>
  </conditionalFormatting>
  <conditionalFormatting sqref="S35">
    <cfRule type="cellIs" dxfId="8204" priority="2587" operator="lessThan">
      <formula>$C$4</formula>
    </cfRule>
  </conditionalFormatting>
  <conditionalFormatting sqref="S36">
    <cfRule type="cellIs" dxfId="8203" priority="2588" operator="lessThan">
      <formula>$C$4</formula>
    </cfRule>
  </conditionalFormatting>
  <conditionalFormatting sqref="S37">
    <cfRule type="cellIs" dxfId="8202" priority="2589" operator="lessThan">
      <formula>$C$4</formula>
    </cfRule>
  </conditionalFormatting>
  <conditionalFormatting sqref="S38">
    <cfRule type="cellIs" dxfId="8201" priority="2590" operator="lessThan">
      <formula>$C$4</formula>
    </cfRule>
  </conditionalFormatting>
  <conditionalFormatting sqref="S39">
    <cfRule type="cellIs" dxfId="8200" priority="2591" operator="lessThan">
      <formula>$C$4</formula>
    </cfRule>
  </conditionalFormatting>
  <conditionalFormatting sqref="S40">
    <cfRule type="cellIs" dxfId="8199" priority="2592" operator="lessThan">
      <formula>$C$4</formula>
    </cfRule>
  </conditionalFormatting>
  <conditionalFormatting sqref="S41">
    <cfRule type="cellIs" dxfId="8198" priority="2593" operator="lessThan">
      <formula>$C$4</formula>
    </cfRule>
  </conditionalFormatting>
  <conditionalFormatting sqref="S42">
    <cfRule type="cellIs" dxfId="8197" priority="2594" operator="lessThan">
      <formula>$C$4</formula>
    </cfRule>
  </conditionalFormatting>
  <conditionalFormatting sqref="S43">
    <cfRule type="cellIs" dxfId="8196" priority="2595" operator="lessThan">
      <formula>$C$4</formula>
    </cfRule>
  </conditionalFormatting>
  <conditionalFormatting sqref="S44">
    <cfRule type="cellIs" dxfId="8195" priority="2596" operator="lessThan">
      <formula>$C$4</formula>
    </cfRule>
  </conditionalFormatting>
  <conditionalFormatting sqref="S45">
    <cfRule type="cellIs" dxfId="8194" priority="2597" operator="lessThan">
      <formula>$C$4</formula>
    </cfRule>
  </conditionalFormatting>
  <conditionalFormatting sqref="S46">
    <cfRule type="cellIs" dxfId="8193" priority="2598" operator="lessThan">
      <formula>$C$4</formula>
    </cfRule>
  </conditionalFormatting>
  <conditionalFormatting sqref="S47">
    <cfRule type="cellIs" dxfId="8192" priority="2599" operator="lessThan">
      <formula>$C$4</formula>
    </cfRule>
  </conditionalFormatting>
  <conditionalFormatting sqref="S48">
    <cfRule type="cellIs" dxfId="8191" priority="2600" operator="lessThan">
      <formula>$C$4</formula>
    </cfRule>
  </conditionalFormatting>
  <conditionalFormatting sqref="S49">
    <cfRule type="cellIs" dxfId="8190" priority="2601" operator="lessThan">
      <formula>$C$4</formula>
    </cfRule>
  </conditionalFormatting>
  <conditionalFormatting sqref="S50">
    <cfRule type="cellIs" dxfId="8189" priority="2602" operator="lessThan">
      <formula>$C$4</formula>
    </cfRule>
  </conditionalFormatting>
  <conditionalFormatting sqref="S51">
    <cfRule type="cellIs" dxfId="8188" priority="2603" operator="lessThan">
      <formula>$C$4</formula>
    </cfRule>
  </conditionalFormatting>
  <conditionalFormatting sqref="S52">
    <cfRule type="cellIs" dxfId="8187" priority="2604" operator="lessThan">
      <formula>$C$4</formula>
    </cfRule>
  </conditionalFormatting>
  <conditionalFormatting sqref="S53">
    <cfRule type="cellIs" dxfId="8186" priority="2605" operator="lessThan">
      <formula>$C$4</formula>
    </cfRule>
  </conditionalFormatting>
  <conditionalFormatting sqref="S54">
    <cfRule type="cellIs" dxfId="8185" priority="2606" operator="lessThan">
      <formula>$C$4</formula>
    </cfRule>
  </conditionalFormatting>
  <conditionalFormatting sqref="S55">
    <cfRule type="cellIs" dxfId="8184" priority="2607" operator="lessThan">
      <formula>$C$4</formula>
    </cfRule>
  </conditionalFormatting>
  <conditionalFormatting sqref="S56">
    <cfRule type="cellIs" dxfId="8183" priority="2608" operator="lessThan">
      <formula>$C$4</formula>
    </cfRule>
  </conditionalFormatting>
  <conditionalFormatting sqref="S57">
    <cfRule type="cellIs" dxfId="8182" priority="2609" operator="lessThan">
      <formula>$C$4</formula>
    </cfRule>
  </conditionalFormatting>
  <conditionalFormatting sqref="S58">
    <cfRule type="cellIs" dxfId="8181" priority="2610" operator="lessThan">
      <formula>$C$4</formula>
    </cfRule>
  </conditionalFormatting>
  <conditionalFormatting sqref="S59">
    <cfRule type="cellIs" dxfId="8180" priority="2611" operator="lessThan">
      <formula>$C$4</formula>
    </cfRule>
  </conditionalFormatting>
  <conditionalFormatting sqref="S60">
    <cfRule type="cellIs" dxfId="8179" priority="2612" operator="lessThan">
      <formula>$C$4</formula>
    </cfRule>
  </conditionalFormatting>
  <conditionalFormatting sqref="U11">
    <cfRule type="cellIs" dxfId="8178" priority="2613" operator="lessThan">
      <formula>$C$4</formula>
    </cfRule>
  </conditionalFormatting>
  <conditionalFormatting sqref="U12">
    <cfRule type="cellIs" dxfId="8177" priority="2614" operator="lessThan">
      <formula>$C$4</formula>
    </cfRule>
  </conditionalFormatting>
  <conditionalFormatting sqref="U13">
    <cfRule type="cellIs" dxfId="8176" priority="2615" operator="lessThan">
      <formula>$C$4</formula>
    </cfRule>
  </conditionalFormatting>
  <conditionalFormatting sqref="U14">
    <cfRule type="cellIs" dxfId="8175" priority="2616" operator="lessThan">
      <formula>$C$4</formula>
    </cfRule>
  </conditionalFormatting>
  <conditionalFormatting sqref="U15">
    <cfRule type="cellIs" dxfId="8174" priority="2617" operator="lessThan">
      <formula>$C$4</formula>
    </cfRule>
  </conditionalFormatting>
  <conditionalFormatting sqref="U16">
    <cfRule type="cellIs" dxfId="8173" priority="2618" operator="lessThan">
      <formula>$C$4</formula>
    </cfRule>
  </conditionalFormatting>
  <conditionalFormatting sqref="U17">
    <cfRule type="cellIs" dxfId="8172" priority="2619" operator="lessThan">
      <formula>$C$4</formula>
    </cfRule>
  </conditionalFormatting>
  <conditionalFormatting sqref="U18">
    <cfRule type="cellIs" dxfId="8171" priority="2620" operator="lessThan">
      <formula>$C$4</formula>
    </cfRule>
  </conditionalFormatting>
  <conditionalFormatting sqref="U19">
    <cfRule type="cellIs" dxfId="8170" priority="2621" operator="lessThan">
      <formula>$C$4</formula>
    </cfRule>
  </conditionalFormatting>
  <conditionalFormatting sqref="U20">
    <cfRule type="cellIs" dxfId="8169" priority="2622" operator="lessThan">
      <formula>$C$4</formula>
    </cfRule>
  </conditionalFormatting>
  <conditionalFormatting sqref="U21">
    <cfRule type="cellIs" dxfId="8168" priority="2623" operator="lessThan">
      <formula>$C$4</formula>
    </cfRule>
  </conditionalFormatting>
  <conditionalFormatting sqref="U22">
    <cfRule type="cellIs" dxfId="8167" priority="2624" operator="lessThan">
      <formula>$C$4</formula>
    </cfRule>
  </conditionalFormatting>
  <conditionalFormatting sqref="U23">
    <cfRule type="cellIs" dxfId="8166" priority="2625" operator="lessThan">
      <formula>$C$4</formula>
    </cfRule>
  </conditionalFormatting>
  <conditionalFormatting sqref="U24">
    <cfRule type="cellIs" dxfId="8165" priority="2626" operator="lessThan">
      <formula>$C$4</formula>
    </cfRule>
  </conditionalFormatting>
  <conditionalFormatting sqref="U25">
    <cfRule type="cellIs" dxfId="8164" priority="2627" operator="lessThan">
      <formula>$C$4</formula>
    </cfRule>
  </conditionalFormatting>
  <conditionalFormatting sqref="U26">
    <cfRule type="cellIs" dxfId="8163" priority="2628" operator="lessThan">
      <formula>$C$4</formula>
    </cfRule>
  </conditionalFormatting>
  <conditionalFormatting sqref="U27">
    <cfRule type="cellIs" dxfId="8162" priority="2629" operator="lessThan">
      <formula>$C$4</formula>
    </cfRule>
  </conditionalFormatting>
  <conditionalFormatting sqref="U28">
    <cfRule type="cellIs" dxfId="8161" priority="2630" operator="lessThan">
      <formula>$C$4</formula>
    </cfRule>
  </conditionalFormatting>
  <conditionalFormatting sqref="U29">
    <cfRule type="cellIs" dxfId="8160" priority="2631" operator="lessThan">
      <formula>$C$4</formula>
    </cfRule>
  </conditionalFormatting>
  <conditionalFormatting sqref="U30">
    <cfRule type="cellIs" dxfId="8159" priority="2632" operator="lessThan">
      <formula>$C$4</formula>
    </cfRule>
  </conditionalFormatting>
  <conditionalFormatting sqref="U31">
    <cfRule type="cellIs" dxfId="8158" priority="2633" operator="lessThan">
      <formula>$C$4</formula>
    </cfRule>
  </conditionalFormatting>
  <conditionalFormatting sqref="U32">
    <cfRule type="cellIs" dxfId="8157" priority="2634" operator="lessThan">
      <formula>$C$4</formula>
    </cfRule>
  </conditionalFormatting>
  <conditionalFormatting sqref="U33">
    <cfRule type="cellIs" dxfId="8156" priority="2635" operator="lessThan">
      <formula>$C$4</formula>
    </cfRule>
  </conditionalFormatting>
  <conditionalFormatting sqref="U34">
    <cfRule type="cellIs" dxfId="8155" priority="2636" operator="lessThan">
      <formula>$C$4</formula>
    </cfRule>
  </conditionalFormatting>
  <conditionalFormatting sqref="U35">
    <cfRule type="cellIs" dxfId="8154" priority="2637" operator="lessThan">
      <formula>$C$4</formula>
    </cfRule>
  </conditionalFormatting>
  <conditionalFormatting sqref="U36">
    <cfRule type="cellIs" dxfId="8153" priority="2638" operator="lessThan">
      <formula>$C$4</formula>
    </cfRule>
  </conditionalFormatting>
  <conditionalFormatting sqref="U37">
    <cfRule type="cellIs" dxfId="8152" priority="2639" operator="lessThan">
      <formula>$C$4</formula>
    </cfRule>
  </conditionalFormatting>
  <conditionalFormatting sqref="U38">
    <cfRule type="cellIs" dxfId="8151" priority="2640" operator="lessThan">
      <formula>$C$4</formula>
    </cfRule>
  </conditionalFormatting>
  <conditionalFormatting sqref="U39">
    <cfRule type="cellIs" dxfId="8150" priority="2641" operator="lessThan">
      <formula>$C$4</formula>
    </cfRule>
  </conditionalFormatting>
  <conditionalFormatting sqref="U40">
    <cfRule type="cellIs" dxfId="8149" priority="2642" operator="lessThan">
      <formula>$C$4</formula>
    </cfRule>
  </conditionalFormatting>
  <conditionalFormatting sqref="U41">
    <cfRule type="cellIs" dxfId="8148" priority="2643" operator="lessThan">
      <formula>$C$4</formula>
    </cfRule>
  </conditionalFormatting>
  <conditionalFormatting sqref="U42">
    <cfRule type="cellIs" dxfId="8147" priority="2644" operator="lessThan">
      <formula>$C$4</formula>
    </cfRule>
  </conditionalFormatting>
  <conditionalFormatting sqref="U43">
    <cfRule type="cellIs" dxfId="8146" priority="2645" operator="lessThan">
      <formula>$C$4</formula>
    </cfRule>
  </conditionalFormatting>
  <conditionalFormatting sqref="U44">
    <cfRule type="cellIs" dxfId="8145" priority="2646" operator="lessThan">
      <formula>$C$4</formula>
    </cfRule>
  </conditionalFormatting>
  <conditionalFormatting sqref="U45">
    <cfRule type="cellIs" dxfId="8144" priority="2647" operator="lessThan">
      <formula>$C$4</formula>
    </cfRule>
  </conditionalFormatting>
  <conditionalFormatting sqref="U46">
    <cfRule type="cellIs" dxfId="8143" priority="2648" operator="lessThan">
      <formula>$C$4</formula>
    </cfRule>
  </conditionalFormatting>
  <conditionalFormatting sqref="U47">
    <cfRule type="cellIs" dxfId="8142" priority="2649" operator="lessThan">
      <formula>$C$4</formula>
    </cfRule>
  </conditionalFormatting>
  <conditionalFormatting sqref="U48">
    <cfRule type="cellIs" dxfId="8141" priority="2650" operator="lessThan">
      <formula>$C$4</formula>
    </cfRule>
  </conditionalFormatting>
  <conditionalFormatting sqref="U49">
    <cfRule type="cellIs" dxfId="8140" priority="2651" operator="lessThan">
      <formula>$C$4</formula>
    </cfRule>
  </conditionalFormatting>
  <conditionalFormatting sqref="U50">
    <cfRule type="cellIs" dxfId="8139" priority="2652" operator="lessThan">
      <formula>$C$4</formula>
    </cfRule>
  </conditionalFormatting>
  <conditionalFormatting sqref="U51">
    <cfRule type="cellIs" dxfId="8138" priority="2653" operator="lessThan">
      <formula>$C$4</formula>
    </cfRule>
  </conditionalFormatting>
  <conditionalFormatting sqref="U52">
    <cfRule type="cellIs" dxfId="8137" priority="2654" operator="lessThan">
      <formula>$C$4</formula>
    </cfRule>
  </conditionalFormatting>
  <conditionalFormatting sqref="U53">
    <cfRule type="cellIs" dxfId="8136" priority="2655" operator="lessThan">
      <formula>$C$4</formula>
    </cfRule>
  </conditionalFormatting>
  <conditionalFormatting sqref="U54">
    <cfRule type="cellIs" dxfId="8135" priority="2656" operator="lessThan">
      <formula>$C$4</formula>
    </cfRule>
  </conditionalFormatting>
  <conditionalFormatting sqref="U55">
    <cfRule type="cellIs" dxfId="8134" priority="2657" operator="lessThan">
      <formula>$C$4</formula>
    </cfRule>
  </conditionalFormatting>
  <conditionalFormatting sqref="U56">
    <cfRule type="cellIs" dxfId="8133" priority="2658" operator="lessThan">
      <formula>$C$4</formula>
    </cfRule>
  </conditionalFormatting>
  <conditionalFormatting sqref="U57">
    <cfRule type="cellIs" dxfId="8132" priority="2659" operator="lessThan">
      <formula>$C$4</formula>
    </cfRule>
  </conditionalFormatting>
  <conditionalFormatting sqref="U58">
    <cfRule type="cellIs" dxfId="8131" priority="2660" operator="lessThan">
      <formula>$C$4</formula>
    </cfRule>
  </conditionalFormatting>
  <conditionalFormatting sqref="U59">
    <cfRule type="cellIs" dxfId="8130" priority="2661" operator="lessThan">
      <formula>$C$4</formula>
    </cfRule>
  </conditionalFormatting>
  <conditionalFormatting sqref="U60">
    <cfRule type="cellIs" dxfId="8129" priority="2662" operator="lessThan">
      <formula>$C$4</formula>
    </cfRule>
  </conditionalFormatting>
  <conditionalFormatting sqref="V11">
    <cfRule type="cellIs" dxfId="8128" priority="2663" operator="lessThan">
      <formula>$C$4</formula>
    </cfRule>
  </conditionalFormatting>
  <conditionalFormatting sqref="V12">
    <cfRule type="cellIs" dxfId="8127" priority="2664" operator="lessThan">
      <formula>$C$4</formula>
    </cfRule>
  </conditionalFormatting>
  <conditionalFormatting sqref="V13">
    <cfRule type="cellIs" dxfId="8126" priority="2665" operator="lessThan">
      <formula>$C$4</formula>
    </cfRule>
  </conditionalFormatting>
  <conditionalFormatting sqref="V14">
    <cfRule type="cellIs" dxfId="8125" priority="2666" operator="lessThan">
      <formula>$C$4</formula>
    </cfRule>
  </conditionalFormatting>
  <conditionalFormatting sqref="V15">
    <cfRule type="cellIs" dxfId="8124" priority="2667" operator="lessThan">
      <formula>$C$4</formula>
    </cfRule>
  </conditionalFormatting>
  <conditionalFormatting sqref="V16">
    <cfRule type="cellIs" dxfId="8123" priority="2668" operator="lessThan">
      <formula>$C$4</formula>
    </cfRule>
  </conditionalFormatting>
  <conditionalFormatting sqref="V17">
    <cfRule type="cellIs" dxfId="8122" priority="2669" operator="lessThan">
      <formula>$C$4</formula>
    </cfRule>
  </conditionalFormatting>
  <conditionalFormatting sqref="V18">
    <cfRule type="cellIs" dxfId="8121" priority="2670" operator="lessThan">
      <formula>$C$4</formula>
    </cfRule>
  </conditionalFormatting>
  <conditionalFormatting sqref="V19">
    <cfRule type="cellIs" dxfId="8120" priority="2671" operator="lessThan">
      <formula>$C$4</formula>
    </cfRule>
  </conditionalFormatting>
  <conditionalFormatting sqref="V20">
    <cfRule type="cellIs" dxfId="8119" priority="2672" operator="lessThan">
      <formula>$C$4</formula>
    </cfRule>
  </conditionalFormatting>
  <conditionalFormatting sqref="V21">
    <cfRule type="cellIs" dxfId="8118" priority="2673" operator="lessThan">
      <formula>$C$4</formula>
    </cfRule>
  </conditionalFormatting>
  <conditionalFormatting sqref="V22">
    <cfRule type="cellIs" dxfId="8117" priority="2674" operator="lessThan">
      <formula>$C$4</formula>
    </cfRule>
  </conditionalFormatting>
  <conditionalFormatting sqref="V23">
    <cfRule type="cellIs" dxfId="8116" priority="2675" operator="lessThan">
      <formula>$C$4</formula>
    </cfRule>
  </conditionalFormatting>
  <conditionalFormatting sqref="V24">
    <cfRule type="cellIs" dxfId="8115" priority="2676" operator="lessThan">
      <formula>$C$4</formula>
    </cfRule>
  </conditionalFormatting>
  <conditionalFormatting sqref="V25">
    <cfRule type="cellIs" dxfId="8114" priority="2677" operator="lessThan">
      <formula>$C$4</formula>
    </cfRule>
  </conditionalFormatting>
  <conditionalFormatting sqref="V26">
    <cfRule type="cellIs" dxfId="8113" priority="2678" operator="lessThan">
      <formula>$C$4</formula>
    </cfRule>
  </conditionalFormatting>
  <conditionalFormatting sqref="V27">
    <cfRule type="cellIs" dxfId="8112" priority="2679" operator="lessThan">
      <formula>$C$4</formula>
    </cfRule>
  </conditionalFormatting>
  <conditionalFormatting sqref="V28">
    <cfRule type="cellIs" dxfId="8111" priority="2680" operator="lessThan">
      <formula>$C$4</formula>
    </cfRule>
  </conditionalFormatting>
  <conditionalFormatting sqref="V29">
    <cfRule type="cellIs" dxfId="8110" priority="2681" operator="lessThan">
      <formula>$C$4</formula>
    </cfRule>
  </conditionalFormatting>
  <conditionalFormatting sqref="V30">
    <cfRule type="cellIs" dxfId="8109" priority="2682" operator="lessThan">
      <formula>$C$4</formula>
    </cfRule>
  </conditionalFormatting>
  <conditionalFormatting sqref="V31">
    <cfRule type="cellIs" dxfId="8108" priority="2683" operator="lessThan">
      <formula>$C$4</formula>
    </cfRule>
  </conditionalFormatting>
  <conditionalFormatting sqref="V32">
    <cfRule type="cellIs" dxfId="8107" priority="2684" operator="lessThan">
      <formula>$C$4</formula>
    </cfRule>
  </conditionalFormatting>
  <conditionalFormatting sqref="V33">
    <cfRule type="cellIs" dxfId="8106" priority="2685" operator="lessThan">
      <formula>$C$4</formula>
    </cfRule>
  </conditionalFormatting>
  <conditionalFormatting sqref="V34">
    <cfRule type="cellIs" dxfId="8105" priority="2686" operator="lessThan">
      <formula>$C$4</formula>
    </cfRule>
  </conditionalFormatting>
  <conditionalFormatting sqref="V35">
    <cfRule type="cellIs" dxfId="8104" priority="2687" operator="lessThan">
      <formula>$C$4</formula>
    </cfRule>
  </conditionalFormatting>
  <conditionalFormatting sqref="V36">
    <cfRule type="cellIs" dxfId="8103" priority="2688" operator="lessThan">
      <formula>$C$4</formula>
    </cfRule>
  </conditionalFormatting>
  <conditionalFormatting sqref="V37">
    <cfRule type="cellIs" dxfId="8102" priority="2689" operator="lessThan">
      <formula>$C$4</formula>
    </cfRule>
  </conditionalFormatting>
  <conditionalFormatting sqref="V38">
    <cfRule type="cellIs" dxfId="8101" priority="2690" operator="lessThan">
      <formula>$C$4</formula>
    </cfRule>
  </conditionalFormatting>
  <conditionalFormatting sqref="V39">
    <cfRule type="cellIs" dxfId="8100" priority="2691" operator="lessThan">
      <formula>$C$4</formula>
    </cfRule>
  </conditionalFormatting>
  <conditionalFormatting sqref="V40">
    <cfRule type="cellIs" dxfId="8099" priority="2692" operator="lessThan">
      <formula>$C$4</formula>
    </cfRule>
  </conditionalFormatting>
  <conditionalFormatting sqref="V41">
    <cfRule type="cellIs" dxfId="8098" priority="2693" operator="lessThan">
      <formula>$C$4</formula>
    </cfRule>
  </conditionalFormatting>
  <conditionalFormatting sqref="V42">
    <cfRule type="cellIs" dxfId="8097" priority="2694" operator="lessThan">
      <formula>$C$4</formula>
    </cfRule>
  </conditionalFormatting>
  <conditionalFormatting sqref="V43">
    <cfRule type="cellIs" dxfId="8096" priority="2695" operator="lessThan">
      <formula>$C$4</formula>
    </cfRule>
  </conditionalFormatting>
  <conditionalFormatting sqref="V44">
    <cfRule type="cellIs" dxfId="8095" priority="2696" operator="lessThan">
      <formula>$C$4</formula>
    </cfRule>
  </conditionalFormatting>
  <conditionalFormatting sqref="V45">
    <cfRule type="cellIs" dxfId="8094" priority="2697" operator="lessThan">
      <formula>$C$4</formula>
    </cfRule>
  </conditionalFormatting>
  <conditionalFormatting sqref="V46">
    <cfRule type="cellIs" dxfId="8093" priority="2698" operator="lessThan">
      <formula>$C$4</formula>
    </cfRule>
  </conditionalFormatting>
  <conditionalFormatting sqref="V47">
    <cfRule type="cellIs" dxfId="8092" priority="2699" operator="lessThan">
      <formula>$C$4</formula>
    </cfRule>
  </conditionalFormatting>
  <conditionalFormatting sqref="V48">
    <cfRule type="cellIs" dxfId="8091" priority="2700" operator="lessThan">
      <formula>$C$4</formula>
    </cfRule>
  </conditionalFormatting>
  <conditionalFormatting sqref="V49">
    <cfRule type="cellIs" dxfId="8090" priority="2701" operator="lessThan">
      <formula>$C$4</formula>
    </cfRule>
  </conditionalFormatting>
  <conditionalFormatting sqref="V50">
    <cfRule type="cellIs" dxfId="8089" priority="2702" operator="lessThan">
      <formula>$C$4</formula>
    </cfRule>
  </conditionalFormatting>
  <conditionalFormatting sqref="V51">
    <cfRule type="cellIs" dxfId="8088" priority="2703" operator="lessThan">
      <formula>$C$4</formula>
    </cfRule>
  </conditionalFormatting>
  <conditionalFormatting sqref="V52">
    <cfRule type="cellIs" dxfId="8087" priority="2704" operator="lessThan">
      <formula>$C$4</formula>
    </cfRule>
  </conditionalFormatting>
  <conditionalFormatting sqref="V53">
    <cfRule type="cellIs" dxfId="8086" priority="2705" operator="lessThan">
      <formula>$C$4</formula>
    </cfRule>
  </conditionalFormatting>
  <conditionalFormatting sqref="V54">
    <cfRule type="cellIs" dxfId="8085" priority="2706" operator="lessThan">
      <formula>$C$4</formula>
    </cfRule>
  </conditionalFormatting>
  <conditionalFormatting sqref="V55">
    <cfRule type="cellIs" dxfId="8084" priority="2707" operator="lessThan">
      <formula>$C$4</formula>
    </cfRule>
  </conditionalFormatting>
  <conditionalFormatting sqref="V56">
    <cfRule type="cellIs" dxfId="8083" priority="2708" operator="lessThan">
      <formula>$C$4</formula>
    </cfRule>
  </conditionalFormatting>
  <conditionalFormatting sqref="V57">
    <cfRule type="cellIs" dxfId="8082" priority="2709" operator="lessThan">
      <formula>$C$4</formula>
    </cfRule>
  </conditionalFormatting>
  <conditionalFormatting sqref="V58">
    <cfRule type="cellIs" dxfId="8081" priority="2710" operator="lessThan">
      <formula>$C$4</formula>
    </cfRule>
  </conditionalFormatting>
  <conditionalFormatting sqref="V59">
    <cfRule type="cellIs" dxfId="8080" priority="2711" operator="lessThan">
      <formula>$C$4</formula>
    </cfRule>
  </conditionalFormatting>
  <conditionalFormatting sqref="V60">
    <cfRule type="cellIs" dxfId="8079" priority="2712" operator="lessThan">
      <formula>$C$4</formula>
    </cfRule>
  </conditionalFormatting>
  <conditionalFormatting sqref="CR11">
    <cfRule type="cellIs" dxfId="8078" priority="2713" operator="lessThan">
      <formula>$C$4</formula>
    </cfRule>
  </conditionalFormatting>
  <conditionalFormatting sqref="CR11">
    <cfRule type="cellIs" dxfId="8077" priority="2714" operator="lessThan">
      <formula>$C$4</formula>
    </cfRule>
  </conditionalFormatting>
  <conditionalFormatting sqref="CR12">
    <cfRule type="cellIs" dxfId="8076" priority="2715" operator="lessThan">
      <formula>$C$4</formula>
    </cfRule>
  </conditionalFormatting>
  <conditionalFormatting sqref="CR12">
    <cfRule type="cellIs" dxfId="8075" priority="2716" operator="lessThan">
      <formula>$C$4</formula>
    </cfRule>
  </conditionalFormatting>
  <conditionalFormatting sqref="CR13">
    <cfRule type="cellIs" dxfId="8074" priority="2717" operator="lessThan">
      <formula>$C$4</formula>
    </cfRule>
  </conditionalFormatting>
  <conditionalFormatting sqref="CR13">
    <cfRule type="cellIs" dxfId="8073" priority="2718" operator="lessThan">
      <formula>$C$4</formula>
    </cfRule>
  </conditionalFormatting>
  <conditionalFormatting sqref="CR14">
    <cfRule type="cellIs" dxfId="8072" priority="2719" operator="lessThan">
      <formula>$C$4</formula>
    </cfRule>
  </conditionalFormatting>
  <conditionalFormatting sqref="CR14">
    <cfRule type="cellIs" dxfId="8071" priority="2720" operator="lessThan">
      <formula>$C$4</formula>
    </cfRule>
  </conditionalFormatting>
  <conditionalFormatting sqref="CR15">
    <cfRule type="cellIs" dxfId="8070" priority="2721" operator="lessThan">
      <formula>$C$4</formula>
    </cfRule>
  </conditionalFormatting>
  <conditionalFormatting sqref="CR15">
    <cfRule type="cellIs" dxfId="8069" priority="2722" operator="lessThan">
      <formula>$C$4</formula>
    </cfRule>
  </conditionalFormatting>
  <conditionalFormatting sqref="CR16">
    <cfRule type="cellIs" dxfId="8068" priority="2723" operator="lessThan">
      <formula>$C$4</formula>
    </cfRule>
  </conditionalFormatting>
  <conditionalFormatting sqref="CR16">
    <cfRule type="cellIs" dxfId="8067" priority="2724" operator="lessThan">
      <formula>$C$4</formula>
    </cfRule>
  </conditionalFormatting>
  <conditionalFormatting sqref="CR17">
    <cfRule type="cellIs" dxfId="8066" priority="2725" operator="lessThan">
      <formula>$C$4</formula>
    </cfRule>
  </conditionalFormatting>
  <conditionalFormatting sqref="CR17">
    <cfRule type="cellIs" dxfId="8065" priority="2726" operator="lessThan">
      <formula>$C$4</formula>
    </cfRule>
  </conditionalFormatting>
  <conditionalFormatting sqref="CR18">
    <cfRule type="cellIs" dxfId="8064" priority="2727" operator="lessThan">
      <formula>$C$4</formula>
    </cfRule>
  </conditionalFormatting>
  <conditionalFormatting sqref="CR18">
    <cfRule type="cellIs" dxfId="8063" priority="2728" operator="lessThan">
      <formula>$C$4</formula>
    </cfRule>
  </conditionalFormatting>
  <conditionalFormatting sqref="CR19">
    <cfRule type="cellIs" dxfId="8062" priority="2729" operator="lessThan">
      <formula>$C$4</formula>
    </cfRule>
  </conditionalFormatting>
  <conditionalFormatting sqref="CR19">
    <cfRule type="cellIs" dxfId="8061" priority="2730" operator="lessThan">
      <formula>$C$4</formula>
    </cfRule>
  </conditionalFormatting>
  <conditionalFormatting sqref="CR20">
    <cfRule type="cellIs" dxfId="8060" priority="2731" operator="lessThan">
      <formula>$C$4</formula>
    </cfRule>
  </conditionalFormatting>
  <conditionalFormatting sqref="CR20">
    <cfRule type="cellIs" dxfId="8059" priority="2732" operator="lessThan">
      <formula>$C$4</formula>
    </cfRule>
  </conditionalFormatting>
  <conditionalFormatting sqref="CR21">
    <cfRule type="cellIs" dxfId="8058" priority="2733" operator="lessThan">
      <formula>$C$4</formula>
    </cfRule>
  </conditionalFormatting>
  <conditionalFormatting sqref="CR21">
    <cfRule type="cellIs" dxfId="8057" priority="2734" operator="lessThan">
      <formula>$C$4</formula>
    </cfRule>
  </conditionalFormatting>
  <conditionalFormatting sqref="CR22">
    <cfRule type="cellIs" dxfId="8056" priority="2735" operator="lessThan">
      <formula>$C$4</formula>
    </cfRule>
  </conditionalFormatting>
  <conditionalFormatting sqref="CR22">
    <cfRule type="cellIs" dxfId="8055" priority="2736" operator="lessThan">
      <formula>$C$4</formula>
    </cfRule>
  </conditionalFormatting>
  <conditionalFormatting sqref="CR23">
    <cfRule type="cellIs" dxfId="8054" priority="2737" operator="lessThan">
      <formula>$C$4</formula>
    </cfRule>
  </conditionalFormatting>
  <conditionalFormatting sqref="CR23">
    <cfRule type="cellIs" dxfId="8053" priority="2738" operator="lessThan">
      <formula>$C$4</formula>
    </cfRule>
  </conditionalFormatting>
  <conditionalFormatting sqref="CR24">
    <cfRule type="cellIs" dxfId="8052" priority="2739" operator="lessThan">
      <formula>$C$4</formula>
    </cfRule>
  </conditionalFormatting>
  <conditionalFormatting sqref="CR24">
    <cfRule type="cellIs" dxfId="8051" priority="2740" operator="lessThan">
      <formula>$C$4</formula>
    </cfRule>
  </conditionalFormatting>
  <conditionalFormatting sqref="CR25">
    <cfRule type="cellIs" dxfId="8050" priority="2741" operator="lessThan">
      <formula>$C$4</formula>
    </cfRule>
  </conditionalFormatting>
  <conditionalFormatting sqref="CR25">
    <cfRule type="cellIs" dxfId="8049" priority="2742" operator="lessThan">
      <formula>$C$4</formula>
    </cfRule>
  </conditionalFormatting>
  <conditionalFormatting sqref="CR26">
    <cfRule type="cellIs" dxfId="8048" priority="2743" operator="lessThan">
      <formula>$C$4</formula>
    </cfRule>
  </conditionalFormatting>
  <conditionalFormatting sqref="CR26">
    <cfRule type="cellIs" dxfId="8047" priority="2744" operator="lessThan">
      <formula>$C$4</formula>
    </cfRule>
  </conditionalFormatting>
  <conditionalFormatting sqref="CR27">
    <cfRule type="cellIs" dxfId="8046" priority="2745" operator="lessThan">
      <formula>$C$4</formula>
    </cfRule>
  </conditionalFormatting>
  <conditionalFormatting sqref="CR27">
    <cfRule type="cellIs" dxfId="8045" priority="2746" operator="lessThan">
      <formula>$C$4</formula>
    </cfRule>
  </conditionalFormatting>
  <conditionalFormatting sqref="CR28">
    <cfRule type="cellIs" dxfId="8044" priority="2747" operator="lessThan">
      <formula>$C$4</formula>
    </cfRule>
  </conditionalFormatting>
  <conditionalFormatting sqref="CR28">
    <cfRule type="cellIs" dxfId="8043" priority="2748" operator="lessThan">
      <formula>$C$4</formula>
    </cfRule>
  </conditionalFormatting>
  <conditionalFormatting sqref="CR29">
    <cfRule type="cellIs" dxfId="8042" priority="2749" operator="lessThan">
      <formula>$C$4</formula>
    </cfRule>
  </conditionalFormatting>
  <conditionalFormatting sqref="CR29">
    <cfRule type="cellIs" dxfId="8041" priority="2750" operator="lessThan">
      <formula>$C$4</formula>
    </cfRule>
  </conditionalFormatting>
  <conditionalFormatting sqref="CR30">
    <cfRule type="cellIs" dxfId="8040" priority="2751" operator="lessThan">
      <formula>$C$4</formula>
    </cfRule>
  </conditionalFormatting>
  <conditionalFormatting sqref="CR30">
    <cfRule type="cellIs" dxfId="8039" priority="2752" operator="lessThan">
      <formula>$C$4</formula>
    </cfRule>
  </conditionalFormatting>
  <conditionalFormatting sqref="CR31">
    <cfRule type="cellIs" dxfId="8038" priority="2753" operator="lessThan">
      <formula>$C$4</formula>
    </cfRule>
  </conditionalFormatting>
  <conditionalFormatting sqref="CR31">
    <cfRule type="cellIs" dxfId="8037" priority="2754" operator="lessThan">
      <formula>$C$4</formula>
    </cfRule>
  </conditionalFormatting>
  <conditionalFormatting sqref="CR32">
    <cfRule type="cellIs" dxfId="8036" priority="2755" operator="lessThan">
      <formula>$C$4</formula>
    </cfRule>
  </conditionalFormatting>
  <conditionalFormatting sqref="CR32">
    <cfRule type="cellIs" dxfId="8035" priority="2756" operator="lessThan">
      <formula>$C$4</formula>
    </cfRule>
  </conditionalFormatting>
  <conditionalFormatting sqref="CR33">
    <cfRule type="cellIs" dxfId="8034" priority="2757" operator="lessThan">
      <formula>$C$4</formula>
    </cfRule>
  </conditionalFormatting>
  <conditionalFormatting sqref="CR33">
    <cfRule type="cellIs" dxfId="8033" priority="2758" operator="lessThan">
      <formula>$C$4</formula>
    </cfRule>
  </conditionalFormatting>
  <conditionalFormatting sqref="CR34">
    <cfRule type="cellIs" dxfId="8032" priority="2759" operator="lessThan">
      <formula>$C$4</formula>
    </cfRule>
  </conditionalFormatting>
  <conditionalFormatting sqref="CR34">
    <cfRule type="cellIs" dxfId="8031" priority="2760" operator="lessThan">
      <formula>$C$4</formula>
    </cfRule>
  </conditionalFormatting>
  <conditionalFormatting sqref="CR35">
    <cfRule type="cellIs" dxfId="8030" priority="2761" operator="lessThan">
      <formula>$C$4</formula>
    </cfRule>
  </conditionalFormatting>
  <conditionalFormatting sqref="CR35">
    <cfRule type="cellIs" dxfId="8029" priority="2762" operator="lessThan">
      <formula>$C$4</formula>
    </cfRule>
  </conditionalFormatting>
  <conditionalFormatting sqref="CR36">
    <cfRule type="cellIs" dxfId="8028" priority="2763" operator="lessThan">
      <formula>$C$4</formula>
    </cfRule>
  </conditionalFormatting>
  <conditionalFormatting sqref="CR36">
    <cfRule type="cellIs" dxfId="8027" priority="2764" operator="lessThan">
      <formula>$C$4</formula>
    </cfRule>
  </conditionalFormatting>
  <conditionalFormatting sqref="CR37">
    <cfRule type="cellIs" dxfId="8026" priority="2765" operator="lessThan">
      <formula>$C$4</formula>
    </cfRule>
  </conditionalFormatting>
  <conditionalFormatting sqref="CR37">
    <cfRule type="cellIs" dxfId="8025" priority="2766" operator="lessThan">
      <formula>$C$4</formula>
    </cfRule>
  </conditionalFormatting>
  <conditionalFormatting sqref="CR38">
    <cfRule type="cellIs" dxfId="8024" priority="2767" operator="lessThan">
      <formula>$C$4</formula>
    </cfRule>
  </conditionalFormatting>
  <conditionalFormatting sqref="CR38">
    <cfRule type="cellIs" dxfId="8023" priority="2768" operator="lessThan">
      <formula>$C$4</formula>
    </cfRule>
  </conditionalFormatting>
  <conditionalFormatting sqref="CR39">
    <cfRule type="cellIs" dxfId="8022" priority="2769" operator="lessThan">
      <formula>$C$4</formula>
    </cfRule>
  </conditionalFormatting>
  <conditionalFormatting sqref="CR39">
    <cfRule type="cellIs" dxfId="8021" priority="2770" operator="lessThan">
      <formula>$C$4</formula>
    </cfRule>
  </conditionalFormatting>
  <conditionalFormatting sqref="CR40">
    <cfRule type="cellIs" dxfId="8020" priority="2771" operator="lessThan">
      <formula>$C$4</formula>
    </cfRule>
  </conditionalFormatting>
  <conditionalFormatting sqref="CR40">
    <cfRule type="cellIs" dxfId="8019" priority="2772" operator="lessThan">
      <formula>$C$4</formula>
    </cfRule>
  </conditionalFormatting>
  <conditionalFormatting sqref="CR41">
    <cfRule type="cellIs" dxfId="8018" priority="2773" operator="lessThan">
      <formula>$C$4</formula>
    </cfRule>
  </conditionalFormatting>
  <conditionalFormatting sqref="CR41">
    <cfRule type="cellIs" dxfId="8017" priority="2774" operator="lessThan">
      <formula>$C$4</formula>
    </cfRule>
  </conditionalFormatting>
  <conditionalFormatting sqref="CR42">
    <cfRule type="cellIs" dxfId="8016" priority="2775" operator="lessThan">
      <formula>$C$4</formula>
    </cfRule>
  </conditionalFormatting>
  <conditionalFormatting sqref="CR42">
    <cfRule type="cellIs" dxfId="8015" priority="2776" operator="lessThan">
      <formula>$C$4</formula>
    </cfRule>
  </conditionalFormatting>
  <conditionalFormatting sqref="CR43">
    <cfRule type="cellIs" dxfId="8014" priority="2777" operator="lessThan">
      <formula>$C$4</formula>
    </cfRule>
  </conditionalFormatting>
  <conditionalFormatting sqref="CR43">
    <cfRule type="cellIs" dxfId="8013" priority="2778" operator="lessThan">
      <formula>$C$4</formula>
    </cfRule>
  </conditionalFormatting>
  <conditionalFormatting sqref="CR44">
    <cfRule type="cellIs" dxfId="8012" priority="2779" operator="lessThan">
      <formula>$C$4</formula>
    </cfRule>
  </conditionalFormatting>
  <conditionalFormatting sqref="CR44">
    <cfRule type="cellIs" dxfId="8011" priority="2780" operator="lessThan">
      <formula>$C$4</formula>
    </cfRule>
  </conditionalFormatting>
  <conditionalFormatting sqref="CR45">
    <cfRule type="cellIs" dxfId="8010" priority="2781" operator="lessThan">
      <formula>$C$4</formula>
    </cfRule>
  </conditionalFormatting>
  <conditionalFormatting sqref="CR45">
    <cfRule type="cellIs" dxfId="8009" priority="2782" operator="lessThan">
      <formula>$C$4</formula>
    </cfRule>
  </conditionalFormatting>
  <conditionalFormatting sqref="CR46">
    <cfRule type="cellIs" dxfId="8008" priority="2783" operator="lessThan">
      <formula>$C$4</formula>
    </cfRule>
  </conditionalFormatting>
  <conditionalFormatting sqref="CR46">
    <cfRule type="cellIs" dxfId="8007" priority="2784" operator="lessThan">
      <formula>$C$4</formula>
    </cfRule>
  </conditionalFormatting>
  <conditionalFormatting sqref="CR47">
    <cfRule type="cellIs" dxfId="8006" priority="2785" operator="lessThan">
      <formula>$C$4</formula>
    </cfRule>
  </conditionalFormatting>
  <conditionalFormatting sqref="CR47">
    <cfRule type="cellIs" dxfId="8005" priority="2786" operator="lessThan">
      <formula>$C$4</formula>
    </cfRule>
  </conditionalFormatting>
  <conditionalFormatting sqref="CR48">
    <cfRule type="cellIs" dxfId="8004" priority="2787" operator="lessThan">
      <formula>$C$4</formula>
    </cfRule>
  </conditionalFormatting>
  <conditionalFormatting sqref="CR48">
    <cfRule type="cellIs" dxfId="8003" priority="2788" operator="lessThan">
      <formula>$C$4</formula>
    </cfRule>
  </conditionalFormatting>
  <conditionalFormatting sqref="CR49">
    <cfRule type="cellIs" dxfId="8002" priority="2789" operator="lessThan">
      <formula>$C$4</formula>
    </cfRule>
  </conditionalFormatting>
  <conditionalFormatting sqref="CR49">
    <cfRule type="cellIs" dxfId="8001" priority="2790" operator="lessThan">
      <formula>$C$4</formula>
    </cfRule>
  </conditionalFormatting>
  <conditionalFormatting sqref="CR50">
    <cfRule type="cellIs" dxfId="8000" priority="2791" operator="lessThan">
      <formula>$C$4</formula>
    </cfRule>
  </conditionalFormatting>
  <conditionalFormatting sqref="CR50">
    <cfRule type="cellIs" dxfId="7999" priority="2792" operator="lessThan">
      <formula>$C$4</formula>
    </cfRule>
  </conditionalFormatting>
  <conditionalFormatting sqref="CR51">
    <cfRule type="cellIs" dxfId="7998" priority="2793" operator="lessThan">
      <formula>$C$4</formula>
    </cfRule>
  </conditionalFormatting>
  <conditionalFormatting sqref="CR51">
    <cfRule type="cellIs" dxfId="7997" priority="2794" operator="lessThan">
      <formula>$C$4</formula>
    </cfRule>
  </conditionalFormatting>
  <conditionalFormatting sqref="CR52">
    <cfRule type="cellIs" dxfId="7996" priority="2795" operator="lessThan">
      <formula>$C$4</formula>
    </cfRule>
  </conditionalFormatting>
  <conditionalFormatting sqref="CR52">
    <cfRule type="cellIs" dxfId="7995" priority="2796" operator="lessThan">
      <formula>$C$4</formula>
    </cfRule>
  </conditionalFormatting>
  <conditionalFormatting sqref="CR53">
    <cfRule type="cellIs" dxfId="7994" priority="2797" operator="lessThan">
      <formula>$C$4</formula>
    </cfRule>
  </conditionalFormatting>
  <conditionalFormatting sqref="CR53">
    <cfRule type="cellIs" dxfId="7993" priority="2798" operator="lessThan">
      <formula>$C$4</formula>
    </cfRule>
  </conditionalFormatting>
  <conditionalFormatting sqref="CR54">
    <cfRule type="cellIs" dxfId="7992" priority="2799" operator="lessThan">
      <formula>$C$4</formula>
    </cfRule>
  </conditionalFormatting>
  <conditionalFormatting sqref="CR54">
    <cfRule type="cellIs" dxfId="7991" priority="2800" operator="lessThan">
      <formula>$C$4</formula>
    </cfRule>
  </conditionalFormatting>
  <conditionalFormatting sqref="CR55">
    <cfRule type="cellIs" dxfId="7990" priority="2801" operator="lessThan">
      <formula>$C$4</formula>
    </cfRule>
  </conditionalFormatting>
  <conditionalFormatting sqref="CR55">
    <cfRule type="cellIs" dxfId="7989" priority="2802" operator="lessThan">
      <formula>$C$4</formula>
    </cfRule>
  </conditionalFormatting>
  <conditionalFormatting sqref="CR56">
    <cfRule type="cellIs" dxfId="7988" priority="2803" operator="lessThan">
      <formula>$C$4</formula>
    </cfRule>
  </conditionalFormatting>
  <conditionalFormatting sqref="CR56">
    <cfRule type="cellIs" dxfId="7987" priority="2804" operator="lessThan">
      <formula>$C$4</formula>
    </cfRule>
  </conditionalFormatting>
  <conditionalFormatting sqref="CR57">
    <cfRule type="cellIs" dxfId="7986" priority="2805" operator="lessThan">
      <formula>$C$4</formula>
    </cfRule>
  </conditionalFormatting>
  <conditionalFormatting sqref="CR57">
    <cfRule type="cellIs" dxfId="7985" priority="2806" operator="lessThan">
      <formula>$C$4</formula>
    </cfRule>
  </conditionalFormatting>
  <conditionalFormatting sqref="CR58">
    <cfRule type="cellIs" dxfId="7984" priority="2807" operator="lessThan">
      <formula>$C$4</formula>
    </cfRule>
  </conditionalFormatting>
  <conditionalFormatting sqref="CR58">
    <cfRule type="cellIs" dxfId="7983" priority="2808" operator="lessThan">
      <formula>$C$4</formula>
    </cfRule>
  </conditionalFormatting>
  <conditionalFormatting sqref="CR59">
    <cfRule type="cellIs" dxfId="7982" priority="2809" operator="lessThan">
      <formula>$C$4</formula>
    </cfRule>
  </conditionalFormatting>
  <conditionalFormatting sqref="CR59">
    <cfRule type="cellIs" dxfId="7981" priority="2810" operator="lessThan">
      <formula>$C$4</formula>
    </cfRule>
  </conditionalFormatting>
  <conditionalFormatting sqref="CR60">
    <cfRule type="cellIs" dxfId="7980" priority="2811" operator="lessThan">
      <formula>$C$4</formula>
    </cfRule>
  </conditionalFormatting>
  <conditionalFormatting sqref="CR60">
    <cfRule type="cellIs" dxfId="7979" priority="2812" operator="lessThan">
      <formula>$C$4</formula>
    </cfRule>
  </conditionalFormatting>
  <conditionalFormatting sqref="CW10">
    <cfRule type="cellIs" dxfId="7978" priority="2813" operator="lessThan">
      <formula>1</formula>
    </cfRule>
  </conditionalFormatting>
  <conditionalFormatting sqref="CW11">
    <cfRule type="cellIs" dxfId="7977" priority="2814" operator="lessThan">
      <formula>1</formula>
    </cfRule>
  </conditionalFormatting>
  <conditionalFormatting sqref="CW12">
    <cfRule type="cellIs" dxfId="7976" priority="2815" operator="lessThan">
      <formula>1</formula>
    </cfRule>
  </conditionalFormatting>
  <conditionalFormatting sqref="CW13">
    <cfRule type="cellIs" dxfId="7975" priority="2816" operator="lessThan">
      <formula>1</formula>
    </cfRule>
  </conditionalFormatting>
  <conditionalFormatting sqref="CW14">
    <cfRule type="cellIs" dxfId="7974" priority="2817" operator="lessThan">
      <formula>1</formula>
    </cfRule>
  </conditionalFormatting>
  <conditionalFormatting sqref="CW17">
    <cfRule type="cellIs" dxfId="7973" priority="2820" operator="lessThan">
      <formula>1</formula>
    </cfRule>
  </conditionalFormatting>
  <conditionalFormatting sqref="CW18">
    <cfRule type="cellIs" dxfId="7972" priority="2821" operator="lessThan">
      <formula>1</formula>
    </cfRule>
  </conditionalFormatting>
  <conditionalFormatting sqref="CW19">
    <cfRule type="cellIs" dxfId="7971" priority="2822" operator="lessThan">
      <formula>1</formula>
    </cfRule>
  </conditionalFormatting>
  <conditionalFormatting sqref="CW27">
    <cfRule type="cellIs" dxfId="7970" priority="2827" operator="lessThan">
      <formula>1</formula>
    </cfRule>
  </conditionalFormatting>
  <conditionalFormatting sqref="CW30">
    <cfRule type="cellIs" dxfId="7969" priority="2830" operator="lessThan">
      <formula>1</formula>
    </cfRule>
  </conditionalFormatting>
  <conditionalFormatting sqref="CW31">
    <cfRule type="cellIs" dxfId="7968" priority="2831" operator="lessThan">
      <formula>1</formula>
    </cfRule>
  </conditionalFormatting>
  <conditionalFormatting sqref="CW32">
    <cfRule type="cellIs" dxfId="7967" priority="2832" operator="lessThan">
      <formula>1</formula>
    </cfRule>
  </conditionalFormatting>
  <conditionalFormatting sqref="AX11">
    <cfRule type="cellIs" dxfId="7966" priority="2833" operator="lessThan">
      <formula>$C$4</formula>
    </cfRule>
  </conditionalFormatting>
  <conditionalFormatting sqref="AX11">
    <cfRule type="cellIs" dxfId="7965" priority="2834" operator="lessThan">
      <formula>$C$4</formula>
    </cfRule>
  </conditionalFormatting>
  <conditionalFormatting sqref="AX12">
    <cfRule type="cellIs" dxfId="7964" priority="2835" operator="lessThan">
      <formula>$C$4</formula>
    </cfRule>
  </conditionalFormatting>
  <conditionalFormatting sqref="AX12">
    <cfRule type="cellIs" dxfId="7963" priority="2836" operator="lessThan">
      <formula>$C$4</formula>
    </cfRule>
  </conditionalFormatting>
  <conditionalFormatting sqref="AX13">
    <cfRule type="cellIs" dxfId="7962" priority="2837" operator="lessThan">
      <formula>$C$4</formula>
    </cfRule>
  </conditionalFormatting>
  <conditionalFormatting sqref="AX13">
    <cfRule type="cellIs" dxfId="7961" priority="2838" operator="lessThan">
      <formula>$C$4</formula>
    </cfRule>
  </conditionalFormatting>
  <conditionalFormatting sqref="AX14">
    <cfRule type="cellIs" dxfId="7960" priority="2839" operator="lessThan">
      <formula>$C$4</formula>
    </cfRule>
  </conditionalFormatting>
  <conditionalFormatting sqref="AX14">
    <cfRule type="cellIs" dxfId="7959" priority="2840" operator="lessThan">
      <formula>$C$4</formula>
    </cfRule>
  </conditionalFormatting>
  <conditionalFormatting sqref="AX15">
    <cfRule type="cellIs" dxfId="7958" priority="2841" operator="lessThan">
      <formula>$C$4</formula>
    </cfRule>
  </conditionalFormatting>
  <conditionalFormatting sqref="AX15">
    <cfRule type="cellIs" dxfId="7957" priority="2842" operator="lessThan">
      <formula>$C$4</formula>
    </cfRule>
  </conditionalFormatting>
  <conditionalFormatting sqref="AX16">
    <cfRule type="cellIs" dxfId="7956" priority="2843" operator="lessThan">
      <formula>$C$4</formula>
    </cfRule>
  </conditionalFormatting>
  <conditionalFormatting sqref="AX16">
    <cfRule type="cellIs" dxfId="7955" priority="2844" operator="lessThan">
      <formula>$C$4</formula>
    </cfRule>
  </conditionalFormatting>
  <conditionalFormatting sqref="AX17">
    <cfRule type="cellIs" dxfId="7954" priority="2845" operator="lessThan">
      <formula>$C$4</formula>
    </cfRule>
  </conditionalFormatting>
  <conditionalFormatting sqref="AX17">
    <cfRule type="cellIs" dxfId="7953" priority="2846" operator="lessThan">
      <formula>$C$4</formula>
    </cfRule>
  </conditionalFormatting>
  <conditionalFormatting sqref="AX18">
    <cfRule type="cellIs" dxfId="7952" priority="2847" operator="lessThan">
      <formula>$C$4</formula>
    </cfRule>
  </conditionalFormatting>
  <conditionalFormatting sqref="AX18">
    <cfRule type="cellIs" dxfId="7951" priority="2848" operator="lessThan">
      <formula>$C$4</formula>
    </cfRule>
  </conditionalFormatting>
  <conditionalFormatting sqref="AX19">
    <cfRule type="cellIs" dxfId="7950" priority="2849" operator="lessThan">
      <formula>$C$4</formula>
    </cfRule>
  </conditionalFormatting>
  <conditionalFormatting sqref="AX19">
    <cfRule type="cellIs" dxfId="7949" priority="2850" operator="lessThan">
      <formula>$C$4</formula>
    </cfRule>
  </conditionalFormatting>
  <conditionalFormatting sqref="AX20">
    <cfRule type="cellIs" dxfId="7948" priority="2851" operator="lessThan">
      <formula>$C$4</formula>
    </cfRule>
  </conditionalFormatting>
  <conditionalFormatting sqref="AX20">
    <cfRule type="cellIs" dxfId="7947" priority="2852" operator="lessThan">
      <formula>$C$4</formula>
    </cfRule>
  </conditionalFormatting>
  <conditionalFormatting sqref="AX21">
    <cfRule type="cellIs" dxfId="7946" priority="2853" operator="lessThan">
      <formula>$C$4</formula>
    </cfRule>
  </conditionalFormatting>
  <conditionalFormatting sqref="AX21">
    <cfRule type="cellIs" dxfId="7945" priority="2854" operator="lessThan">
      <formula>$C$4</formula>
    </cfRule>
  </conditionalFormatting>
  <conditionalFormatting sqref="AX22">
    <cfRule type="cellIs" dxfId="7944" priority="2855" operator="lessThan">
      <formula>$C$4</formula>
    </cfRule>
  </conditionalFormatting>
  <conditionalFormatting sqref="AX22">
    <cfRule type="cellIs" dxfId="7943" priority="2856" operator="lessThan">
      <formula>$C$4</formula>
    </cfRule>
  </conditionalFormatting>
  <conditionalFormatting sqref="AX23">
    <cfRule type="cellIs" dxfId="7942" priority="2857" operator="lessThan">
      <formula>$C$4</formula>
    </cfRule>
  </conditionalFormatting>
  <conditionalFormatting sqref="AX23">
    <cfRule type="cellIs" dxfId="7941" priority="2858" operator="lessThan">
      <formula>$C$4</formula>
    </cfRule>
  </conditionalFormatting>
  <conditionalFormatting sqref="AX24">
    <cfRule type="cellIs" dxfId="7940" priority="2859" operator="lessThan">
      <formula>$C$4</formula>
    </cfRule>
  </conditionalFormatting>
  <conditionalFormatting sqref="AX24">
    <cfRule type="cellIs" dxfId="7939" priority="2860" operator="lessThan">
      <formula>$C$4</formula>
    </cfRule>
  </conditionalFormatting>
  <conditionalFormatting sqref="AX25">
    <cfRule type="cellIs" dxfId="7938" priority="2861" operator="lessThan">
      <formula>$C$4</formula>
    </cfRule>
  </conditionalFormatting>
  <conditionalFormatting sqref="AX25">
    <cfRule type="cellIs" dxfId="7937" priority="2862" operator="lessThan">
      <formula>$C$4</formula>
    </cfRule>
  </conditionalFormatting>
  <conditionalFormatting sqref="AX26">
    <cfRule type="cellIs" dxfId="7936" priority="2863" operator="lessThan">
      <formula>$C$4</formula>
    </cfRule>
  </conditionalFormatting>
  <conditionalFormatting sqref="AX26">
    <cfRule type="cellIs" dxfId="7935" priority="2864" operator="lessThan">
      <formula>$C$4</formula>
    </cfRule>
  </conditionalFormatting>
  <conditionalFormatting sqref="AX27">
    <cfRule type="cellIs" dxfId="7934" priority="2865" operator="lessThan">
      <formula>$C$4</formula>
    </cfRule>
  </conditionalFormatting>
  <conditionalFormatting sqref="AX27">
    <cfRule type="cellIs" dxfId="7933" priority="2866" operator="lessThan">
      <formula>$C$4</formula>
    </cfRule>
  </conditionalFormatting>
  <conditionalFormatting sqref="AX28">
    <cfRule type="cellIs" dxfId="7932" priority="2867" operator="lessThan">
      <formula>$C$4</formula>
    </cfRule>
  </conditionalFormatting>
  <conditionalFormatting sqref="AX28">
    <cfRule type="cellIs" dxfId="7931" priority="2868" operator="lessThan">
      <formula>$C$4</formula>
    </cfRule>
  </conditionalFormatting>
  <conditionalFormatting sqref="AX29">
    <cfRule type="cellIs" dxfId="7930" priority="2869" operator="lessThan">
      <formula>$C$4</formula>
    </cfRule>
  </conditionalFormatting>
  <conditionalFormatting sqref="AX29">
    <cfRule type="cellIs" dxfId="7929" priority="2870" operator="lessThan">
      <formula>$C$4</formula>
    </cfRule>
  </conditionalFormatting>
  <conditionalFormatting sqref="AX30">
    <cfRule type="cellIs" dxfId="7928" priority="2871" operator="lessThan">
      <formula>$C$4</formula>
    </cfRule>
  </conditionalFormatting>
  <conditionalFormatting sqref="AX30">
    <cfRule type="cellIs" dxfId="7927" priority="2872" operator="lessThan">
      <formula>$C$4</formula>
    </cfRule>
  </conditionalFormatting>
  <conditionalFormatting sqref="AX31">
    <cfRule type="cellIs" dxfId="7926" priority="2873" operator="lessThan">
      <formula>$C$4</formula>
    </cfRule>
  </conditionalFormatting>
  <conditionalFormatting sqref="AX31">
    <cfRule type="cellIs" dxfId="7925" priority="2874" operator="lessThan">
      <formula>$C$4</formula>
    </cfRule>
  </conditionalFormatting>
  <conditionalFormatting sqref="AX32">
    <cfRule type="cellIs" dxfId="7924" priority="2875" operator="lessThan">
      <formula>$C$4</formula>
    </cfRule>
  </conditionalFormatting>
  <conditionalFormatting sqref="AX32">
    <cfRule type="cellIs" dxfId="7923" priority="2876" operator="lessThan">
      <formula>$C$4</formula>
    </cfRule>
  </conditionalFormatting>
  <conditionalFormatting sqref="AX33">
    <cfRule type="cellIs" dxfId="7922" priority="2877" operator="lessThan">
      <formula>$C$4</formula>
    </cfRule>
  </conditionalFormatting>
  <conditionalFormatting sqref="AX33">
    <cfRule type="cellIs" dxfId="7921" priority="2878" operator="lessThan">
      <formula>$C$4</formula>
    </cfRule>
  </conditionalFormatting>
  <conditionalFormatting sqref="AX34">
    <cfRule type="cellIs" dxfId="7920" priority="2879" operator="lessThan">
      <formula>$C$4</formula>
    </cfRule>
  </conditionalFormatting>
  <conditionalFormatting sqref="AX34">
    <cfRule type="cellIs" dxfId="7919" priority="2880" operator="lessThan">
      <formula>$C$4</formula>
    </cfRule>
  </conditionalFormatting>
  <conditionalFormatting sqref="AX35">
    <cfRule type="cellIs" dxfId="7918" priority="2881" operator="lessThan">
      <formula>$C$4</formula>
    </cfRule>
  </conditionalFormatting>
  <conditionalFormatting sqref="AX35">
    <cfRule type="cellIs" dxfId="7917" priority="2882" operator="lessThan">
      <formula>$C$4</formula>
    </cfRule>
  </conditionalFormatting>
  <conditionalFormatting sqref="AX36">
    <cfRule type="cellIs" dxfId="7916" priority="2883" operator="lessThan">
      <formula>$C$4</formula>
    </cfRule>
  </conditionalFormatting>
  <conditionalFormatting sqref="AX36">
    <cfRule type="cellIs" dxfId="7915" priority="2884" operator="lessThan">
      <formula>$C$4</formula>
    </cfRule>
  </conditionalFormatting>
  <conditionalFormatting sqref="AX37">
    <cfRule type="cellIs" dxfId="7914" priority="2885" operator="lessThan">
      <formula>$C$4</formula>
    </cfRule>
  </conditionalFormatting>
  <conditionalFormatting sqref="AX37">
    <cfRule type="cellIs" dxfId="7913" priority="2886" operator="lessThan">
      <formula>$C$4</formula>
    </cfRule>
  </conditionalFormatting>
  <conditionalFormatting sqref="AX38">
    <cfRule type="cellIs" dxfId="7912" priority="2887" operator="lessThan">
      <formula>$C$4</formula>
    </cfRule>
  </conditionalFormatting>
  <conditionalFormatting sqref="AX38">
    <cfRule type="cellIs" dxfId="7911" priority="2888" operator="lessThan">
      <formula>$C$4</formula>
    </cfRule>
  </conditionalFormatting>
  <conditionalFormatting sqref="AX39">
    <cfRule type="cellIs" dxfId="7910" priority="2889" operator="lessThan">
      <formula>$C$4</formula>
    </cfRule>
  </conditionalFormatting>
  <conditionalFormatting sqref="AX39">
    <cfRule type="cellIs" dxfId="7909" priority="2890" operator="lessThan">
      <formula>$C$4</formula>
    </cfRule>
  </conditionalFormatting>
  <conditionalFormatting sqref="AX40">
    <cfRule type="cellIs" dxfId="7908" priority="2891" operator="lessThan">
      <formula>$C$4</formula>
    </cfRule>
  </conditionalFormatting>
  <conditionalFormatting sqref="AX40">
    <cfRule type="cellIs" dxfId="7907" priority="2892" operator="lessThan">
      <formula>$C$4</formula>
    </cfRule>
  </conditionalFormatting>
  <conditionalFormatting sqref="AX41">
    <cfRule type="cellIs" dxfId="7906" priority="2893" operator="lessThan">
      <formula>$C$4</formula>
    </cfRule>
  </conditionalFormatting>
  <conditionalFormatting sqref="AX41">
    <cfRule type="cellIs" dxfId="7905" priority="2894" operator="lessThan">
      <formula>$C$4</formula>
    </cfRule>
  </conditionalFormatting>
  <conditionalFormatting sqref="AX42">
    <cfRule type="cellIs" dxfId="7904" priority="2895" operator="lessThan">
      <formula>$C$4</formula>
    </cfRule>
  </conditionalFormatting>
  <conditionalFormatting sqref="AX42">
    <cfRule type="cellIs" dxfId="7903" priority="2896" operator="lessThan">
      <formula>$C$4</formula>
    </cfRule>
  </conditionalFormatting>
  <conditionalFormatting sqref="AX43">
    <cfRule type="cellIs" dxfId="7902" priority="2897" operator="lessThan">
      <formula>$C$4</formula>
    </cfRule>
  </conditionalFormatting>
  <conditionalFormatting sqref="AX43">
    <cfRule type="cellIs" dxfId="7901" priority="2898" operator="lessThan">
      <formula>$C$4</formula>
    </cfRule>
  </conditionalFormatting>
  <conditionalFormatting sqref="AX44">
    <cfRule type="cellIs" dxfId="7900" priority="2899" operator="lessThan">
      <formula>$C$4</formula>
    </cfRule>
  </conditionalFormatting>
  <conditionalFormatting sqref="AX44">
    <cfRule type="cellIs" dxfId="7899" priority="2900" operator="lessThan">
      <formula>$C$4</formula>
    </cfRule>
  </conditionalFormatting>
  <conditionalFormatting sqref="AX45">
    <cfRule type="cellIs" dxfId="7898" priority="2901" operator="lessThan">
      <formula>$C$4</formula>
    </cfRule>
  </conditionalFormatting>
  <conditionalFormatting sqref="AX45">
    <cfRule type="cellIs" dxfId="7897" priority="2902" operator="lessThan">
      <formula>$C$4</formula>
    </cfRule>
  </conditionalFormatting>
  <conditionalFormatting sqref="AX46">
    <cfRule type="cellIs" dxfId="7896" priority="2903" operator="lessThan">
      <formula>$C$4</formula>
    </cfRule>
  </conditionalFormatting>
  <conditionalFormatting sqref="AX46">
    <cfRule type="cellIs" dxfId="7895" priority="2904" operator="lessThan">
      <formula>$C$4</formula>
    </cfRule>
  </conditionalFormatting>
  <conditionalFormatting sqref="AX47">
    <cfRule type="cellIs" dxfId="7894" priority="2905" operator="lessThan">
      <formula>$C$4</formula>
    </cfRule>
  </conditionalFormatting>
  <conditionalFormatting sqref="AX47">
    <cfRule type="cellIs" dxfId="7893" priority="2906" operator="lessThan">
      <formula>$C$4</formula>
    </cfRule>
  </conditionalFormatting>
  <conditionalFormatting sqref="AX48">
    <cfRule type="cellIs" dxfId="7892" priority="2907" operator="lessThan">
      <formula>$C$4</formula>
    </cfRule>
  </conditionalFormatting>
  <conditionalFormatting sqref="AX48">
    <cfRule type="cellIs" dxfId="7891" priority="2908" operator="lessThan">
      <formula>$C$4</formula>
    </cfRule>
  </conditionalFormatting>
  <conditionalFormatting sqref="AX49">
    <cfRule type="cellIs" dxfId="7890" priority="2909" operator="lessThan">
      <formula>$C$4</formula>
    </cfRule>
  </conditionalFormatting>
  <conditionalFormatting sqref="AX49">
    <cfRule type="cellIs" dxfId="7889" priority="2910" operator="lessThan">
      <formula>$C$4</formula>
    </cfRule>
  </conditionalFormatting>
  <conditionalFormatting sqref="AX50">
    <cfRule type="cellIs" dxfId="7888" priority="2911" operator="lessThan">
      <formula>$C$4</formula>
    </cfRule>
  </conditionalFormatting>
  <conditionalFormatting sqref="AX50">
    <cfRule type="cellIs" dxfId="7887" priority="2912" operator="lessThan">
      <formula>$C$4</formula>
    </cfRule>
  </conditionalFormatting>
  <conditionalFormatting sqref="AX51">
    <cfRule type="cellIs" dxfId="7886" priority="2913" operator="lessThan">
      <formula>$C$4</formula>
    </cfRule>
  </conditionalFormatting>
  <conditionalFormatting sqref="AX51">
    <cfRule type="cellIs" dxfId="7885" priority="2914" operator="lessThan">
      <formula>$C$4</formula>
    </cfRule>
  </conditionalFormatting>
  <conditionalFormatting sqref="AX52">
    <cfRule type="cellIs" dxfId="7884" priority="2915" operator="lessThan">
      <formula>$C$4</formula>
    </cfRule>
  </conditionalFormatting>
  <conditionalFormatting sqref="AX52">
    <cfRule type="cellIs" dxfId="7883" priority="2916" operator="lessThan">
      <formula>$C$4</formula>
    </cfRule>
  </conditionalFormatting>
  <conditionalFormatting sqref="AX53">
    <cfRule type="cellIs" dxfId="7882" priority="2917" operator="lessThan">
      <formula>$C$4</formula>
    </cfRule>
  </conditionalFormatting>
  <conditionalFormatting sqref="AX53">
    <cfRule type="cellIs" dxfId="7881" priority="2918" operator="lessThan">
      <formula>$C$4</formula>
    </cfRule>
  </conditionalFormatting>
  <conditionalFormatting sqref="AX54">
    <cfRule type="cellIs" dxfId="7880" priority="2919" operator="lessThan">
      <formula>$C$4</formula>
    </cfRule>
  </conditionalFormatting>
  <conditionalFormatting sqref="AX54">
    <cfRule type="cellIs" dxfId="7879" priority="2920" operator="lessThan">
      <formula>$C$4</formula>
    </cfRule>
  </conditionalFormatting>
  <conditionalFormatting sqref="AX55">
    <cfRule type="cellIs" dxfId="7878" priority="2921" operator="lessThan">
      <formula>$C$4</formula>
    </cfRule>
  </conditionalFormatting>
  <conditionalFormatting sqref="AX55">
    <cfRule type="cellIs" dxfId="7877" priority="2922" operator="lessThan">
      <formula>$C$4</formula>
    </cfRule>
  </conditionalFormatting>
  <conditionalFormatting sqref="AX56">
    <cfRule type="cellIs" dxfId="7876" priority="2923" operator="lessThan">
      <formula>$C$4</formula>
    </cfRule>
  </conditionalFormatting>
  <conditionalFormatting sqref="AX56">
    <cfRule type="cellIs" dxfId="7875" priority="2924" operator="lessThan">
      <formula>$C$4</formula>
    </cfRule>
  </conditionalFormatting>
  <conditionalFormatting sqref="AX57">
    <cfRule type="cellIs" dxfId="7874" priority="2925" operator="lessThan">
      <formula>$C$4</formula>
    </cfRule>
  </conditionalFormatting>
  <conditionalFormatting sqref="AX57">
    <cfRule type="cellIs" dxfId="7873" priority="2926" operator="lessThan">
      <formula>$C$4</formula>
    </cfRule>
  </conditionalFormatting>
  <conditionalFormatting sqref="AX58">
    <cfRule type="cellIs" dxfId="7872" priority="2927" operator="lessThan">
      <formula>$C$4</formula>
    </cfRule>
  </conditionalFormatting>
  <conditionalFormatting sqref="AX58">
    <cfRule type="cellIs" dxfId="7871" priority="2928" operator="lessThan">
      <formula>$C$4</formula>
    </cfRule>
  </conditionalFormatting>
  <conditionalFormatting sqref="AX59">
    <cfRule type="cellIs" dxfId="7870" priority="2929" operator="lessThan">
      <formula>$C$4</formula>
    </cfRule>
  </conditionalFormatting>
  <conditionalFormatting sqref="AX59">
    <cfRule type="cellIs" dxfId="7869" priority="2930" operator="lessThan">
      <formula>$C$4</formula>
    </cfRule>
  </conditionalFormatting>
  <conditionalFormatting sqref="AX60">
    <cfRule type="cellIs" dxfId="7868" priority="2931" operator="lessThan">
      <formula>$C$4</formula>
    </cfRule>
  </conditionalFormatting>
  <conditionalFormatting sqref="AX60">
    <cfRule type="cellIs" dxfId="7867" priority="2932" operator="lessThan">
      <formula>$C$4</formula>
    </cfRule>
  </conditionalFormatting>
  <conditionalFormatting sqref="AY11">
    <cfRule type="cellIs" dxfId="7866" priority="2933" operator="lessThan">
      <formula>$C$4</formula>
    </cfRule>
  </conditionalFormatting>
  <conditionalFormatting sqref="AY11">
    <cfRule type="cellIs" dxfId="7865" priority="2934" operator="lessThan">
      <formula>$C$4</formula>
    </cfRule>
  </conditionalFormatting>
  <conditionalFormatting sqref="AY12">
    <cfRule type="cellIs" dxfId="7864" priority="2935" operator="lessThan">
      <formula>$C$4</formula>
    </cfRule>
  </conditionalFormatting>
  <conditionalFormatting sqref="AY12">
    <cfRule type="cellIs" dxfId="7863" priority="2936" operator="lessThan">
      <formula>$C$4</formula>
    </cfRule>
  </conditionalFormatting>
  <conditionalFormatting sqref="AY13">
    <cfRule type="cellIs" dxfId="7862" priority="2937" operator="lessThan">
      <formula>$C$4</formula>
    </cfRule>
  </conditionalFormatting>
  <conditionalFormatting sqref="AY13">
    <cfRule type="cellIs" dxfId="7861" priority="2938" operator="lessThan">
      <formula>$C$4</formula>
    </cfRule>
  </conditionalFormatting>
  <conditionalFormatting sqref="AY14">
    <cfRule type="cellIs" dxfId="7860" priority="2939" operator="lessThan">
      <formula>$C$4</formula>
    </cfRule>
  </conditionalFormatting>
  <conditionalFormatting sqref="AY14">
    <cfRule type="cellIs" dxfId="7859" priority="2940" operator="lessThan">
      <formula>$C$4</formula>
    </cfRule>
  </conditionalFormatting>
  <conditionalFormatting sqref="AY15">
    <cfRule type="cellIs" dxfId="7858" priority="2941" operator="lessThan">
      <formula>$C$4</formula>
    </cfRule>
  </conditionalFormatting>
  <conditionalFormatting sqref="AY15">
    <cfRule type="cellIs" dxfId="7857" priority="2942" operator="lessThan">
      <formula>$C$4</formula>
    </cfRule>
  </conditionalFormatting>
  <conditionalFormatting sqref="AY16">
    <cfRule type="cellIs" dxfId="7856" priority="2943" operator="lessThan">
      <formula>$C$4</formula>
    </cfRule>
  </conditionalFormatting>
  <conditionalFormatting sqref="AY16">
    <cfRule type="cellIs" dxfId="7855" priority="2944" operator="lessThan">
      <formula>$C$4</formula>
    </cfRule>
  </conditionalFormatting>
  <conditionalFormatting sqref="AY17">
    <cfRule type="cellIs" dxfId="7854" priority="2945" operator="lessThan">
      <formula>$C$4</formula>
    </cfRule>
  </conditionalFormatting>
  <conditionalFormatting sqref="AY17">
    <cfRule type="cellIs" dxfId="7853" priority="2946" operator="lessThan">
      <formula>$C$4</formula>
    </cfRule>
  </conditionalFormatting>
  <conditionalFormatting sqref="AY18">
    <cfRule type="cellIs" dxfId="7852" priority="2947" operator="lessThan">
      <formula>$C$4</formula>
    </cfRule>
  </conditionalFormatting>
  <conditionalFormatting sqref="AY18">
    <cfRule type="cellIs" dxfId="7851" priority="2948" operator="lessThan">
      <formula>$C$4</formula>
    </cfRule>
  </conditionalFormatting>
  <conditionalFormatting sqref="AY19">
    <cfRule type="cellIs" dxfId="7850" priority="2949" operator="lessThan">
      <formula>$C$4</formula>
    </cfRule>
  </conditionalFormatting>
  <conditionalFormatting sqref="AY19">
    <cfRule type="cellIs" dxfId="7849" priority="2950" operator="lessThan">
      <formula>$C$4</formula>
    </cfRule>
  </conditionalFormatting>
  <conditionalFormatting sqref="AY20">
    <cfRule type="cellIs" dxfId="7848" priority="2951" operator="lessThan">
      <formula>$C$4</formula>
    </cfRule>
  </conditionalFormatting>
  <conditionalFormatting sqref="AY20">
    <cfRule type="cellIs" dxfId="7847" priority="2952" operator="lessThan">
      <formula>$C$4</formula>
    </cfRule>
  </conditionalFormatting>
  <conditionalFormatting sqref="AY21">
    <cfRule type="cellIs" dxfId="7846" priority="2953" operator="lessThan">
      <formula>$C$4</formula>
    </cfRule>
  </conditionalFormatting>
  <conditionalFormatting sqref="AY21">
    <cfRule type="cellIs" dxfId="7845" priority="2954" operator="lessThan">
      <formula>$C$4</formula>
    </cfRule>
  </conditionalFormatting>
  <conditionalFormatting sqref="AY22">
    <cfRule type="cellIs" dxfId="7844" priority="2955" operator="lessThan">
      <formula>$C$4</formula>
    </cfRule>
  </conditionalFormatting>
  <conditionalFormatting sqref="AY22">
    <cfRule type="cellIs" dxfId="7843" priority="2956" operator="lessThan">
      <formula>$C$4</formula>
    </cfRule>
  </conditionalFormatting>
  <conditionalFormatting sqref="AY23">
    <cfRule type="cellIs" dxfId="7842" priority="2957" operator="lessThan">
      <formula>$C$4</formula>
    </cfRule>
  </conditionalFormatting>
  <conditionalFormatting sqref="AY23">
    <cfRule type="cellIs" dxfId="7841" priority="2958" operator="lessThan">
      <formula>$C$4</formula>
    </cfRule>
  </conditionalFormatting>
  <conditionalFormatting sqref="AY24">
    <cfRule type="cellIs" dxfId="7840" priority="2959" operator="lessThan">
      <formula>$C$4</formula>
    </cfRule>
  </conditionalFormatting>
  <conditionalFormatting sqref="AY24">
    <cfRule type="cellIs" dxfId="7839" priority="2960" operator="lessThan">
      <formula>$C$4</formula>
    </cfRule>
  </conditionalFormatting>
  <conditionalFormatting sqref="AY25">
    <cfRule type="cellIs" dxfId="7838" priority="2961" operator="lessThan">
      <formula>$C$4</formula>
    </cfRule>
  </conditionalFormatting>
  <conditionalFormatting sqref="AY25">
    <cfRule type="cellIs" dxfId="7837" priority="2962" operator="lessThan">
      <formula>$C$4</formula>
    </cfRule>
  </conditionalFormatting>
  <conditionalFormatting sqref="AY26">
    <cfRule type="cellIs" dxfId="7836" priority="2963" operator="lessThan">
      <formula>$C$4</formula>
    </cfRule>
  </conditionalFormatting>
  <conditionalFormatting sqref="AY26">
    <cfRule type="cellIs" dxfId="7835" priority="2964" operator="lessThan">
      <formula>$C$4</formula>
    </cfRule>
  </conditionalFormatting>
  <conditionalFormatting sqref="AY27">
    <cfRule type="cellIs" dxfId="7834" priority="2965" operator="lessThan">
      <formula>$C$4</formula>
    </cfRule>
  </conditionalFormatting>
  <conditionalFormatting sqref="AY27">
    <cfRule type="cellIs" dxfId="7833" priority="2966" operator="lessThan">
      <formula>$C$4</formula>
    </cfRule>
  </conditionalFormatting>
  <conditionalFormatting sqref="AY28">
    <cfRule type="cellIs" dxfId="7832" priority="2967" operator="lessThan">
      <formula>$C$4</formula>
    </cfRule>
  </conditionalFormatting>
  <conditionalFormatting sqref="AY28">
    <cfRule type="cellIs" dxfId="7831" priority="2968" operator="lessThan">
      <formula>$C$4</formula>
    </cfRule>
  </conditionalFormatting>
  <conditionalFormatting sqref="AY29">
    <cfRule type="cellIs" dxfId="7830" priority="2969" operator="lessThan">
      <formula>$C$4</formula>
    </cfRule>
  </conditionalFormatting>
  <conditionalFormatting sqref="AY29">
    <cfRule type="cellIs" dxfId="7829" priority="2970" operator="lessThan">
      <formula>$C$4</formula>
    </cfRule>
  </conditionalFormatting>
  <conditionalFormatting sqref="AY30">
    <cfRule type="cellIs" dxfId="7828" priority="2971" operator="lessThan">
      <formula>$C$4</formula>
    </cfRule>
  </conditionalFormatting>
  <conditionalFormatting sqref="AY30">
    <cfRule type="cellIs" dxfId="7827" priority="2972" operator="lessThan">
      <formula>$C$4</formula>
    </cfRule>
  </conditionalFormatting>
  <conditionalFormatting sqref="AY31">
    <cfRule type="cellIs" dxfId="7826" priority="2973" operator="lessThan">
      <formula>$C$4</formula>
    </cfRule>
  </conditionalFormatting>
  <conditionalFormatting sqref="AY31">
    <cfRule type="cellIs" dxfId="7825" priority="2974" operator="lessThan">
      <formula>$C$4</formula>
    </cfRule>
  </conditionalFormatting>
  <conditionalFormatting sqref="AY32">
    <cfRule type="cellIs" dxfId="7824" priority="2975" operator="lessThan">
      <formula>$C$4</formula>
    </cfRule>
  </conditionalFormatting>
  <conditionalFormatting sqref="AY32">
    <cfRule type="cellIs" dxfId="7823" priority="2976" operator="lessThan">
      <formula>$C$4</formula>
    </cfRule>
  </conditionalFormatting>
  <conditionalFormatting sqref="AY33">
    <cfRule type="cellIs" dxfId="7822" priority="2977" operator="lessThan">
      <formula>$C$4</formula>
    </cfRule>
  </conditionalFormatting>
  <conditionalFormatting sqref="AY33">
    <cfRule type="cellIs" dxfId="7821" priority="2978" operator="lessThan">
      <formula>$C$4</formula>
    </cfRule>
  </conditionalFormatting>
  <conditionalFormatting sqref="AY34">
    <cfRule type="cellIs" dxfId="7820" priority="2979" operator="lessThan">
      <formula>$C$4</formula>
    </cfRule>
  </conditionalFormatting>
  <conditionalFormatting sqref="AY34">
    <cfRule type="cellIs" dxfId="7819" priority="2980" operator="lessThan">
      <formula>$C$4</formula>
    </cfRule>
  </conditionalFormatting>
  <conditionalFormatting sqref="AY35">
    <cfRule type="cellIs" dxfId="7818" priority="2981" operator="lessThan">
      <formula>$C$4</formula>
    </cfRule>
  </conditionalFormatting>
  <conditionalFormatting sqref="AY35">
    <cfRule type="cellIs" dxfId="7817" priority="2982" operator="lessThan">
      <formula>$C$4</formula>
    </cfRule>
  </conditionalFormatting>
  <conditionalFormatting sqref="AY36">
    <cfRule type="cellIs" dxfId="7816" priority="2983" operator="lessThan">
      <formula>$C$4</formula>
    </cfRule>
  </conditionalFormatting>
  <conditionalFormatting sqref="AY36">
    <cfRule type="cellIs" dxfId="7815" priority="2984" operator="lessThan">
      <formula>$C$4</formula>
    </cfRule>
  </conditionalFormatting>
  <conditionalFormatting sqref="AY37">
    <cfRule type="cellIs" dxfId="7814" priority="2985" operator="lessThan">
      <formula>$C$4</formula>
    </cfRule>
  </conditionalFormatting>
  <conditionalFormatting sqref="AY37">
    <cfRule type="cellIs" dxfId="7813" priority="2986" operator="lessThan">
      <formula>$C$4</formula>
    </cfRule>
  </conditionalFormatting>
  <conditionalFormatting sqref="AY38">
    <cfRule type="cellIs" dxfId="7812" priority="2987" operator="lessThan">
      <formula>$C$4</formula>
    </cfRule>
  </conditionalFormatting>
  <conditionalFormatting sqref="AY38">
    <cfRule type="cellIs" dxfId="7811" priority="2988" operator="lessThan">
      <formula>$C$4</formula>
    </cfRule>
  </conditionalFormatting>
  <conditionalFormatting sqref="AY39">
    <cfRule type="cellIs" dxfId="7810" priority="2989" operator="lessThan">
      <formula>$C$4</formula>
    </cfRule>
  </conditionalFormatting>
  <conditionalFormatting sqref="AY39">
    <cfRule type="cellIs" dxfId="7809" priority="2990" operator="lessThan">
      <formula>$C$4</formula>
    </cfRule>
  </conditionalFormatting>
  <conditionalFormatting sqref="AY40">
    <cfRule type="cellIs" dxfId="7808" priority="2991" operator="lessThan">
      <formula>$C$4</formula>
    </cfRule>
  </conditionalFormatting>
  <conditionalFormatting sqref="AY40">
    <cfRule type="cellIs" dxfId="7807" priority="2992" operator="lessThan">
      <formula>$C$4</formula>
    </cfRule>
  </conditionalFormatting>
  <conditionalFormatting sqref="AY41">
    <cfRule type="cellIs" dxfId="7806" priority="2993" operator="lessThan">
      <formula>$C$4</formula>
    </cfRule>
  </conditionalFormatting>
  <conditionalFormatting sqref="AY41">
    <cfRule type="cellIs" dxfId="7805" priority="2994" operator="lessThan">
      <formula>$C$4</formula>
    </cfRule>
  </conditionalFormatting>
  <conditionalFormatting sqref="AY42">
    <cfRule type="cellIs" dxfId="7804" priority="2995" operator="lessThan">
      <formula>$C$4</formula>
    </cfRule>
  </conditionalFormatting>
  <conditionalFormatting sqref="AY42">
    <cfRule type="cellIs" dxfId="7803" priority="2996" operator="lessThan">
      <formula>$C$4</formula>
    </cfRule>
  </conditionalFormatting>
  <conditionalFormatting sqref="AY43">
    <cfRule type="cellIs" dxfId="7802" priority="2997" operator="lessThan">
      <formula>$C$4</formula>
    </cfRule>
  </conditionalFormatting>
  <conditionalFormatting sqref="AY43">
    <cfRule type="cellIs" dxfId="7801" priority="2998" operator="lessThan">
      <formula>$C$4</formula>
    </cfRule>
  </conditionalFormatting>
  <conditionalFormatting sqref="AY44">
    <cfRule type="cellIs" dxfId="7800" priority="2999" operator="lessThan">
      <formula>$C$4</formula>
    </cfRule>
  </conditionalFormatting>
  <conditionalFormatting sqref="AY44">
    <cfRule type="cellIs" dxfId="7799" priority="3000" operator="lessThan">
      <formula>$C$4</formula>
    </cfRule>
  </conditionalFormatting>
  <conditionalFormatting sqref="AY45">
    <cfRule type="cellIs" dxfId="7798" priority="3001" operator="lessThan">
      <formula>$C$4</formula>
    </cfRule>
  </conditionalFormatting>
  <conditionalFormatting sqref="AY45">
    <cfRule type="cellIs" dxfId="7797" priority="3002" operator="lessThan">
      <formula>$C$4</formula>
    </cfRule>
  </conditionalFormatting>
  <conditionalFormatting sqref="AY46">
    <cfRule type="cellIs" dxfId="7796" priority="3003" operator="lessThan">
      <formula>$C$4</formula>
    </cfRule>
  </conditionalFormatting>
  <conditionalFormatting sqref="AY46">
    <cfRule type="cellIs" dxfId="7795" priority="3004" operator="lessThan">
      <formula>$C$4</formula>
    </cfRule>
  </conditionalFormatting>
  <conditionalFormatting sqref="AY47">
    <cfRule type="cellIs" dxfId="7794" priority="3005" operator="lessThan">
      <formula>$C$4</formula>
    </cfRule>
  </conditionalFormatting>
  <conditionalFormatting sqref="AY47">
    <cfRule type="cellIs" dxfId="7793" priority="3006" operator="lessThan">
      <formula>$C$4</formula>
    </cfRule>
  </conditionalFormatting>
  <conditionalFormatting sqref="AY48">
    <cfRule type="cellIs" dxfId="7792" priority="3007" operator="lessThan">
      <formula>$C$4</formula>
    </cfRule>
  </conditionalFormatting>
  <conditionalFormatting sqref="AY48">
    <cfRule type="cellIs" dxfId="7791" priority="3008" operator="lessThan">
      <formula>$C$4</formula>
    </cfRule>
  </conditionalFormatting>
  <conditionalFormatting sqref="AY49">
    <cfRule type="cellIs" dxfId="7790" priority="3009" operator="lessThan">
      <formula>$C$4</formula>
    </cfRule>
  </conditionalFormatting>
  <conditionalFormatting sqref="AY49">
    <cfRule type="cellIs" dxfId="7789" priority="3010" operator="lessThan">
      <formula>$C$4</formula>
    </cfRule>
  </conditionalFormatting>
  <conditionalFormatting sqref="AY50">
    <cfRule type="cellIs" dxfId="7788" priority="3011" operator="lessThan">
      <formula>$C$4</formula>
    </cfRule>
  </conditionalFormatting>
  <conditionalFormatting sqref="AY50">
    <cfRule type="cellIs" dxfId="7787" priority="3012" operator="lessThan">
      <formula>$C$4</formula>
    </cfRule>
  </conditionalFormatting>
  <conditionalFormatting sqref="AY51">
    <cfRule type="cellIs" dxfId="7786" priority="3013" operator="lessThan">
      <formula>$C$4</formula>
    </cfRule>
  </conditionalFormatting>
  <conditionalFormatting sqref="AY51">
    <cfRule type="cellIs" dxfId="7785" priority="3014" operator="lessThan">
      <formula>$C$4</formula>
    </cfRule>
  </conditionalFormatting>
  <conditionalFormatting sqref="AY52">
    <cfRule type="cellIs" dxfId="7784" priority="3015" operator="lessThan">
      <formula>$C$4</formula>
    </cfRule>
  </conditionalFormatting>
  <conditionalFormatting sqref="AY52">
    <cfRule type="cellIs" dxfId="7783" priority="3016" operator="lessThan">
      <formula>$C$4</formula>
    </cfRule>
  </conditionalFormatting>
  <conditionalFormatting sqref="AY53">
    <cfRule type="cellIs" dxfId="7782" priority="3017" operator="lessThan">
      <formula>$C$4</formula>
    </cfRule>
  </conditionalFormatting>
  <conditionalFormatting sqref="AY53">
    <cfRule type="cellIs" dxfId="7781" priority="3018" operator="lessThan">
      <formula>$C$4</formula>
    </cfRule>
  </conditionalFormatting>
  <conditionalFormatting sqref="AY54">
    <cfRule type="cellIs" dxfId="7780" priority="3019" operator="lessThan">
      <formula>$C$4</formula>
    </cfRule>
  </conditionalFormatting>
  <conditionalFormatting sqref="AY54">
    <cfRule type="cellIs" dxfId="7779" priority="3020" operator="lessThan">
      <formula>$C$4</formula>
    </cfRule>
  </conditionalFormatting>
  <conditionalFormatting sqref="AY55">
    <cfRule type="cellIs" dxfId="7778" priority="3021" operator="lessThan">
      <formula>$C$4</formula>
    </cfRule>
  </conditionalFormatting>
  <conditionalFormatting sqref="AY55">
    <cfRule type="cellIs" dxfId="7777" priority="3022" operator="lessThan">
      <formula>$C$4</formula>
    </cfRule>
  </conditionalFormatting>
  <conditionalFormatting sqref="AY56">
    <cfRule type="cellIs" dxfId="7776" priority="3023" operator="lessThan">
      <formula>$C$4</formula>
    </cfRule>
  </conditionalFormatting>
  <conditionalFormatting sqref="AY56">
    <cfRule type="cellIs" dxfId="7775" priority="3024" operator="lessThan">
      <formula>$C$4</formula>
    </cfRule>
  </conditionalFormatting>
  <conditionalFormatting sqref="AY57">
    <cfRule type="cellIs" dxfId="7774" priority="3025" operator="lessThan">
      <formula>$C$4</formula>
    </cfRule>
  </conditionalFormatting>
  <conditionalFormatting sqref="AY57">
    <cfRule type="cellIs" dxfId="7773" priority="3026" operator="lessThan">
      <formula>$C$4</formula>
    </cfRule>
  </conditionalFormatting>
  <conditionalFormatting sqref="AY58">
    <cfRule type="cellIs" dxfId="7772" priority="3027" operator="lessThan">
      <formula>$C$4</formula>
    </cfRule>
  </conditionalFormatting>
  <conditionalFormatting sqref="AY58">
    <cfRule type="cellIs" dxfId="7771" priority="3028" operator="lessThan">
      <formula>$C$4</formula>
    </cfRule>
  </conditionalFormatting>
  <conditionalFormatting sqref="AY59">
    <cfRule type="cellIs" dxfId="7770" priority="3029" operator="lessThan">
      <formula>$C$4</formula>
    </cfRule>
  </conditionalFormatting>
  <conditionalFormatting sqref="AY59">
    <cfRule type="cellIs" dxfId="7769" priority="3030" operator="lessThan">
      <formula>$C$4</formula>
    </cfRule>
  </conditionalFormatting>
  <conditionalFormatting sqref="AY60">
    <cfRule type="cellIs" dxfId="7768" priority="3031" operator="lessThan">
      <formula>$C$4</formula>
    </cfRule>
  </conditionalFormatting>
  <conditionalFormatting sqref="AY60">
    <cfRule type="cellIs" dxfId="7767" priority="3032" operator="lessThan">
      <formula>$C$4</formula>
    </cfRule>
  </conditionalFormatting>
  <conditionalFormatting sqref="AZ11">
    <cfRule type="cellIs" dxfId="7766" priority="3033" operator="lessThan">
      <formula>$C$4</formula>
    </cfRule>
  </conditionalFormatting>
  <conditionalFormatting sqref="AZ11">
    <cfRule type="cellIs" dxfId="7765" priority="3034" operator="lessThan">
      <formula>$C$4</formula>
    </cfRule>
  </conditionalFormatting>
  <conditionalFormatting sqref="AZ12">
    <cfRule type="cellIs" dxfId="7764" priority="3035" operator="lessThan">
      <formula>$C$4</formula>
    </cfRule>
  </conditionalFormatting>
  <conditionalFormatting sqref="AZ12">
    <cfRule type="cellIs" dxfId="7763" priority="3036" operator="lessThan">
      <formula>$C$4</formula>
    </cfRule>
  </conditionalFormatting>
  <conditionalFormatting sqref="AZ13">
    <cfRule type="cellIs" dxfId="7762" priority="3037" operator="lessThan">
      <formula>$C$4</formula>
    </cfRule>
  </conditionalFormatting>
  <conditionalFormatting sqref="AZ13">
    <cfRule type="cellIs" dxfId="7761" priority="3038" operator="lessThan">
      <formula>$C$4</formula>
    </cfRule>
  </conditionalFormatting>
  <conditionalFormatting sqref="AZ14">
    <cfRule type="cellIs" dxfId="7760" priority="3039" operator="lessThan">
      <formula>$C$4</formula>
    </cfRule>
  </conditionalFormatting>
  <conditionalFormatting sqref="AZ14">
    <cfRule type="cellIs" dxfId="7759" priority="3040" operator="lessThan">
      <formula>$C$4</formula>
    </cfRule>
  </conditionalFormatting>
  <conditionalFormatting sqref="AZ15">
    <cfRule type="cellIs" dxfId="7758" priority="3041" operator="lessThan">
      <formula>$C$4</formula>
    </cfRule>
  </conditionalFormatting>
  <conditionalFormatting sqref="AZ15">
    <cfRule type="cellIs" dxfId="7757" priority="3042" operator="lessThan">
      <formula>$C$4</formula>
    </cfRule>
  </conditionalFormatting>
  <conditionalFormatting sqref="AZ16">
    <cfRule type="cellIs" dxfId="7756" priority="3043" operator="lessThan">
      <formula>$C$4</formula>
    </cfRule>
  </conditionalFormatting>
  <conditionalFormatting sqref="AZ16">
    <cfRule type="cellIs" dxfId="7755" priority="3044" operator="lessThan">
      <formula>$C$4</formula>
    </cfRule>
  </conditionalFormatting>
  <conditionalFormatting sqref="AZ17">
    <cfRule type="cellIs" dxfId="7754" priority="3045" operator="lessThan">
      <formula>$C$4</formula>
    </cfRule>
  </conditionalFormatting>
  <conditionalFormatting sqref="AZ17">
    <cfRule type="cellIs" dxfId="7753" priority="3046" operator="lessThan">
      <formula>$C$4</formula>
    </cfRule>
  </conditionalFormatting>
  <conditionalFormatting sqref="AZ18">
    <cfRule type="cellIs" dxfId="7752" priority="3047" operator="lessThan">
      <formula>$C$4</formula>
    </cfRule>
  </conditionalFormatting>
  <conditionalFormatting sqref="AZ18">
    <cfRule type="cellIs" dxfId="7751" priority="3048" operator="lessThan">
      <formula>$C$4</formula>
    </cfRule>
  </conditionalFormatting>
  <conditionalFormatting sqref="AZ19">
    <cfRule type="cellIs" dxfId="7750" priority="3049" operator="lessThan">
      <formula>$C$4</formula>
    </cfRule>
  </conditionalFormatting>
  <conditionalFormatting sqref="AZ19">
    <cfRule type="cellIs" dxfId="7749" priority="3050" operator="lessThan">
      <formula>$C$4</formula>
    </cfRule>
  </conditionalFormatting>
  <conditionalFormatting sqref="AZ20">
    <cfRule type="cellIs" dxfId="7748" priority="3051" operator="lessThan">
      <formula>$C$4</formula>
    </cfRule>
  </conditionalFormatting>
  <conditionalFormatting sqref="AZ20">
    <cfRule type="cellIs" dxfId="7747" priority="3052" operator="lessThan">
      <formula>$C$4</formula>
    </cfRule>
  </conditionalFormatting>
  <conditionalFormatting sqref="AZ21">
    <cfRule type="cellIs" dxfId="7746" priority="3053" operator="lessThan">
      <formula>$C$4</formula>
    </cfRule>
  </conditionalFormatting>
  <conditionalFormatting sqref="AZ21">
    <cfRule type="cellIs" dxfId="7745" priority="3054" operator="lessThan">
      <formula>$C$4</formula>
    </cfRule>
  </conditionalFormatting>
  <conditionalFormatting sqref="AZ22">
    <cfRule type="cellIs" dxfId="7744" priority="3055" operator="lessThan">
      <formula>$C$4</formula>
    </cfRule>
  </conditionalFormatting>
  <conditionalFormatting sqref="AZ22">
    <cfRule type="cellIs" dxfId="7743" priority="3056" operator="lessThan">
      <formula>$C$4</formula>
    </cfRule>
  </conditionalFormatting>
  <conditionalFormatting sqref="AZ23">
    <cfRule type="cellIs" dxfId="7742" priority="3057" operator="lessThan">
      <formula>$C$4</formula>
    </cfRule>
  </conditionalFormatting>
  <conditionalFormatting sqref="AZ23">
    <cfRule type="cellIs" dxfId="7741" priority="3058" operator="lessThan">
      <formula>$C$4</formula>
    </cfRule>
  </conditionalFormatting>
  <conditionalFormatting sqref="AZ24">
    <cfRule type="cellIs" dxfId="7740" priority="3059" operator="lessThan">
      <formula>$C$4</formula>
    </cfRule>
  </conditionalFormatting>
  <conditionalFormatting sqref="AZ24">
    <cfRule type="cellIs" dxfId="7739" priority="3060" operator="lessThan">
      <formula>$C$4</formula>
    </cfRule>
  </conditionalFormatting>
  <conditionalFormatting sqref="AZ25">
    <cfRule type="cellIs" dxfId="7738" priority="3061" operator="lessThan">
      <formula>$C$4</formula>
    </cfRule>
  </conditionalFormatting>
  <conditionalFormatting sqref="AZ25">
    <cfRule type="cellIs" dxfId="7737" priority="3062" operator="lessThan">
      <formula>$C$4</formula>
    </cfRule>
  </conditionalFormatting>
  <conditionalFormatting sqref="AZ26">
    <cfRule type="cellIs" dxfId="7736" priority="3063" operator="lessThan">
      <formula>$C$4</formula>
    </cfRule>
  </conditionalFormatting>
  <conditionalFormatting sqref="AZ26">
    <cfRule type="cellIs" dxfId="7735" priority="3064" operator="lessThan">
      <formula>$C$4</formula>
    </cfRule>
  </conditionalFormatting>
  <conditionalFormatting sqref="AZ27">
    <cfRule type="cellIs" dxfId="7734" priority="3065" operator="lessThan">
      <formula>$C$4</formula>
    </cfRule>
  </conditionalFormatting>
  <conditionalFormatting sqref="AZ27">
    <cfRule type="cellIs" dxfId="7733" priority="3066" operator="lessThan">
      <formula>$C$4</formula>
    </cfRule>
  </conditionalFormatting>
  <conditionalFormatting sqref="AZ28">
    <cfRule type="cellIs" dxfId="7732" priority="3067" operator="lessThan">
      <formula>$C$4</formula>
    </cfRule>
  </conditionalFormatting>
  <conditionalFormatting sqref="AZ28">
    <cfRule type="cellIs" dxfId="7731" priority="3068" operator="lessThan">
      <formula>$C$4</formula>
    </cfRule>
  </conditionalFormatting>
  <conditionalFormatting sqref="AZ29">
    <cfRule type="cellIs" dxfId="7730" priority="3069" operator="lessThan">
      <formula>$C$4</formula>
    </cfRule>
  </conditionalFormatting>
  <conditionalFormatting sqref="AZ29">
    <cfRule type="cellIs" dxfId="7729" priority="3070" operator="lessThan">
      <formula>$C$4</formula>
    </cfRule>
  </conditionalFormatting>
  <conditionalFormatting sqref="AZ30">
    <cfRule type="cellIs" dxfId="7728" priority="3071" operator="lessThan">
      <formula>$C$4</formula>
    </cfRule>
  </conditionalFormatting>
  <conditionalFormatting sqref="AZ30">
    <cfRule type="cellIs" dxfId="7727" priority="3072" operator="lessThan">
      <formula>$C$4</formula>
    </cfRule>
  </conditionalFormatting>
  <conditionalFormatting sqref="AZ31">
    <cfRule type="cellIs" dxfId="7726" priority="3073" operator="lessThan">
      <formula>$C$4</formula>
    </cfRule>
  </conditionalFormatting>
  <conditionalFormatting sqref="AZ31">
    <cfRule type="cellIs" dxfId="7725" priority="3074" operator="lessThan">
      <formula>$C$4</formula>
    </cfRule>
  </conditionalFormatting>
  <conditionalFormatting sqref="AZ32">
    <cfRule type="cellIs" dxfId="7724" priority="3075" operator="lessThan">
      <formula>$C$4</formula>
    </cfRule>
  </conditionalFormatting>
  <conditionalFormatting sqref="AZ32">
    <cfRule type="cellIs" dxfId="7723" priority="3076" operator="lessThan">
      <formula>$C$4</formula>
    </cfRule>
  </conditionalFormatting>
  <conditionalFormatting sqref="AZ33">
    <cfRule type="cellIs" dxfId="7722" priority="3077" operator="lessThan">
      <formula>$C$4</formula>
    </cfRule>
  </conditionalFormatting>
  <conditionalFormatting sqref="AZ33">
    <cfRule type="cellIs" dxfId="7721" priority="3078" operator="lessThan">
      <formula>$C$4</formula>
    </cfRule>
  </conditionalFormatting>
  <conditionalFormatting sqref="AZ34">
    <cfRule type="cellIs" dxfId="7720" priority="3079" operator="lessThan">
      <formula>$C$4</formula>
    </cfRule>
  </conditionalFormatting>
  <conditionalFormatting sqref="AZ34">
    <cfRule type="cellIs" dxfId="7719" priority="3080" operator="lessThan">
      <formula>$C$4</formula>
    </cfRule>
  </conditionalFormatting>
  <conditionalFormatting sqref="AZ35">
    <cfRule type="cellIs" dxfId="7718" priority="3081" operator="lessThan">
      <formula>$C$4</formula>
    </cfRule>
  </conditionalFormatting>
  <conditionalFormatting sqref="AZ35">
    <cfRule type="cellIs" dxfId="7717" priority="3082" operator="lessThan">
      <formula>$C$4</formula>
    </cfRule>
  </conditionalFormatting>
  <conditionalFormatting sqref="AZ36">
    <cfRule type="cellIs" dxfId="7716" priority="3083" operator="lessThan">
      <formula>$C$4</formula>
    </cfRule>
  </conditionalFormatting>
  <conditionalFormatting sqref="AZ36">
    <cfRule type="cellIs" dxfId="7715" priority="3084" operator="lessThan">
      <formula>$C$4</formula>
    </cfRule>
  </conditionalFormatting>
  <conditionalFormatting sqref="AZ37">
    <cfRule type="cellIs" dxfId="7714" priority="3085" operator="lessThan">
      <formula>$C$4</formula>
    </cfRule>
  </conditionalFormatting>
  <conditionalFormatting sqref="AZ37">
    <cfRule type="cellIs" dxfId="7713" priority="3086" operator="lessThan">
      <formula>$C$4</formula>
    </cfRule>
  </conditionalFormatting>
  <conditionalFormatting sqref="AZ38">
    <cfRule type="cellIs" dxfId="7712" priority="3087" operator="lessThan">
      <formula>$C$4</formula>
    </cfRule>
  </conditionalFormatting>
  <conditionalFormatting sqref="AZ38">
    <cfRule type="cellIs" dxfId="7711" priority="3088" operator="lessThan">
      <formula>$C$4</formula>
    </cfRule>
  </conditionalFormatting>
  <conditionalFormatting sqref="AZ39">
    <cfRule type="cellIs" dxfId="7710" priority="3089" operator="lessThan">
      <formula>$C$4</formula>
    </cfRule>
  </conditionalFormatting>
  <conditionalFormatting sqref="AZ39">
    <cfRule type="cellIs" dxfId="7709" priority="3090" operator="lessThan">
      <formula>$C$4</formula>
    </cfRule>
  </conditionalFormatting>
  <conditionalFormatting sqref="AZ40">
    <cfRule type="cellIs" dxfId="7708" priority="3091" operator="lessThan">
      <formula>$C$4</formula>
    </cfRule>
  </conditionalFormatting>
  <conditionalFormatting sqref="AZ40">
    <cfRule type="cellIs" dxfId="7707" priority="3092" operator="lessThan">
      <formula>$C$4</formula>
    </cfRule>
  </conditionalFormatting>
  <conditionalFormatting sqref="AZ41">
    <cfRule type="cellIs" dxfId="7706" priority="3093" operator="lessThan">
      <formula>$C$4</formula>
    </cfRule>
  </conditionalFormatting>
  <conditionalFormatting sqref="AZ41">
    <cfRule type="cellIs" dxfId="7705" priority="3094" operator="lessThan">
      <formula>$C$4</formula>
    </cfRule>
  </conditionalFormatting>
  <conditionalFormatting sqref="AZ42">
    <cfRule type="cellIs" dxfId="7704" priority="3095" operator="lessThan">
      <formula>$C$4</formula>
    </cfRule>
  </conditionalFormatting>
  <conditionalFormatting sqref="AZ42">
    <cfRule type="cellIs" dxfId="7703" priority="3096" operator="lessThan">
      <formula>$C$4</formula>
    </cfRule>
  </conditionalFormatting>
  <conditionalFormatting sqref="AZ43">
    <cfRule type="cellIs" dxfId="7702" priority="3097" operator="lessThan">
      <formula>$C$4</formula>
    </cfRule>
  </conditionalFormatting>
  <conditionalFormatting sqref="AZ43">
    <cfRule type="cellIs" dxfId="7701" priority="3098" operator="lessThan">
      <formula>$C$4</formula>
    </cfRule>
  </conditionalFormatting>
  <conditionalFormatting sqref="AZ44">
    <cfRule type="cellIs" dxfId="7700" priority="3099" operator="lessThan">
      <formula>$C$4</formula>
    </cfRule>
  </conditionalFormatting>
  <conditionalFormatting sqref="AZ44">
    <cfRule type="cellIs" dxfId="7699" priority="3100" operator="lessThan">
      <formula>$C$4</formula>
    </cfRule>
  </conditionalFormatting>
  <conditionalFormatting sqref="AZ45">
    <cfRule type="cellIs" dxfId="7698" priority="3101" operator="lessThan">
      <formula>$C$4</formula>
    </cfRule>
  </conditionalFormatting>
  <conditionalFormatting sqref="AZ45">
    <cfRule type="cellIs" dxfId="7697" priority="3102" operator="lessThan">
      <formula>$C$4</formula>
    </cfRule>
  </conditionalFormatting>
  <conditionalFormatting sqref="AZ46">
    <cfRule type="cellIs" dxfId="7696" priority="3103" operator="lessThan">
      <formula>$C$4</formula>
    </cfRule>
  </conditionalFormatting>
  <conditionalFormatting sqref="AZ46">
    <cfRule type="cellIs" dxfId="7695" priority="3104" operator="lessThan">
      <formula>$C$4</formula>
    </cfRule>
  </conditionalFormatting>
  <conditionalFormatting sqref="AZ47">
    <cfRule type="cellIs" dxfId="7694" priority="3105" operator="lessThan">
      <formula>$C$4</formula>
    </cfRule>
  </conditionalFormatting>
  <conditionalFormatting sqref="AZ47">
    <cfRule type="cellIs" dxfId="7693" priority="3106" operator="lessThan">
      <formula>$C$4</formula>
    </cfRule>
  </conditionalFormatting>
  <conditionalFormatting sqref="AZ48">
    <cfRule type="cellIs" dxfId="7692" priority="3107" operator="lessThan">
      <formula>$C$4</formula>
    </cfRule>
  </conditionalFormatting>
  <conditionalFormatting sqref="AZ48">
    <cfRule type="cellIs" dxfId="7691" priority="3108" operator="lessThan">
      <formula>$C$4</formula>
    </cfRule>
  </conditionalFormatting>
  <conditionalFormatting sqref="AZ49">
    <cfRule type="cellIs" dxfId="7690" priority="3109" operator="lessThan">
      <formula>$C$4</formula>
    </cfRule>
  </conditionalFormatting>
  <conditionalFormatting sqref="AZ49">
    <cfRule type="cellIs" dxfId="7689" priority="3110" operator="lessThan">
      <formula>$C$4</formula>
    </cfRule>
  </conditionalFormatting>
  <conditionalFormatting sqref="AZ50">
    <cfRule type="cellIs" dxfId="7688" priority="3111" operator="lessThan">
      <formula>$C$4</formula>
    </cfRule>
  </conditionalFormatting>
  <conditionalFormatting sqref="AZ50">
    <cfRule type="cellIs" dxfId="7687" priority="3112" operator="lessThan">
      <formula>$C$4</formula>
    </cfRule>
  </conditionalFormatting>
  <conditionalFormatting sqref="AZ51">
    <cfRule type="cellIs" dxfId="7686" priority="3113" operator="lessThan">
      <formula>$C$4</formula>
    </cfRule>
  </conditionalFormatting>
  <conditionalFormatting sqref="AZ51">
    <cfRule type="cellIs" dxfId="7685" priority="3114" operator="lessThan">
      <formula>$C$4</formula>
    </cfRule>
  </conditionalFormatting>
  <conditionalFormatting sqref="AZ52">
    <cfRule type="cellIs" dxfId="7684" priority="3115" operator="lessThan">
      <formula>$C$4</formula>
    </cfRule>
  </conditionalFormatting>
  <conditionalFormatting sqref="AZ52">
    <cfRule type="cellIs" dxfId="7683" priority="3116" operator="lessThan">
      <formula>$C$4</formula>
    </cfRule>
  </conditionalFormatting>
  <conditionalFormatting sqref="AZ53">
    <cfRule type="cellIs" dxfId="7682" priority="3117" operator="lessThan">
      <formula>$C$4</formula>
    </cfRule>
  </conditionalFormatting>
  <conditionalFormatting sqref="AZ53">
    <cfRule type="cellIs" dxfId="7681" priority="3118" operator="lessThan">
      <formula>$C$4</formula>
    </cfRule>
  </conditionalFormatting>
  <conditionalFormatting sqref="AZ54">
    <cfRule type="cellIs" dxfId="7680" priority="3119" operator="lessThan">
      <formula>$C$4</formula>
    </cfRule>
  </conditionalFormatting>
  <conditionalFormatting sqref="AZ54">
    <cfRule type="cellIs" dxfId="7679" priority="3120" operator="lessThan">
      <formula>$C$4</formula>
    </cfRule>
  </conditionalFormatting>
  <conditionalFormatting sqref="AZ55">
    <cfRule type="cellIs" dxfId="7678" priority="3121" operator="lessThan">
      <formula>$C$4</formula>
    </cfRule>
  </conditionalFormatting>
  <conditionalFormatting sqref="AZ55">
    <cfRule type="cellIs" dxfId="7677" priority="3122" operator="lessThan">
      <formula>$C$4</formula>
    </cfRule>
  </conditionalFormatting>
  <conditionalFormatting sqref="AZ56">
    <cfRule type="cellIs" dxfId="7676" priority="3123" operator="lessThan">
      <formula>$C$4</formula>
    </cfRule>
  </conditionalFormatting>
  <conditionalFormatting sqref="AZ56">
    <cfRule type="cellIs" dxfId="7675" priority="3124" operator="lessThan">
      <formula>$C$4</formula>
    </cfRule>
  </conditionalFormatting>
  <conditionalFormatting sqref="AZ57">
    <cfRule type="cellIs" dxfId="7674" priority="3125" operator="lessThan">
      <formula>$C$4</formula>
    </cfRule>
  </conditionalFormatting>
  <conditionalFormatting sqref="AZ57">
    <cfRule type="cellIs" dxfId="7673" priority="3126" operator="lessThan">
      <formula>$C$4</formula>
    </cfRule>
  </conditionalFormatting>
  <conditionalFormatting sqref="AZ58">
    <cfRule type="cellIs" dxfId="7672" priority="3127" operator="lessThan">
      <formula>$C$4</formula>
    </cfRule>
  </conditionalFormatting>
  <conditionalFormatting sqref="AZ58">
    <cfRule type="cellIs" dxfId="7671" priority="3128" operator="lessThan">
      <formula>$C$4</formula>
    </cfRule>
  </conditionalFormatting>
  <conditionalFormatting sqref="AZ59">
    <cfRule type="cellIs" dxfId="7670" priority="3129" operator="lessThan">
      <formula>$C$4</formula>
    </cfRule>
  </conditionalFormatting>
  <conditionalFormatting sqref="AZ59">
    <cfRule type="cellIs" dxfId="7669" priority="3130" operator="lessThan">
      <formula>$C$4</formula>
    </cfRule>
  </conditionalFormatting>
  <conditionalFormatting sqref="AZ60">
    <cfRule type="cellIs" dxfId="7668" priority="3131" operator="lessThan">
      <formula>$C$4</formula>
    </cfRule>
  </conditionalFormatting>
  <conditionalFormatting sqref="AZ60">
    <cfRule type="cellIs" dxfId="7667" priority="3132" operator="lessThan">
      <formula>$C$4</formula>
    </cfRule>
  </conditionalFormatting>
  <conditionalFormatting sqref="BA11">
    <cfRule type="cellIs" dxfId="7666" priority="3133" operator="lessThan">
      <formula>$C$4</formula>
    </cfRule>
  </conditionalFormatting>
  <conditionalFormatting sqref="BA11">
    <cfRule type="cellIs" dxfId="7665" priority="3134" operator="lessThan">
      <formula>$C$4</formula>
    </cfRule>
  </conditionalFormatting>
  <conditionalFormatting sqref="BA12">
    <cfRule type="cellIs" dxfId="7664" priority="3135" operator="lessThan">
      <formula>$C$4</formula>
    </cfRule>
  </conditionalFormatting>
  <conditionalFormatting sqref="BA12">
    <cfRule type="cellIs" dxfId="7663" priority="3136" operator="lessThan">
      <formula>$C$4</formula>
    </cfRule>
  </conditionalFormatting>
  <conditionalFormatting sqref="BA13">
    <cfRule type="cellIs" dxfId="7662" priority="3137" operator="lessThan">
      <formula>$C$4</formula>
    </cfRule>
  </conditionalFormatting>
  <conditionalFormatting sqref="BA13">
    <cfRule type="cellIs" dxfId="7661" priority="3138" operator="lessThan">
      <formula>$C$4</formula>
    </cfRule>
  </conditionalFormatting>
  <conditionalFormatting sqref="BA14">
    <cfRule type="cellIs" dxfId="7660" priority="3139" operator="lessThan">
      <formula>$C$4</formula>
    </cfRule>
  </conditionalFormatting>
  <conditionalFormatting sqref="BA14">
    <cfRule type="cellIs" dxfId="7659" priority="3140" operator="lessThan">
      <formula>$C$4</formula>
    </cfRule>
  </conditionalFormatting>
  <conditionalFormatting sqref="BA15">
    <cfRule type="cellIs" dxfId="7658" priority="3141" operator="lessThan">
      <formula>$C$4</formula>
    </cfRule>
  </conditionalFormatting>
  <conditionalFormatting sqref="BA15">
    <cfRule type="cellIs" dxfId="7657" priority="3142" operator="lessThan">
      <formula>$C$4</formula>
    </cfRule>
  </conditionalFormatting>
  <conditionalFormatting sqref="BA16">
    <cfRule type="cellIs" dxfId="7656" priority="3143" operator="lessThan">
      <formula>$C$4</formula>
    </cfRule>
  </conditionalFormatting>
  <conditionalFormatting sqref="BA16">
    <cfRule type="cellIs" dxfId="7655" priority="3144" operator="lessThan">
      <formula>$C$4</formula>
    </cfRule>
  </conditionalFormatting>
  <conditionalFormatting sqref="BA17">
    <cfRule type="cellIs" dxfId="7654" priority="3145" operator="lessThan">
      <formula>$C$4</formula>
    </cfRule>
  </conditionalFormatting>
  <conditionalFormatting sqref="BA17">
    <cfRule type="cellIs" dxfId="7653" priority="3146" operator="lessThan">
      <formula>$C$4</formula>
    </cfRule>
  </conditionalFormatting>
  <conditionalFormatting sqref="BA18">
    <cfRule type="cellIs" dxfId="7652" priority="3147" operator="lessThan">
      <formula>$C$4</formula>
    </cfRule>
  </conditionalFormatting>
  <conditionalFormatting sqref="BA18">
    <cfRule type="cellIs" dxfId="7651" priority="3148" operator="lessThan">
      <formula>$C$4</formula>
    </cfRule>
  </conditionalFormatting>
  <conditionalFormatting sqref="BA19">
    <cfRule type="cellIs" dxfId="7650" priority="3149" operator="lessThan">
      <formula>$C$4</formula>
    </cfRule>
  </conditionalFormatting>
  <conditionalFormatting sqref="BA19">
    <cfRule type="cellIs" dxfId="7649" priority="3150" operator="lessThan">
      <formula>$C$4</formula>
    </cfRule>
  </conditionalFormatting>
  <conditionalFormatting sqref="BA20">
    <cfRule type="cellIs" dxfId="7648" priority="3151" operator="lessThan">
      <formula>$C$4</formula>
    </cfRule>
  </conditionalFormatting>
  <conditionalFormatting sqref="BA20">
    <cfRule type="cellIs" dxfId="7647" priority="3152" operator="lessThan">
      <formula>$C$4</formula>
    </cfRule>
  </conditionalFormatting>
  <conditionalFormatting sqref="BA21">
    <cfRule type="cellIs" dxfId="7646" priority="3153" operator="lessThan">
      <formula>$C$4</formula>
    </cfRule>
  </conditionalFormatting>
  <conditionalFormatting sqref="BA21">
    <cfRule type="cellIs" dxfId="7645" priority="3154" operator="lessThan">
      <formula>$C$4</formula>
    </cfRule>
  </conditionalFormatting>
  <conditionalFormatting sqref="BA22">
    <cfRule type="cellIs" dxfId="7644" priority="3155" operator="lessThan">
      <formula>$C$4</formula>
    </cfRule>
  </conditionalFormatting>
  <conditionalFormatting sqref="BA22">
    <cfRule type="cellIs" dxfId="7643" priority="3156" operator="lessThan">
      <formula>$C$4</formula>
    </cfRule>
  </conditionalFormatting>
  <conditionalFormatting sqref="BA23">
    <cfRule type="cellIs" dxfId="7642" priority="3157" operator="lessThan">
      <formula>$C$4</formula>
    </cfRule>
  </conditionalFormatting>
  <conditionalFormatting sqref="BA23">
    <cfRule type="cellIs" dxfId="7641" priority="3158" operator="lessThan">
      <formula>$C$4</formula>
    </cfRule>
  </conditionalFormatting>
  <conditionalFormatting sqref="BA24">
    <cfRule type="cellIs" dxfId="7640" priority="3159" operator="lessThan">
      <formula>$C$4</formula>
    </cfRule>
  </conditionalFormatting>
  <conditionalFormatting sqref="BA24">
    <cfRule type="cellIs" dxfId="7639" priority="3160" operator="lessThan">
      <formula>$C$4</formula>
    </cfRule>
  </conditionalFormatting>
  <conditionalFormatting sqref="BA25">
    <cfRule type="cellIs" dxfId="7638" priority="3161" operator="lessThan">
      <formula>$C$4</formula>
    </cfRule>
  </conditionalFormatting>
  <conditionalFormatting sqref="BA25">
    <cfRule type="cellIs" dxfId="7637" priority="3162" operator="lessThan">
      <formula>$C$4</formula>
    </cfRule>
  </conditionalFormatting>
  <conditionalFormatting sqref="BA26">
    <cfRule type="cellIs" dxfId="7636" priority="3163" operator="lessThan">
      <formula>$C$4</formula>
    </cfRule>
  </conditionalFormatting>
  <conditionalFormatting sqref="BA26">
    <cfRule type="cellIs" dxfId="7635" priority="3164" operator="lessThan">
      <formula>$C$4</formula>
    </cfRule>
  </conditionalFormatting>
  <conditionalFormatting sqref="BA27">
    <cfRule type="cellIs" dxfId="7634" priority="3165" operator="lessThan">
      <formula>$C$4</formula>
    </cfRule>
  </conditionalFormatting>
  <conditionalFormatting sqref="BA27">
    <cfRule type="cellIs" dxfId="7633" priority="3166" operator="lessThan">
      <formula>$C$4</formula>
    </cfRule>
  </conditionalFormatting>
  <conditionalFormatting sqref="BA28">
    <cfRule type="cellIs" dxfId="7632" priority="3167" operator="lessThan">
      <formula>$C$4</formula>
    </cfRule>
  </conditionalFormatting>
  <conditionalFormatting sqref="BA28">
    <cfRule type="cellIs" dxfId="7631" priority="3168" operator="lessThan">
      <formula>$C$4</formula>
    </cfRule>
  </conditionalFormatting>
  <conditionalFormatting sqref="BA29">
    <cfRule type="cellIs" dxfId="7630" priority="3169" operator="lessThan">
      <formula>$C$4</formula>
    </cfRule>
  </conditionalFormatting>
  <conditionalFormatting sqref="BA29">
    <cfRule type="cellIs" dxfId="7629" priority="3170" operator="lessThan">
      <formula>$C$4</formula>
    </cfRule>
  </conditionalFormatting>
  <conditionalFormatting sqref="BA30">
    <cfRule type="cellIs" dxfId="7628" priority="3171" operator="lessThan">
      <formula>$C$4</formula>
    </cfRule>
  </conditionalFormatting>
  <conditionalFormatting sqref="BA30">
    <cfRule type="cellIs" dxfId="7627" priority="3172" operator="lessThan">
      <formula>$C$4</formula>
    </cfRule>
  </conditionalFormatting>
  <conditionalFormatting sqref="BA31">
    <cfRule type="cellIs" dxfId="7626" priority="3173" operator="lessThan">
      <formula>$C$4</formula>
    </cfRule>
  </conditionalFormatting>
  <conditionalFormatting sqref="BA31">
    <cfRule type="cellIs" dxfId="7625" priority="3174" operator="lessThan">
      <formula>$C$4</formula>
    </cfRule>
  </conditionalFormatting>
  <conditionalFormatting sqref="BA32">
    <cfRule type="cellIs" dxfId="7624" priority="3175" operator="lessThan">
      <formula>$C$4</formula>
    </cfRule>
  </conditionalFormatting>
  <conditionalFormatting sqref="BA32">
    <cfRule type="cellIs" dxfId="7623" priority="3176" operator="lessThan">
      <formula>$C$4</formula>
    </cfRule>
  </conditionalFormatting>
  <conditionalFormatting sqref="BA33">
    <cfRule type="cellIs" dxfId="7622" priority="3177" operator="lessThan">
      <formula>$C$4</formula>
    </cfRule>
  </conditionalFormatting>
  <conditionalFormatting sqref="BA33">
    <cfRule type="cellIs" dxfId="7621" priority="3178" operator="lessThan">
      <formula>$C$4</formula>
    </cfRule>
  </conditionalFormatting>
  <conditionalFormatting sqref="BA34">
    <cfRule type="cellIs" dxfId="7620" priority="3179" operator="lessThan">
      <formula>$C$4</formula>
    </cfRule>
  </conditionalFormatting>
  <conditionalFormatting sqref="BA34">
    <cfRule type="cellIs" dxfId="7619" priority="3180" operator="lessThan">
      <formula>$C$4</formula>
    </cfRule>
  </conditionalFormatting>
  <conditionalFormatting sqref="BA35">
    <cfRule type="cellIs" dxfId="7618" priority="3181" operator="lessThan">
      <formula>$C$4</formula>
    </cfRule>
  </conditionalFormatting>
  <conditionalFormatting sqref="BA35">
    <cfRule type="cellIs" dxfId="7617" priority="3182" operator="lessThan">
      <formula>$C$4</formula>
    </cfRule>
  </conditionalFormatting>
  <conditionalFormatting sqref="BA36">
    <cfRule type="cellIs" dxfId="7616" priority="3183" operator="lessThan">
      <formula>$C$4</formula>
    </cfRule>
  </conditionalFormatting>
  <conditionalFormatting sqref="BA36">
    <cfRule type="cellIs" dxfId="7615" priority="3184" operator="lessThan">
      <formula>$C$4</formula>
    </cfRule>
  </conditionalFormatting>
  <conditionalFormatting sqref="BA37">
    <cfRule type="cellIs" dxfId="7614" priority="3185" operator="lessThan">
      <formula>$C$4</formula>
    </cfRule>
  </conditionalFormatting>
  <conditionalFormatting sqref="BA37">
    <cfRule type="cellIs" dxfId="7613" priority="3186" operator="lessThan">
      <formula>$C$4</formula>
    </cfRule>
  </conditionalFormatting>
  <conditionalFormatting sqref="BA38">
    <cfRule type="cellIs" dxfId="7612" priority="3187" operator="lessThan">
      <formula>$C$4</formula>
    </cfRule>
  </conditionalFormatting>
  <conditionalFormatting sqref="BA38">
    <cfRule type="cellIs" dxfId="7611" priority="3188" operator="lessThan">
      <formula>$C$4</formula>
    </cfRule>
  </conditionalFormatting>
  <conditionalFormatting sqref="BA39">
    <cfRule type="cellIs" dxfId="7610" priority="3189" operator="lessThan">
      <formula>$C$4</formula>
    </cfRule>
  </conditionalFormatting>
  <conditionalFormatting sqref="BA39">
    <cfRule type="cellIs" dxfId="7609" priority="3190" operator="lessThan">
      <formula>$C$4</formula>
    </cfRule>
  </conditionalFormatting>
  <conditionalFormatting sqref="BA40">
    <cfRule type="cellIs" dxfId="7608" priority="3191" operator="lessThan">
      <formula>$C$4</formula>
    </cfRule>
  </conditionalFormatting>
  <conditionalFormatting sqref="BA40">
    <cfRule type="cellIs" dxfId="7607" priority="3192" operator="lessThan">
      <formula>$C$4</formula>
    </cfRule>
  </conditionalFormatting>
  <conditionalFormatting sqref="BA41">
    <cfRule type="cellIs" dxfId="7606" priority="3193" operator="lessThan">
      <formula>$C$4</formula>
    </cfRule>
  </conditionalFormatting>
  <conditionalFormatting sqref="BA41">
    <cfRule type="cellIs" dxfId="7605" priority="3194" operator="lessThan">
      <formula>$C$4</formula>
    </cfRule>
  </conditionalFormatting>
  <conditionalFormatting sqref="BA42">
    <cfRule type="cellIs" dxfId="7604" priority="3195" operator="lessThan">
      <formula>$C$4</formula>
    </cfRule>
  </conditionalFormatting>
  <conditionalFormatting sqref="BA42">
    <cfRule type="cellIs" dxfId="7603" priority="3196" operator="lessThan">
      <formula>$C$4</formula>
    </cfRule>
  </conditionalFormatting>
  <conditionalFormatting sqref="BA43">
    <cfRule type="cellIs" dxfId="7602" priority="3197" operator="lessThan">
      <formula>$C$4</formula>
    </cfRule>
  </conditionalFormatting>
  <conditionalFormatting sqref="BA43">
    <cfRule type="cellIs" dxfId="7601" priority="3198" operator="lessThan">
      <formula>$C$4</formula>
    </cfRule>
  </conditionalFormatting>
  <conditionalFormatting sqref="BA44">
    <cfRule type="cellIs" dxfId="7600" priority="3199" operator="lessThan">
      <formula>$C$4</formula>
    </cfRule>
  </conditionalFormatting>
  <conditionalFormatting sqref="BA44">
    <cfRule type="cellIs" dxfId="7599" priority="3200" operator="lessThan">
      <formula>$C$4</formula>
    </cfRule>
  </conditionalFormatting>
  <conditionalFormatting sqref="BA45">
    <cfRule type="cellIs" dxfId="7598" priority="3201" operator="lessThan">
      <formula>$C$4</formula>
    </cfRule>
  </conditionalFormatting>
  <conditionalFormatting sqref="BA45">
    <cfRule type="cellIs" dxfId="7597" priority="3202" operator="lessThan">
      <formula>$C$4</formula>
    </cfRule>
  </conditionalFormatting>
  <conditionalFormatting sqref="BA46">
    <cfRule type="cellIs" dxfId="7596" priority="3203" operator="lessThan">
      <formula>$C$4</formula>
    </cfRule>
  </conditionalFormatting>
  <conditionalFormatting sqref="BA46">
    <cfRule type="cellIs" dxfId="7595" priority="3204" operator="lessThan">
      <formula>$C$4</formula>
    </cfRule>
  </conditionalFormatting>
  <conditionalFormatting sqref="BA47">
    <cfRule type="cellIs" dxfId="7594" priority="3205" operator="lessThan">
      <formula>$C$4</formula>
    </cfRule>
  </conditionalFormatting>
  <conditionalFormatting sqref="BA47">
    <cfRule type="cellIs" dxfId="7593" priority="3206" operator="lessThan">
      <formula>$C$4</formula>
    </cfRule>
  </conditionalFormatting>
  <conditionalFormatting sqref="BA48">
    <cfRule type="cellIs" dxfId="7592" priority="3207" operator="lessThan">
      <formula>$C$4</formula>
    </cfRule>
  </conditionalFormatting>
  <conditionalFormatting sqref="BA48">
    <cfRule type="cellIs" dxfId="7591" priority="3208" operator="lessThan">
      <formula>$C$4</formula>
    </cfRule>
  </conditionalFormatting>
  <conditionalFormatting sqref="BA49">
    <cfRule type="cellIs" dxfId="7590" priority="3209" operator="lessThan">
      <formula>$C$4</formula>
    </cfRule>
  </conditionalFormatting>
  <conditionalFormatting sqref="BA49">
    <cfRule type="cellIs" dxfId="7589" priority="3210" operator="lessThan">
      <formula>$C$4</formula>
    </cfRule>
  </conditionalFormatting>
  <conditionalFormatting sqref="BA50">
    <cfRule type="cellIs" dxfId="7588" priority="3211" operator="lessThan">
      <formula>$C$4</formula>
    </cfRule>
  </conditionalFormatting>
  <conditionalFormatting sqref="BA50">
    <cfRule type="cellIs" dxfId="7587" priority="3212" operator="lessThan">
      <formula>$C$4</formula>
    </cfRule>
  </conditionalFormatting>
  <conditionalFormatting sqref="BA51">
    <cfRule type="cellIs" dxfId="7586" priority="3213" operator="lessThan">
      <formula>$C$4</formula>
    </cfRule>
  </conditionalFormatting>
  <conditionalFormatting sqref="BA51">
    <cfRule type="cellIs" dxfId="7585" priority="3214" operator="lessThan">
      <formula>$C$4</formula>
    </cfRule>
  </conditionalFormatting>
  <conditionalFormatting sqref="BA52">
    <cfRule type="cellIs" dxfId="7584" priority="3215" operator="lessThan">
      <formula>$C$4</formula>
    </cfRule>
  </conditionalFormatting>
  <conditionalFormatting sqref="BA52">
    <cfRule type="cellIs" dxfId="7583" priority="3216" operator="lessThan">
      <formula>$C$4</formula>
    </cfRule>
  </conditionalFormatting>
  <conditionalFormatting sqref="BA53">
    <cfRule type="cellIs" dxfId="7582" priority="3217" operator="lessThan">
      <formula>$C$4</formula>
    </cfRule>
  </conditionalFormatting>
  <conditionalFormatting sqref="BA53">
    <cfRule type="cellIs" dxfId="7581" priority="3218" operator="lessThan">
      <formula>$C$4</formula>
    </cfRule>
  </conditionalFormatting>
  <conditionalFormatting sqref="BA54">
    <cfRule type="cellIs" dxfId="7580" priority="3219" operator="lessThan">
      <formula>$C$4</formula>
    </cfRule>
  </conditionalFormatting>
  <conditionalFormatting sqref="BA54">
    <cfRule type="cellIs" dxfId="7579" priority="3220" operator="lessThan">
      <formula>$C$4</formula>
    </cfRule>
  </conditionalFormatting>
  <conditionalFormatting sqref="BA55">
    <cfRule type="cellIs" dxfId="7578" priority="3221" operator="lessThan">
      <formula>$C$4</formula>
    </cfRule>
  </conditionalFormatting>
  <conditionalFormatting sqref="BA55">
    <cfRule type="cellIs" dxfId="7577" priority="3222" operator="lessThan">
      <formula>$C$4</formula>
    </cfRule>
  </conditionalFormatting>
  <conditionalFormatting sqref="BA56">
    <cfRule type="cellIs" dxfId="7576" priority="3223" operator="lessThan">
      <formula>$C$4</formula>
    </cfRule>
  </conditionalFormatting>
  <conditionalFormatting sqref="BA56">
    <cfRule type="cellIs" dxfId="7575" priority="3224" operator="lessThan">
      <formula>$C$4</formula>
    </cfRule>
  </conditionalFormatting>
  <conditionalFormatting sqref="BA57">
    <cfRule type="cellIs" dxfId="7574" priority="3225" operator="lessThan">
      <formula>$C$4</formula>
    </cfRule>
  </conditionalFormatting>
  <conditionalFormatting sqref="BA57">
    <cfRule type="cellIs" dxfId="7573" priority="3226" operator="lessThan">
      <formula>$C$4</formula>
    </cfRule>
  </conditionalFormatting>
  <conditionalFormatting sqref="BA58">
    <cfRule type="cellIs" dxfId="7572" priority="3227" operator="lessThan">
      <formula>$C$4</formula>
    </cfRule>
  </conditionalFormatting>
  <conditionalFormatting sqref="BA58">
    <cfRule type="cellIs" dxfId="7571" priority="3228" operator="lessThan">
      <formula>$C$4</formula>
    </cfRule>
  </conditionalFormatting>
  <conditionalFormatting sqref="BA59">
    <cfRule type="cellIs" dxfId="7570" priority="3229" operator="lessThan">
      <formula>$C$4</formula>
    </cfRule>
  </conditionalFormatting>
  <conditionalFormatting sqref="BA59">
    <cfRule type="cellIs" dxfId="7569" priority="3230" operator="lessThan">
      <formula>$C$4</formula>
    </cfRule>
  </conditionalFormatting>
  <conditionalFormatting sqref="BA60">
    <cfRule type="cellIs" dxfId="7568" priority="3231" operator="lessThan">
      <formula>$C$4</formula>
    </cfRule>
  </conditionalFormatting>
  <conditionalFormatting sqref="BA60">
    <cfRule type="cellIs" dxfId="7567" priority="3232" operator="lessThan">
      <formula>$C$4</formula>
    </cfRule>
  </conditionalFormatting>
  <conditionalFormatting sqref="BB11">
    <cfRule type="cellIs" dxfId="7566" priority="3233" operator="lessThan">
      <formula>$C$4</formula>
    </cfRule>
  </conditionalFormatting>
  <conditionalFormatting sqref="BB11">
    <cfRule type="cellIs" dxfId="7565" priority="3234" operator="lessThan">
      <formula>$C$4</formula>
    </cfRule>
  </conditionalFormatting>
  <conditionalFormatting sqref="BB12">
    <cfRule type="cellIs" dxfId="7564" priority="3235" operator="lessThan">
      <formula>$C$4</formula>
    </cfRule>
  </conditionalFormatting>
  <conditionalFormatting sqref="BB12">
    <cfRule type="cellIs" dxfId="7563" priority="3236" operator="lessThan">
      <formula>$C$4</formula>
    </cfRule>
  </conditionalFormatting>
  <conditionalFormatting sqref="BB13">
    <cfRule type="cellIs" dxfId="7562" priority="3237" operator="lessThan">
      <formula>$C$4</formula>
    </cfRule>
  </conditionalFormatting>
  <conditionalFormatting sqref="BB13">
    <cfRule type="cellIs" dxfId="7561" priority="3238" operator="lessThan">
      <formula>$C$4</formula>
    </cfRule>
  </conditionalFormatting>
  <conditionalFormatting sqref="BB14">
    <cfRule type="cellIs" dxfId="7560" priority="3239" operator="lessThan">
      <formula>$C$4</formula>
    </cfRule>
  </conditionalFormatting>
  <conditionalFormatting sqref="BB14">
    <cfRule type="cellIs" dxfId="7559" priority="3240" operator="lessThan">
      <formula>$C$4</formula>
    </cfRule>
  </conditionalFormatting>
  <conditionalFormatting sqref="BB15">
    <cfRule type="cellIs" dxfId="7558" priority="3241" operator="lessThan">
      <formula>$C$4</formula>
    </cfRule>
  </conditionalFormatting>
  <conditionalFormatting sqref="BB15">
    <cfRule type="cellIs" dxfId="7557" priority="3242" operator="lessThan">
      <formula>$C$4</formula>
    </cfRule>
  </conditionalFormatting>
  <conditionalFormatting sqref="BB16">
    <cfRule type="cellIs" dxfId="7556" priority="3243" operator="lessThan">
      <formula>$C$4</formula>
    </cfRule>
  </conditionalFormatting>
  <conditionalFormatting sqref="BB16">
    <cfRule type="cellIs" dxfId="7555" priority="3244" operator="lessThan">
      <formula>$C$4</formula>
    </cfRule>
  </conditionalFormatting>
  <conditionalFormatting sqref="BB17">
    <cfRule type="cellIs" dxfId="7554" priority="3245" operator="lessThan">
      <formula>$C$4</formula>
    </cfRule>
  </conditionalFormatting>
  <conditionalFormatting sqref="BB17">
    <cfRule type="cellIs" dxfId="7553" priority="3246" operator="lessThan">
      <formula>$C$4</formula>
    </cfRule>
  </conditionalFormatting>
  <conditionalFormatting sqref="BB18">
    <cfRule type="cellIs" dxfId="7552" priority="3247" operator="lessThan">
      <formula>$C$4</formula>
    </cfRule>
  </conditionalFormatting>
  <conditionalFormatting sqref="BB18">
    <cfRule type="cellIs" dxfId="7551" priority="3248" operator="lessThan">
      <formula>$C$4</formula>
    </cfRule>
  </conditionalFormatting>
  <conditionalFormatting sqref="BB19">
    <cfRule type="cellIs" dxfId="7550" priority="3249" operator="lessThan">
      <formula>$C$4</formula>
    </cfRule>
  </conditionalFormatting>
  <conditionalFormatting sqref="BB19">
    <cfRule type="cellIs" dxfId="7549" priority="3250" operator="lessThan">
      <formula>$C$4</formula>
    </cfRule>
  </conditionalFormatting>
  <conditionalFormatting sqref="BB20">
    <cfRule type="cellIs" dxfId="7548" priority="3251" operator="lessThan">
      <formula>$C$4</formula>
    </cfRule>
  </conditionalFormatting>
  <conditionalFormatting sqref="BB20">
    <cfRule type="cellIs" dxfId="7547" priority="3252" operator="lessThan">
      <formula>$C$4</formula>
    </cfRule>
  </conditionalFormatting>
  <conditionalFormatting sqref="BB21">
    <cfRule type="cellIs" dxfId="7546" priority="3253" operator="lessThan">
      <formula>$C$4</formula>
    </cfRule>
  </conditionalFormatting>
  <conditionalFormatting sqref="BB21">
    <cfRule type="cellIs" dxfId="7545" priority="3254" operator="lessThan">
      <formula>$C$4</formula>
    </cfRule>
  </conditionalFormatting>
  <conditionalFormatting sqref="BB22">
    <cfRule type="cellIs" dxfId="7544" priority="3255" operator="lessThan">
      <formula>$C$4</formula>
    </cfRule>
  </conditionalFormatting>
  <conditionalFormatting sqref="BB22">
    <cfRule type="cellIs" dxfId="7543" priority="3256" operator="lessThan">
      <formula>$C$4</formula>
    </cfRule>
  </conditionalFormatting>
  <conditionalFormatting sqref="BB23">
    <cfRule type="cellIs" dxfId="7542" priority="3257" operator="lessThan">
      <formula>$C$4</formula>
    </cfRule>
  </conditionalFormatting>
  <conditionalFormatting sqref="BB23">
    <cfRule type="cellIs" dxfId="7541" priority="3258" operator="lessThan">
      <formula>$C$4</formula>
    </cfRule>
  </conditionalFormatting>
  <conditionalFormatting sqref="BB24">
    <cfRule type="cellIs" dxfId="7540" priority="3259" operator="lessThan">
      <formula>$C$4</formula>
    </cfRule>
  </conditionalFormatting>
  <conditionalFormatting sqref="BB24">
    <cfRule type="cellIs" dxfId="7539" priority="3260" operator="lessThan">
      <formula>$C$4</formula>
    </cfRule>
  </conditionalFormatting>
  <conditionalFormatting sqref="BB25">
    <cfRule type="cellIs" dxfId="7538" priority="3261" operator="lessThan">
      <formula>$C$4</formula>
    </cfRule>
  </conditionalFormatting>
  <conditionalFormatting sqref="BB25">
    <cfRule type="cellIs" dxfId="7537" priority="3262" operator="lessThan">
      <formula>$C$4</formula>
    </cfRule>
  </conditionalFormatting>
  <conditionalFormatting sqref="BB26">
    <cfRule type="cellIs" dxfId="7536" priority="3263" operator="lessThan">
      <formula>$C$4</formula>
    </cfRule>
  </conditionalFormatting>
  <conditionalFormatting sqref="BB26">
    <cfRule type="cellIs" dxfId="7535" priority="3264" operator="lessThan">
      <formula>$C$4</formula>
    </cfRule>
  </conditionalFormatting>
  <conditionalFormatting sqref="BB27">
    <cfRule type="cellIs" dxfId="7534" priority="3265" operator="lessThan">
      <formula>$C$4</formula>
    </cfRule>
  </conditionalFormatting>
  <conditionalFormatting sqref="BB27">
    <cfRule type="cellIs" dxfId="7533" priority="3266" operator="lessThan">
      <formula>$C$4</formula>
    </cfRule>
  </conditionalFormatting>
  <conditionalFormatting sqref="BB28">
    <cfRule type="cellIs" dxfId="7532" priority="3267" operator="lessThan">
      <formula>$C$4</formula>
    </cfRule>
  </conditionalFormatting>
  <conditionalFormatting sqref="BB28">
    <cfRule type="cellIs" dxfId="7531" priority="3268" operator="lessThan">
      <formula>$C$4</formula>
    </cfRule>
  </conditionalFormatting>
  <conditionalFormatting sqref="BB29">
    <cfRule type="cellIs" dxfId="7530" priority="3269" operator="lessThan">
      <formula>$C$4</formula>
    </cfRule>
  </conditionalFormatting>
  <conditionalFormatting sqref="BB29">
    <cfRule type="cellIs" dxfId="7529" priority="3270" operator="lessThan">
      <formula>$C$4</formula>
    </cfRule>
  </conditionalFormatting>
  <conditionalFormatting sqref="BB30">
    <cfRule type="cellIs" dxfId="7528" priority="3271" operator="lessThan">
      <formula>$C$4</formula>
    </cfRule>
  </conditionalFormatting>
  <conditionalFormatting sqref="BB30">
    <cfRule type="cellIs" dxfId="7527" priority="3272" operator="lessThan">
      <formula>$C$4</formula>
    </cfRule>
  </conditionalFormatting>
  <conditionalFormatting sqref="BB31">
    <cfRule type="cellIs" dxfId="7526" priority="3273" operator="lessThan">
      <formula>$C$4</formula>
    </cfRule>
  </conditionalFormatting>
  <conditionalFormatting sqref="BB31">
    <cfRule type="cellIs" dxfId="7525" priority="3274" operator="lessThan">
      <formula>$C$4</formula>
    </cfRule>
  </conditionalFormatting>
  <conditionalFormatting sqref="BB32">
    <cfRule type="cellIs" dxfId="7524" priority="3275" operator="lessThan">
      <formula>$C$4</formula>
    </cfRule>
  </conditionalFormatting>
  <conditionalFormatting sqref="BB32">
    <cfRule type="cellIs" dxfId="7523" priority="3276" operator="lessThan">
      <formula>$C$4</formula>
    </cfRule>
  </conditionalFormatting>
  <conditionalFormatting sqref="BB33">
    <cfRule type="cellIs" dxfId="7522" priority="3277" operator="lessThan">
      <formula>$C$4</formula>
    </cfRule>
  </conditionalFormatting>
  <conditionalFormatting sqref="BB33">
    <cfRule type="cellIs" dxfId="7521" priority="3278" operator="lessThan">
      <formula>$C$4</formula>
    </cfRule>
  </conditionalFormatting>
  <conditionalFormatting sqref="BB34">
    <cfRule type="cellIs" dxfId="7520" priority="3279" operator="lessThan">
      <formula>$C$4</formula>
    </cfRule>
  </conditionalFormatting>
  <conditionalFormatting sqref="BB34">
    <cfRule type="cellIs" dxfId="7519" priority="3280" operator="lessThan">
      <formula>$C$4</formula>
    </cfRule>
  </conditionalFormatting>
  <conditionalFormatting sqref="BB35">
    <cfRule type="cellIs" dxfId="7518" priority="3281" operator="lessThan">
      <formula>$C$4</formula>
    </cfRule>
  </conditionalFormatting>
  <conditionalFormatting sqref="BB35">
    <cfRule type="cellIs" dxfId="7517" priority="3282" operator="lessThan">
      <formula>$C$4</formula>
    </cfRule>
  </conditionalFormatting>
  <conditionalFormatting sqref="BB36">
    <cfRule type="cellIs" dxfId="7516" priority="3283" operator="lessThan">
      <formula>$C$4</formula>
    </cfRule>
  </conditionalFormatting>
  <conditionalFormatting sqref="BB36">
    <cfRule type="cellIs" dxfId="7515" priority="3284" operator="lessThan">
      <formula>$C$4</formula>
    </cfRule>
  </conditionalFormatting>
  <conditionalFormatting sqref="BB37">
    <cfRule type="cellIs" dxfId="7514" priority="3285" operator="lessThan">
      <formula>$C$4</formula>
    </cfRule>
  </conditionalFormatting>
  <conditionalFormatting sqref="BB37">
    <cfRule type="cellIs" dxfId="7513" priority="3286" operator="lessThan">
      <formula>$C$4</formula>
    </cfRule>
  </conditionalFormatting>
  <conditionalFormatting sqref="BB38">
    <cfRule type="cellIs" dxfId="7512" priority="3287" operator="lessThan">
      <formula>$C$4</formula>
    </cfRule>
  </conditionalFormatting>
  <conditionalFormatting sqref="BB38">
    <cfRule type="cellIs" dxfId="7511" priority="3288" operator="lessThan">
      <formula>$C$4</formula>
    </cfRule>
  </conditionalFormatting>
  <conditionalFormatting sqref="BB39">
    <cfRule type="cellIs" dxfId="7510" priority="3289" operator="lessThan">
      <formula>$C$4</formula>
    </cfRule>
  </conditionalFormatting>
  <conditionalFormatting sqref="BB39">
    <cfRule type="cellIs" dxfId="7509" priority="3290" operator="lessThan">
      <formula>$C$4</formula>
    </cfRule>
  </conditionalFormatting>
  <conditionalFormatting sqref="BB40">
    <cfRule type="cellIs" dxfId="7508" priority="3291" operator="lessThan">
      <formula>$C$4</formula>
    </cfRule>
  </conditionalFormatting>
  <conditionalFormatting sqref="BB40">
    <cfRule type="cellIs" dxfId="7507" priority="3292" operator="lessThan">
      <formula>$C$4</formula>
    </cfRule>
  </conditionalFormatting>
  <conditionalFormatting sqref="BB41">
    <cfRule type="cellIs" dxfId="7506" priority="3293" operator="lessThan">
      <formula>$C$4</formula>
    </cfRule>
  </conditionalFormatting>
  <conditionalFormatting sqref="BB41">
    <cfRule type="cellIs" dxfId="7505" priority="3294" operator="lessThan">
      <formula>$C$4</formula>
    </cfRule>
  </conditionalFormatting>
  <conditionalFormatting sqref="BB42">
    <cfRule type="cellIs" dxfId="7504" priority="3295" operator="lessThan">
      <formula>$C$4</formula>
    </cfRule>
  </conditionalFormatting>
  <conditionalFormatting sqref="BB42">
    <cfRule type="cellIs" dxfId="7503" priority="3296" operator="lessThan">
      <formula>$C$4</formula>
    </cfRule>
  </conditionalFormatting>
  <conditionalFormatting sqref="BB43">
    <cfRule type="cellIs" dxfId="7502" priority="3297" operator="lessThan">
      <formula>$C$4</formula>
    </cfRule>
  </conditionalFormatting>
  <conditionalFormatting sqref="BB43">
    <cfRule type="cellIs" dxfId="7501" priority="3298" operator="lessThan">
      <formula>$C$4</formula>
    </cfRule>
  </conditionalFormatting>
  <conditionalFormatting sqref="BB44">
    <cfRule type="cellIs" dxfId="7500" priority="3299" operator="lessThan">
      <formula>$C$4</formula>
    </cfRule>
  </conditionalFormatting>
  <conditionalFormatting sqref="BB44">
    <cfRule type="cellIs" dxfId="7499" priority="3300" operator="lessThan">
      <formula>$C$4</formula>
    </cfRule>
  </conditionalFormatting>
  <conditionalFormatting sqref="BB45">
    <cfRule type="cellIs" dxfId="7498" priority="3301" operator="lessThan">
      <formula>$C$4</formula>
    </cfRule>
  </conditionalFormatting>
  <conditionalFormatting sqref="BB45">
    <cfRule type="cellIs" dxfId="7497" priority="3302" operator="lessThan">
      <formula>$C$4</formula>
    </cfRule>
  </conditionalFormatting>
  <conditionalFormatting sqref="BB46">
    <cfRule type="cellIs" dxfId="7496" priority="3303" operator="lessThan">
      <formula>$C$4</formula>
    </cfRule>
  </conditionalFormatting>
  <conditionalFormatting sqref="BB46">
    <cfRule type="cellIs" dxfId="7495" priority="3304" operator="lessThan">
      <formula>$C$4</formula>
    </cfRule>
  </conditionalFormatting>
  <conditionalFormatting sqref="BB47">
    <cfRule type="cellIs" dxfId="7494" priority="3305" operator="lessThan">
      <formula>$C$4</formula>
    </cfRule>
  </conditionalFormatting>
  <conditionalFormatting sqref="BB47">
    <cfRule type="cellIs" dxfId="7493" priority="3306" operator="lessThan">
      <formula>$C$4</formula>
    </cfRule>
  </conditionalFormatting>
  <conditionalFormatting sqref="BB48">
    <cfRule type="cellIs" dxfId="7492" priority="3307" operator="lessThan">
      <formula>$C$4</formula>
    </cfRule>
  </conditionalFormatting>
  <conditionalFormatting sqref="BB48">
    <cfRule type="cellIs" dxfId="7491" priority="3308" operator="lessThan">
      <formula>$C$4</formula>
    </cfRule>
  </conditionalFormatting>
  <conditionalFormatting sqref="BB49">
    <cfRule type="cellIs" dxfId="7490" priority="3309" operator="lessThan">
      <formula>$C$4</formula>
    </cfRule>
  </conditionalFormatting>
  <conditionalFormatting sqref="BB49">
    <cfRule type="cellIs" dxfId="7489" priority="3310" operator="lessThan">
      <formula>$C$4</formula>
    </cfRule>
  </conditionalFormatting>
  <conditionalFormatting sqref="BB50">
    <cfRule type="cellIs" dxfId="7488" priority="3311" operator="lessThan">
      <formula>$C$4</formula>
    </cfRule>
  </conditionalFormatting>
  <conditionalFormatting sqref="BB50">
    <cfRule type="cellIs" dxfId="7487" priority="3312" operator="lessThan">
      <formula>$C$4</formula>
    </cfRule>
  </conditionalFormatting>
  <conditionalFormatting sqref="BB51">
    <cfRule type="cellIs" dxfId="7486" priority="3313" operator="lessThan">
      <formula>$C$4</formula>
    </cfRule>
  </conditionalFormatting>
  <conditionalFormatting sqref="BB51">
    <cfRule type="cellIs" dxfId="7485" priority="3314" operator="lessThan">
      <formula>$C$4</formula>
    </cfRule>
  </conditionalFormatting>
  <conditionalFormatting sqref="BB52">
    <cfRule type="cellIs" dxfId="7484" priority="3315" operator="lessThan">
      <formula>$C$4</formula>
    </cfRule>
  </conditionalFormatting>
  <conditionalFormatting sqref="BB52">
    <cfRule type="cellIs" dxfId="7483" priority="3316" operator="lessThan">
      <formula>$C$4</formula>
    </cfRule>
  </conditionalFormatting>
  <conditionalFormatting sqref="BB53">
    <cfRule type="cellIs" dxfId="7482" priority="3317" operator="lessThan">
      <formula>$C$4</formula>
    </cfRule>
  </conditionalFormatting>
  <conditionalFormatting sqref="BB53">
    <cfRule type="cellIs" dxfId="7481" priority="3318" operator="lessThan">
      <formula>$C$4</formula>
    </cfRule>
  </conditionalFormatting>
  <conditionalFormatting sqref="BB54">
    <cfRule type="cellIs" dxfId="7480" priority="3319" operator="lessThan">
      <formula>$C$4</formula>
    </cfRule>
  </conditionalFormatting>
  <conditionalFormatting sqref="BB54">
    <cfRule type="cellIs" dxfId="7479" priority="3320" operator="lessThan">
      <formula>$C$4</formula>
    </cfRule>
  </conditionalFormatting>
  <conditionalFormatting sqref="BB55">
    <cfRule type="cellIs" dxfId="7478" priority="3321" operator="lessThan">
      <formula>$C$4</formula>
    </cfRule>
  </conditionalFormatting>
  <conditionalFormatting sqref="BB55">
    <cfRule type="cellIs" dxfId="7477" priority="3322" operator="lessThan">
      <formula>$C$4</formula>
    </cfRule>
  </conditionalFormatting>
  <conditionalFormatting sqref="BB56">
    <cfRule type="cellIs" dxfId="7476" priority="3323" operator="lessThan">
      <formula>$C$4</formula>
    </cfRule>
  </conditionalFormatting>
  <conditionalFormatting sqref="BB56">
    <cfRule type="cellIs" dxfId="7475" priority="3324" operator="lessThan">
      <formula>$C$4</formula>
    </cfRule>
  </conditionalFormatting>
  <conditionalFormatting sqref="BB57">
    <cfRule type="cellIs" dxfId="7474" priority="3325" operator="lessThan">
      <formula>$C$4</formula>
    </cfRule>
  </conditionalFormatting>
  <conditionalFormatting sqref="BB57">
    <cfRule type="cellIs" dxfId="7473" priority="3326" operator="lessThan">
      <formula>$C$4</formula>
    </cfRule>
  </conditionalFormatting>
  <conditionalFormatting sqref="BB58">
    <cfRule type="cellIs" dxfId="7472" priority="3327" operator="lessThan">
      <formula>$C$4</formula>
    </cfRule>
  </conditionalFormatting>
  <conditionalFormatting sqref="BB58">
    <cfRule type="cellIs" dxfId="7471" priority="3328" operator="lessThan">
      <formula>$C$4</formula>
    </cfRule>
  </conditionalFormatting>
  <conditionalFormatting sqref="BB59">
    <cfRule type="cellIs" dxfId="7470" priority="3329" operator="lessThan">
      <formula>$C$4</formula>
    </cfRule>
  </conditionalFormatting>
  <conditionalFormatting sqref="BB59">
    <cfRule type="cellIs" dxfId="7469" priority="3330" operator="lessThan">
      <formula>$C$4</formula>
    </cfRule>
  </conditionalFormatting>
  <conditionalFormatting sqref="BB60">
    <cfRule type="cellIs" dxfId="7468" priority="3331" operator="lessThan">
      <formula>$C$4</formula>
    </cfRule>
  </conditionalFormatting>
  <conditionalFormatting sqref="BB60">
    <cfRule type="cellIs" dxfId="7467" priority="3332" operator="lessThan">
      <formula>$C$4</formula>
    </cfRule>
  </conditionalFormatting>
  <conditionalFormatting sqref="BC11">
    <cfRule type="cellIs" dxfId="7466" priority="3333" operator="lessThan">
      <formula>$C$4</formula>
    </cfRule>
  </conditionalFormatting>
  <conditionalFormatting sqref="BC11">
    <cfRule type="cellIs" dxfId="7465" priority="3334" operator="lessThan">
      <formula>$C$4</formula>
    </cfRule>
  </conditionalFormatting>
  <conditionalFormatting sqref="BC12">
    <cfRule type="cellIs" dxfId="7464" priority="3335" operator="lessThan">
      <formula>$C$4</formula>
    </cfRule>
  </conditionalFormatting>
  <conditionalFormatting sqref="BC12">
    <cfRule type="cellIs" dxfId="7463" priority="3336" operator="lessThan">
      <formula>$C$4</formula>
    </cfRule>
  </conditionalFormatting>
  <conditionalFormatting sqref="BC13">
    <cfRule type="cellIs" dxfId="7462" priority="3337" operator="lessThan">
      <formula>$C$4</formula>
    </cfRule>
  </conditionalFormatting>
  <conditionalFormatting sqref="BC13">
    <cfRule type="cellIs" dxfId="7461" priority="3338" operator="lessThan">
      <formula>$C$4</formula>
    </cfRule>
  </conditionalFormatting>
  <conditionalFormatting sqref="BC14">
    <cfRule type="cellIs" dxfId="7460" priority="3339" operator="lessThan">
      <formula>$C$4</formula>
    </cfRule>
  </conditionalFormatting>
  <conditionalFormatting sqref="BC14">
    <cfRule type="cellIs" dxfId="7459" priority="3340" operator="lessThan">
      <formula>$C$4</formula>
    </cfRule>
  </conditionalFormatting>
  <conditionalFormatting sqref="BC15">
    <cfRule type="cellIs" dxfId="7458" priority="3341" operator="lessThan">
      <formula>$C$4</formula>
    </cfRule>
  </conditionalFormatting>
  <conditionalFormatting sqref="BC15">
    <cfRule type="cellIs" dxfId="7457" priority="3342" operator="lessThan">
      <formula>$C$4</formula>
    </cfRule>
  </conditionalFormatting>
  <conditionalFormatting sqref="BC16">
    <cfRule type="cellIs" dxfId="7456" priority="3343" operator="lessThan">
      <formula>$C$4</formula>
    </cfRule>
  </conditionalFormatting>
  <conditionalFormatting sqref="BC16">
    <cfRule type="cellIs" dxfId="7455" priority="3344" operator="lessThan">
      <formula>$C$4</formula>
    </cfRule>
  </conditionalFormatting>
  <conditionalFormatting sqref="BC17">
    <cfRule type="cellIs" dxfId="7454" priority="3345" operator="lessThan">
      <formula>$C$4</formula>
    </cfRule>
  </conditionalFormatting>
  <conditionalFormatting sqref="BC17">
    <cfRule type="cellIs" dxfId="7453" priority="3346" operator="lessThan">
      <formula>$C$4</formula>
    </cfRule>
  </conditionalFormatting>
  <conditionalFormatting sqref="BC18">
    <cfRule type="cellIs" dxfId="7452" priority="3347" operator="lessThan">
      <formula>$C$4</formula>
    </cfRule>
  </conditionalFormatting>
  <conditionalFormatting sqref="BC18">
    <cfRule type="cellIs" dxfId="7451" priority="3348" operator="lessThan">
      <formula>$C$4</formula>
    </cfRule>
  </conditionalFormatting>
  <conditionalFormatting sqref="BC19">
    <cfRule type="cellIs" dxfId="7450" priority="3349" operator="lessThan">
      <formula>$C$4</formula>
    </cfRule>
  </conditionalFormatting>
  <conditionalFormatting sqref="BC19">
    <cfRule type="cellIs" dxfId="7449" priority="3350" operator="lessThan">
      <formula>$C$4</formula>
    </cfRule>
  </conditionalFormatting>
  <conditionalFormatting sqref="BC20">
    <cfRule type="cellIs" dxfId="7448" priority="3351" operator="lessThan">
      <formula>$C$4</formula>
    </cfRule>
  </conditionalFormatting>
  <conditionalFormatting sqref="BC20">
    <cfRule type="cellIs" dxfId="7447" priority="3352" operator="lessThan">
      <formula>$C$4</formula>
    </cfRule>
  </conditionalFormatting>
  <conditionalFormatting sqref="BC21">
    <cfRule type="cellIs" dxfId="7446" priority="3353" operator="lessThan">
      <formula>$C$4</formula>
    </cfRule>
  </conditionalFormatting>
  <conditionalFormatting sqref="BC21">
    <cfRule type="cellIs" dxfId="7445" priority="3354" operator="lessThan">
      <formula>$C$4</formula>
    </cfRule>
  </conditionalFormatting>
  <conditionalFormatting sqref="BC22">
    <cfRule type="cellIs" dxfId="7444" priority="3355" operator="lessThan">
      <formula>$C$4</formula>
    </cfRule>
  </conditionalFormatting>
  <conditionalFormatting sqref="BC22">
    <cfRule type="cellIs" dxfId="7443" priority="3356" operator="lessThan">
      <formula>$C$4</formula>
    </cfRule>
  </conditionalFormatting>
  <conditionalFormatting sqref="BC23">
    <cfRule type="cellIs" dxfId="7442" priority="3357" operator="lessThan">
      <formula>$C$4</formula>
    </cfRule>
  </conditionalFormatting>
  <conditionalFormatting sqref="BC23">
    <cfRule type="cellIs" dxfId="7441" priority="3358" operator="lessThan">
      <formula>$C$4</formula>
    </cfRule>
  </conditionalFormatting>
  <conditionalFormatting sqref="BC24">
    <cfRule type="cellIs" dxfId="7440" priority="3359" operator="lessThan">
      <formula>$C$4</formula>
    </cfRule>
  </conditionalFormatting>
  <conditionalFormatting sqref="BC24">
    <cfRule type="cellIs" dxfId="7439" priority="3360" operator="lessThan">
      <formula>$C$4</formula>
    </cfRule>
  </conditionalFormatting>
  <conditionalFormatting sqref="BC25">
    <cfRule type="cellIs" dxfId="7438" priority="3361" operator="lessThan">
      <formula>$C$4</formula>
    </cfRule>
  </conditionalFormatting>
  <conditionalFormatting sqref="BC25">
    <cfRule type="cellIs" dxfId="7437" priority="3362" operator="lessThan">
      <formula>$C$4</formula>
    </cfRule>
  </conditionalFormatting>
  <conditionalFormatting sqref="BC26">
    <cfRule type="cellIs" dxfId="7436" priority="3363" operator="lessThan">
      <formula>$C$4</formula>
    </cfRule>
  </conditionalFormatting>
  <conditionalFormatting sqref="BC26">
    <cfRule type="cellIs" dxfId="7435" priority="3364" operator="lessThan">
      <formula>$C$4</formula>
    </cfRule>
  </conditionalFormatting>
  <conditionalFormatting sqref="BC27">
    <cfRule type="cellIs" dxfId="7434" priority="3365" operator="lessThan">
      <formula>$C$4</formula>
    </cfRule>
  </conditionalFormatting>
  <conditionalFormatting sqref="BC27">
    <cfRule type="cellIs" dxfId="7433" priority="3366" operator="lessThan">
      <formula>$C$4</formula>
    </cfRule>
  </conditionalFormatting>
  <conditionalFormatting sqref="BC28">
    <cfRule type="cellIs" dxfId="7432" priority="3367" operator="lessThan">
      <formula>$C$4</formula>
    </cfRule>
  </conditionalFormatting>
  <conditionalFormatting sqref="BC28">
    <cfRule type="cellIs" dxfId="7431" priority="3368" operator="lessThan">
      <formula>$C$4</formula>
    </cfRule>
  </conditionalFormatting>
  <conditionalFormatting sqref="BC29">
    <cfRule type="cellIs" dxfId="7430" priority="3369" operator="lessThan">
      <formula>$C$4</formula>
    </cfRule>
  </conditionalFormatting>
  <conditionalFormatting sqref="BC29">
    <cfRule type="cellIs" dxfId="7429" priority="3370" operator="lessThan">
      <formula>$C$4</formula>
    </cfRule>
  </conditionalFormatting>
  <conditionalFormatting sqref="BC30">
    <cfRule type="cellIs" dxfId="7428" priority="3371" operator="lessThan">
      <formula>$C$4</formula>
    </cfRule>
  </conditionalFormatting>
  <conditionalFormatting sqref="BC30">
    <cfRule type="cellIs" dxfId="7427" priority="3372" operator="lessThan">
      <formula>$C$4</formula>
    </cfRule>
  </conditionalFormatting>
  <conditionalFormatting sqref="BC31">
    <cfRule type="cellIs" dxfId="7426" priority="3373" operator="lessThan">
      <formula>$C$4</formula>
    </cfRule>
  </conditionalFormatting>
  <conditionalFormatting sqref="BC31">
    <cfRule type="cellIs" dxfId="7425" priority="3374" operator="lessThan">
      <formula>$C$4</formula>
    </cfRule>
  </conditionalFormatting>
  <conditionalFormatting sqref="BC32">
    <cfRule type="cellIs" dxfId="7424" priority="3375" operator="lessThan">
      <formula>$C$4</formula>
    </cfRule>
  </conditionalFormatting>
  <conditionalFormatting sqref="BC32">
    <cfRule type="cellIs" dxfId="7423" priority="3376" operator="lessThan">
      <formula>$C$4</formula>
    </cfRule>
  </conditionalFormatting>
  <conditionalFormatting sqref="BC33">
    <cfRule type="cellIs" dxfId="7422" priority="3377" operator="lessThan">
      <formula>$C$4</formula>
    </cfRule>
  </conditionalFormatting>
  <conditionalFormatting sqref="BC33">
    <cfRule type="cellIs" dxfId="7421" priority="3378" operator="lessThan">
      <formula>$C$4</formula>
    </cfRule>
  </conditionalFormatting>
  <conditionalFormatting sqref="BC34">
    <cfRule type="cellIs" dxfId="7420" priority="3379" operator="lessThan">
      <formula>$C$4</formula>
    </cfRule>
  </conditionalFormatting>
  <conditionalFormatting sqref="BC34">
    <cfRule type="cellIs" dxfId="7419" priority="3380" operator="lessThan">
      <formula>$C$4</formula>
    </cfRule>
  </conditionalFormatting>
  <conditionalFormatting sqref="BC35">
    <cfRule type="cellIs" dxfId="7418" priority="3381" operator="lessThan">
      <formula>$C$4</formula>
    </cfRule>
  </conditionalFormatting>
  <conditionalFormatting sqref="BC35">
    <cfRule type="cellIs" dxfId="7417" priority="3382" operator="lessThan">
      <formula>$C$4</formula>
    </cfRule>
  </conditionalFormatting>
  <conditionalFormatting sqref="BC36">
    <cfRule type="cellIs" dxfId="7416" priority="3383" operator="lessThan">
      <formula>$C$4</formula>
    </cfRule>
  </conditionalFormatting>
  <conditionalFormatting sqref="BC36">
    <cfRule type="cellIs" dxfId="7415" priority="3384" operator="lessThan">
      <formula>$C$4</formula>
    </cfRule>
  </conditionalFormatting>
  <conditionalFormatting sqref="BC37">
    <cfRule type="cellIs" dxfId="7414" priority="3385" operator="lessThan">
      <formula>$C$4</formula>
    </cfRule>
  </conditionalFormatting>
  <conditionalFormatting sqref="BC37">
    <cfRule type="cellIs" dxfId="7413" priority="3386" operator="lessThan">
      <formula>$C$4</formula>
    </cfRule>
  </conditionalFormatting>
  <conditionalFormatting sqref="BC38">
    <cfRule type="cellIs" dxfId="7412" priority="3387" operator="lessThan">
      <formula>$C$4</formula>
    </cfRule>
  </conditionalFormatting>
  <conditionalFormatting sqref="BC38">
    <cfRule type="cellIs" dxfId="7411" priority="3388" operator="lessThan">
      <formula>$C$4</formula>
    </cfRule>
  </conditionalFormatting>
  <conditionalFormatting sqref="BC39">
    <cfRule type="cellIs" dxfId="7410" priority="3389" operator="lessThan">
      <formula>$C$4</formula>
    </cfRule>
  </conditionalFormatting>
  <conditionalFormatting sqref="BC39">
    <cfRule type="cellIs" dxfId="7409" priority="3390" operator="lessThan">
      <formula>$C$4</formula>
    </cfRule>
  </conditionalFormatting>
  <conditionalFormatting sqref="BC40">
    <cfRule type="cellIs" dxfId="7408" priority="3391" operator="lessThan">
      <formula>$C$4</formula>
    </cfRule>
  </conditionalFormatting>
  <conditionalFormatting sqref="BC40">
    <cfRule type="cellIs" dxfId="7407" priority="3392" operator="lessThan">
      <formula>$C$4</formula>
    </cfRule>
  </conditionalFormatting>
  <conditionalFormatting sqref="BC41">
    <cfRule type="cellIs" dxfId="7406" priority="3393" operator="lessThan">
      <formula>$C$4</formula>
    </cfRule>
  </conditionalFormatting>
  <conditionalFormatting sqref="BC41">
    <cfRule type="cellIs" dxfId="7405" priority="3394" operator="lessThan">
      <formula>$C$4</formula>
    </cfRule>
  </conditionalFormatting>
  <conditionalFormatting sqref="BC42">
    <cfRule type="cellIs" dxfId="7404" priority="3395" operator="lessThan">
      <formula>$C$4</formula>
    </cfRule>
  </conditionalFormatting>
  <conditionalFormatting sqref="BC42">
    <cfRule type="cellIs" dxfId="7403" priority="3396" operator="lessThan">
      <formula>$C$4</formula>
    </cfRule>
  </conditionalFormatting>
  <conditionalFormatting sqref="BC43">
    <cfRule type="cellIs" dxfId="7402" priority="3397" operator="lessThan">
      <formula>$C$4</formula>
    </cfRule>
  </conditionalFormatting>
  <conditionalFormatting sqref="BC43">
    <cfRule type="cellIs" dxfId="7401" priority="3398" operator="lessThan">
      <formula>$C$4</formula>
    </cfRule>
  </conditionalFormatting>
  <conditionalFormatting sqref="BC44">
    <cfRule type="cellIs" dxfId="7400" priority="3399" operator="lessThan">
      <formula>$C$4</formula>
    </cfRule>
  </conditionalFormatting>
  <conditionalFormatting sqref="BC44">
    <cfRule type="cellIs" dxfId="7399" priority="3400" operator="lessThan">
      <formula>$C$4</formula>
    </cfRule>
  </conditionalFormatting>
  <conditionalFormatting sqref="BC45">
    <cfRule type="cellIs" dxfId="7398" priority="3401" operator="lessThan">
      <formula>$C$4</formula>
    </cfRule>
  </conditionalFormatting>
  <conditionalFormatting sqref="BC45">
    <cfRule type="cellIs" dxfId="7397" priority="3402" operator="lessThan">
      <formula>$C$4</formula>
    </cfRule>
  </conditionalFormatting>
  <conditionalFormatting sqref="BC46">
    <cfRule type="cellIs" dxfId="7396" priority="3403" operator="lessThan">
      <formula>$C$4</formula>
    </cfRule>
  </conditionalFormatting>
  <conditionalFormatting sqref="BC46">
    <cfRule type="cellIs" dxfId="7395" priority="3404" operator="lessThan">
      <formula>$C$4</formula>
    </cfRule>
  </conditionalFormatting>
  <conditionalFormatting sqref="BC47">
    <cfRule type="cellIs" dxfId="7394" priority="3405" operator="lessThan">
      <formula>$C$4</formula>
    </cfRule>
  </conditionalFormatting>
  <conditionalFormatting sqref="BC47">
    <cfRule type="cellIs" dxfId="7393" priority="3406" operator="lessThan">
      <formula>$C$4</formula>
    </cfRule>
  </conditionalFormatting>
  <conditionalFormatting sqref="BC48">
    <cfRule type="cellIs" dxfId="7392" priority="3407" operator="lessThan">
      <formula>$C$4</formula>
    </cfRule>
  </conditionalFormatting>
  <conditionalFormatting sqref="BC48">
    <cfRule type="cellIs" dxfId="7391" priority="3408" operator="lessThan">
      <formula>$C$4</formula>
    </cfRule>
  </conditionalFormatting>
  <conditionalFormatting sqref="BC49">
    <cfRule type="cellIs" dxfId="7390" priority="3409" operator="lessThan">
      <formula>$C$4</formula>
    </cfRule>
  </conditionalFormatting>
  <conditionalFormatting sqref="BC49">
    <cfRule type="cellIs" dxfId="7389" priority="3410" operator="lessThan">
      <formula>$C$4</formula>
    </cfRule>
  </conditionalFormatting>
  <conditionalFormatting sqref="BC50">
    <cfRule type="cellIs" dxfId="7388" priority="3411" operator="lessThan">
      <formula>$C$4</formula>
    </cfRule>
  </conditionalFormatting>
  <conditionalFormatting sqref="BC50">
    <cfRule type="cellIs" dxfId="7387" priority="3412" operator="lessThan">
      <formula>$C$4</formula>
    </cfRule>
  </conditionalFormatting>
  <conditionalFormatting sqref="BC51">
    <cfRule type="cellIs" dxfId="7386" priority="3413" operator="lessThan">
      <formula>$C$4</formula>
    </cfRule>
  </conditionalFormatting>
  <conditionalFormatting sqref="BC51">
    <cfRule type="cellIs" dxfId="7385" priority="3414" operator="lessThan">
      <formula>$C$4</formula>
    </cfRule>
  </conditionalFormatting>
  <conditionalFormatting sqref="BC52">
    <cfRule type="cellIs" dxfId="7384" priority="3415" operator="lessThan">
      <formula>$C$4</formula>
    </cfRule>
  </conditionalFormatting>
  <conditionalFormatting sqref="BC52">
    <cfRule type="cellIs" dxfId="7383" priority="3416" operator="lessThan">
      <formula>$C$4</formula>
    </cfRule>
  </conditionalFormatting>
  <conditionalFormatting sqref="BC53">
    <cfRule type="cellIs" dxfId="7382" priority="3417" operator="lessThan">
      <formula>$C$4</formula>
    </cfRule>
  </conditionalFormatting>
  <conditionalFormatting sqref="BC53">
    <cfRule type="cellIs" dxfId="7381" priority="3418" operator="lessThan">
      <formula>$C$4</formula>
    </cfRule>
  </conditionalFormatting>
  <conditionalFormatting sqref="BC54">
    <cfRule type="cellIs" dxfId="7380" priority="3419" operator="lessThan">
      <formula>$C$4</formula>
    </cfRule>
  </conditionalFormatting>
  <conditionalFormatting sqref="BC54">
    <cfRule type="cellIs" dxfId="7379" priority="3420" operator="lessThan">
      <formula>$C$4</formula>
    </cfRule>
  </conditionalFormatting>
  <conditionalFormatting sqref="BC55">
    <cfRule type="cellIs" dxfId="7378" priority="3421" operator="lessThan">
      <formula>$C$4</formula>
    </cfRule>
  </conditionalFormatting>
  <conditionalFormatting sqref="BC55">
    <cfRule type="cellIs" dxfId="7377" priority="3422" operator="lessThan">
      <formula>$C$4</formula>
    </cfRule>
  </conditionalFormatting>
  <conditionalFormatting sqref="BC56">
    <cfRule type="cellIs" dxfId="7376" priority="3423" operator="lessThan">
      <formula>$C$4</formula>
    </cfRule>
  </conditionalFormatting>
  <conditionalFormatting sqref="BC56">
    <cfRule type="cellIs" dxfId="7375" priority="3424" operator="lessThan">
      <formula>$C$4</formula>
    </cfRule>
  </conditionalFormatting>
  <conditionalFormatting sqref="BC57">
    <cfRule type="cellIs" dxfId="7374" priority="3425" operator="lessThan">
      <formula>$C$4</formula>
    </cfRule>
  </conditionalFormatting>
  <conditionalFormatting sqref="BC57">
    <cfRule type="cellIs" dxfId="7373" priority="3426" operator="lessThan">
      <formula>$C$4</formula>
    </cfRule>
  </conditionalFormatting>
  <conditionalFormatting sqref="BC58">
    <cfRule type="cellIs" dxfId="7372" priority="3427" operator="lessThan">
      <formula>$C$4</formula>
    </cfRule>
  </conditionalFormatting>
  <conditionalFormatting sqref="BC58">
    <cfRule type="cellIs" dxfId="7371" priority="3428" operator="lessThan">
      <formula>$C$4</formula>
    </cfRule>
  </conditionalFormatting>
  <conditionalFormatting sqref="BC59">
    <cfRule type="cellIs" dxfId="7370" priority="3429" operator="lessThan">
      <formula>$C$4</formula>
    </cfRule>
  </conditionalFormatting>
  <conditionalFormatting sqref="BC59">
    <cfRule type="cellIs" dxfId="7369" priority="3430" operator="lessThan">
      <formula>$C$4</formula>
    </cfRule>
  </conditionalFormatting>
  <conditionalFormatting sqref="BC60">
    <cfRule type="cellIs" dxfId="7368" priority="3431" operator="lessThan">
      <formula>$C$4</formula>
    </cfRule>
  </conditionalFormatting>
  <conditionalFormatting sqref="BC60">
    <cfRule type="cellIs" dxfId="7367" priority="3432" operator="lessThan">
      <formula>$C$4</formula>
    </cfRule>
  </conditionalFormatting>
  <conditionalFormatting sqref="BD11">
    <cfRule type="cellIs" dxfId="7366" priority="3433" operator="lessThan">
      <formula>$C$4</formula>
    </cfRule>
  </conditionalFormatting>
  <conditionalFormatting sqref="BD11">
    <cfRule type="cellIs" dxfId="7365" priority="3434" operator="lessThan">
      <formula>$C$4</formula>
    </cfRule>
  </conditionalFormatting>
  <conditionalFormatting sqref="BD12">
    <cfRule type="cellIs" dxfId="7364" priority="3435" operator="lessThan">
      <formula>$C$4</formula>
    </cfRule>
  </conditionalFormatting>
  <conditionalFormatting sqref="BD12">
    <cfRule type="cellIs" dxfId="7363" priority="3436" operator="lessThan">
      <formula>$C$4</formula>
    </cfRule>
  </conditionalFormatting>
  <conditionalFormatting sqref="BD13">
    <cfRule type="cellIs" dxfId="7362" priority="3437" operator="lessThan">
      <formula>$C$4</formula>
    </cfRule>
  </conditionalFormatting>
  <conditionalFormatting sqref="BD13">
    <cfRule type="cellIs" dxfId="7361" priority="3438" operator="lessThan">
      <formula>$C$4</formula>
    </cfRule>
  </conditionalFormatting>
  <conditionalFormatting sqref="BD14">
    <cfRule type="cellIs" dxfId="7360" priority="3439" operator="lessThan">
      <formula>$C$4</formula>
    </cfRule>
  </conditionalFormatting>
  <conditionalFormatting sqref="BD14">
    <cfRule type="cellIs" dxfId="7359" priority="3440" operator="lessThan">
      <formula>$C$4</formula>
    </cfRule>
  </conditionalFormatting>
  <conditionalFormatting sqref="BD15">
    <cfRule type="cellIs" dxfId="7358" priority="3441" operator="lessThan">
      <formula>$C$4</formula>
    </cfRule>
  </conditionalFormatting>
  <conditionalFormatting sqref="BD15">
    <cfRule type="cellIs" dxfId="7357" priority="3442" operator="lessThan">
      <formula>$C$4</formula>
    </cfRule>
  </conditionalFormatting>
  <conditionalFormatting sqref="BD16">
    <cfRule type="cellIs" dxfId="7356" priority="3443" operator="lessThan">
      <formula>$C$4</formula>
    </cfRule>
  </conditionalFormatting>
  <conditionalFormatting sqref="BD16">
    <cfRule type="cellIs" dxfId="7355" priority="3444" operator="lessThan">
      <formula>$C$4</formula>
    </cfRule>
  </conditionalFormatting>
  <conditionalFormatting sqref="BD17">
    <cfRule type="cellIs" dxfId="7354" priority="3445" operator="lessThan">
      <formula>$C$4</formula>
    </cfRule>
  </conditionalFormatting>
  <conditionalFormatting sqref="BD17">
    <cfRule type="cellIs" dxfId="7353" priority="3446" operator="lessThan">
      <formula>$C$4</formula>
    </cfRule>
  </conditionalFormatting>
  <conditionalFormatting sqref="BD18">
    <cfRule type="cellIs" dxfId="7352" priority="3447" operator="lessThan">
      <formula>$C$4</formula>
    </cfRule>
  </conditionalFormatting>
  <conditionalFormatting sqref="BD18">
    <cfRule type="cellIs" dxfId="7351" priority="3448" operator="lessThan">
      <formula>$C$4</formula>
    </cfRule>
  </conditionalFormatting>
  <conditionalFormatting sqref="BD19">
    <cfRule type="cellIs" dxfId="7350" priority="3449" operator="lessThan">
      <formula>$C$4</formula>
    </cfRule>
  </conditionalFormatting>
  <conditionalFormatting sqref="BD19">
    <cfRule type="cellIs" dxfId="7349" priority="3450" operator="lessThan">
      <formula>$C$4</formula>
    </cfRule>
  </conditionalFormatting>
  <conditionalFormatting sqref="BD20">
    <cfRule type="cellIs" dxfId="7348" priority="3451" operator="lessThan">
      <formula>$C$4</formula>
    </cfRule>
  </conditionalFormatting>
  <conditionalFormatting sqref="BD20">
    <cfRule type="cellIs" dxfId="7347" priority="3452" operator="lessThan">
      <formula>$C$4</formula>
    </cfRule>
  </conditionalFormatting>
  <conditionalFormatting sqref="BD21">
    <cfRule type="cellIs" dxfId="7346" priority="3453" operator="lessThan">
      <formula>$C$4</formula>
    </cfRule>
  </conditionalFormatting>
  <conditionalFormatting sqref="BD21">
    <cfRule type="cellIs" dxfId="7345" priority="3454" operator="lessThan">
      <formula>$C$4</formula>
    </cfRule>
  </conditionalFormatting>
  <conditionalFormatting sqref="BD22">
    <cfRule type="cellIs" dxfId="7344" priority="3455" operator="lessThan">
      <formula>$C$4</formula>
    </cfRule>
  </conditionalFormatting>
  <conditionalFormatting sqref="BD22">
    <cfRule type="cellIs" dxfId="7343" priority="3456" operator="lessThan">
      <formula>$C$4</formula>
    </cfRule>
  </conditionalFormatting>
  <conditionalFormatting sqref="BD23">
    <cfRule type="cellIs" dxfId="7342" priority="3457" operator="lessThan">
      <formula>$C$4</formula>
    </cfRule>
  </conditionalFormatting>
  <conditionalFormatting sqref="BD23">
    <cfRule type="cellIs" dxfId="7341" priority="3458" operator="lessThan">
      <formula>$C$4</formula>
    </cfRule>
  </conditionalFormatting>
  <conditionalFormatting sqref="BD24">
    <cfRule type="cellIs" dxfId="7340" priority="3459" operator="lessThan">
      <formula>$C$4</formula>
    </cfRule>
  </conditionalFormatting>
  <conditionalFormatting sqref="BD24">
    <cfRule type="cellIs" dxfId="7339" priority="3460" operator="lessThan">
      <formula>$C$4</formula>
    </cfRule>
  </conditionalFormatting>
  <conditionalFormatting sqref="BD25">
    <cfRule type="cellIs" dxfId="7338" priority="3461" operator="lessThan">
      <formula>$C$4</formula>
    </cfRule>
  </conditionalFormatting>
  <conditionalFormatting sqref="BD25">
    <cfRule type="cellIs" dxfId="7337" priority="3462" operator="lessThan">
      <formula>$C$4</formula>
    </cfRule>
  </conditionalFormatting>
  <conditionalFormatting sqref="BD26">
    <cfRule type="cellIs" dxfId="7336" priority="3463" operator="lessThan">
      <formula>$C$4</formula>
    </cfRule>
  </conditionalFormatting>
  <conditionalFormatting sqref="BD26">
    <cfRule type="cellIs" dxfId="7335" priority="3464" operator="lessThan">
      <formula>$C$4</formula>
    </cfRule>
  </conditionalFormatting>
  <conditionalFormatting sqref="BD27">
    <cfRule type="cellIs" dxfId="7334" priority="3465" operator="lessThan">
      <formula>$C$4</formula>
    </cfRule>
  </conditionalFormatting>
  <conditionalFormatting sqref="BD27">
    <cfRule type="cellIs" dxfId="7333" priority="3466" operator="lessThan">
      <formula>$C$4</formula>
    </cfRule>
  </conditionalFormatting>
  <conditionalFormatting sqref="BD28">
    <cfRule type="cellIs" dxfId="7332" priority="3467" operator="lessThan">
      <formula>$C$4</formula>
    </cfRule>
  </conditionalFormatting>
  <conditionalFormatting sqref="BD28">
    <cfRule type="cellIs" dxfId="7331" priority="3468" operator="lessThan">
      <formula>$C$4</formula>
    </cfRule>
  </conditionalFormatting>
  <conditionalFormatting sqref="BD29">
    <cfRule type="cellIs" dxfId="7330" priority="3469" operator="lessThan">
      <formula>$C$4</formula>
    </cfRule>
  </conditionalFormatting>
  <conditionalFormatting sqref="BD29">
    <cfRule type="cellIs" dxfId="7329" priority="3470" operator="lessThan">
      <formula>$C$4</formula>
    </cfRule>
  </conditionalFormatting>
  <conditionalFormatting sqref="BD30">
    <cfRule type="cellIs" dxfId="7328" priority="3471" operator="lessThan">
      <formula>$C$4</formula>
    </cfRule>
  </conditionalFormatting>
  <conditionalFormatting sqref="BD30">
    <cfRule type="cellIs" dxfId="7327" priority="3472" operator="lessThan">
      <formula>$C$4</formula>
    </cfRule>
  </conditionalFormatting>
  <conditionalFormatting sqref="BD31">
    <cfRule type="cellIs" dxfId="7326" priority="3473" operator="lessThan">
      <formula>$C$4</formula>
    </cfRule>
  </conditionalFormatting>
  <conditionalFormatting sqref="BD31">
    <cfRule type="cellIs" dxfId="7325" priority="3474" operator="lessThan">
      <formula>$C$4</formula>
    </cfRule>
  </conditionalFormatting>
  <conditionalFormatting sqref="BD32">
    <cfRule type="cellIs" dxfId="7324" priority="3475" operator="lessThan">
      <formula>$C$4</formula>
    </cfRule>
  </conditionalFormatting>
  <conditionalFormatting sqref="BD32">
    <cfRule type="cellIs" dxfId="7323" priority="3476" operator="lessThan">
      <formula>$C$4</formula>
    </cfRule>
  </conditionalFormatting>
  <conditionalFormatting sqref="BD33">
    <cfRule type="cellIs" dxfId="7322" priority="3477" operator="lessThan">
      <formula>$C$4</formula>
    </cfRule>
  </conditionalFormatting>
  <conditionalFormatting sqref="BD33">
    <cfRule type="cellIs" dxfId="7321" priority="3478" operator="lessThan">
      <formula>$C$4</formula>
    </cfRule>
  </conditionalFormatting>
  <conditionalFormatting sqref="BD34">
    <cfRule type="cellIs" dxfId="7320" priority="3479" operator="lessThan">
      <formula>$C$4</formula>
    </cfRule>
  </conditionalFormatting>
  <conditionalFormatting sqref="BD34">
    <cfRule type="cellIs" dxfId="7319" priority="3480" operator="lessThan">
      <formula>$C$4</formula>
    </cfRule>
  </conditionalFormatting>
  <conditionalFormatting sqref="BD35">
    <cfRule type="cellIs" dxfId="7318" priority="3481" operator="lessThan">
      <formula>$C$4</formula>
    </cfRule>
  </conditionalFormatting>
  <conditionalFormatting sqref="BD35">
    <cfRule type="cellIs" dxfId="7317" priority="3482" operator="lessThan">
      <formula>$C$4</formula>
    </cfRule>
  </conditionalFormatting>
  <conditionalFormatting sqref="BD36">
    <cfRule type="cellIs" dxfId="7316" priority="3483" operator="lessThan">
      <formula>$C$4</formula>
    </cfRule>
  </conditionalFormatting>
  <conditionalFormatting sqref="BD36">
    <cfRule type="cellIs" dxfId="7315" priority="3484" operator="lessThan">
      <formula>$C$4</formula>
    </cfRule>
  </conditionalFormatting>
  <conditionalFormatting sqref="BD37">
    <cfRule type="cellIs" dxfId="7314" priority="3485" operator="lessThan">
      <formula>$C$4</formula>
    </cfRule>
  </conditionalFormatting>
  <conditionalFormatting sqref="BD37">
    <cfRule type="cellIs" dxfId="7313" priority="3486" operator="lessThan">
      <formula>$C$4</formula>
    </cfRule>
  </conditionalFormatting>
  <conditionalFormatting sqref="BD38">
    <cfRule type="cellIs" dxfId="7312" priority="3487" operator="lessThan">
      <formula>$C$4</formula>
    </cfRule>
  </conditionalFormatting>
  <conditionalFormatting sqref="BD38">
    <cfRule type="cellIs" dxfId="7311" priority="3488" operator="lessThan">
      <formula>$C$4</formula>
    </cfRule>
  </conditionalFormatting>
  <conditionalFormatting sqref="BD39">
    <cfRule type="cellIs" dxfId="7310" priority="3489" operator="lessThan">
      <formula>$C$4</formula>
    </cfRule>
  </conditionalFormatting>
  <conditionalFormatting sqref="BD39">
    <cfRule type="cellIs" dxfId="7309" priority="3490" operator="lessThan">
      <formula>$C$4</formula>
    </cfRule>
  </conditionalFormatting>
  <conditionalFormatting sqref="BD40">
    <cfRule type="cellIs" dxfId="7308" priority="3491" operator="lessThan">
      <formula>$C$4</formula>
    </cfRule>
  </conditionalFormatting>
  <conditionalFormatting sqref="BD40">
    <cfRule type="cellIs" dxfId="7307" priority="3492" operator="lessThan">
      <formula>$C$4</formula>
    </cfRule>
  </conditionalFormatting>
  <conditionalFormatting sqref="BD41">
    <cfRule type="cellIs" dxfId="7306" priority="3493" operator="lessThan">
      <formula>$C$4</formula>
    </cfRule>
  </conditionalFormatting>
  <conditionalFormatting sqref="BD41">
    <cfRule type="cellIs" dxfId="7305" priority="3494" operator="lessThan">
      <formula>$C$4</formula>
    </cfRule>
  </conditionalFormatting>
  <conditionalFormatting sqref="BD42">
    <cfRule type="cellIs" dxfId="7304" priority="3495" operator="lessThan">
      <formula>$C$4</formula>
    </cfRule>
  </conditionalFormatting>
  <conditionalFormatting sqref="BD42">
    <cfRule type="cellIs" dxfId="7303" priority="3496" operator="lessThan">
      <formula>$C$4</formula>
    </cfRule>
  </conditionalFormatting>
  <conditionalFormatting sqref="BD43">
    <cfRule type="cellIs" dxfId="7302" priority="3497" operator="lessThan">
      <formula>$C$4</formula>
    </cfRule>
  </conditionalFormatting>
  <conditionalFormatting sqref="BD43">
    <cfRule type="cellIs" dxfId="7301" priority="3498" operator="lessThan">
      <formula>$C$4</formula>
    </cfRule>
  </conditionalFormatting>
  <conditionalFormatting sqref="BD44">
    <cfRule type="cellIs" dxfId="7300" priority="3499" operator="lessThan">
      <formula>$C$4</formula>
    </cfRule>
  </conditionalFormatting>
  <conditionalFormatting sqref="BD44">
    <cfRule type="cellIs" dxfId="7299" priority="3500" operator="lessThan">
      <formula>$C$4</formula>
    </cfRule>
  </conditionalFormatting>
  <conditionalFormatting sqref="BD45">
    <cfRule type="cellIs" dxfId="7298" priority="3501" operator="lessThan">
      <formula>$C$4</formula>
    </cfRule>
  </conditionalFormatting>
  <conditionalFormatting sqref="BD45">
    <cfRule type="cellIs" dxfId="7297" priority="3502" operator="lessThan">
      <formula>$C$4</formula>
    </cfRule>
  </conditionalFormatting>
  <conditionalFormatting sqref="BD46">
    <cfRule type="cellIs" dxfId="7296" priority="3503" operator="lessThan">
      <formula>$C$4</formula>
    </cfRule>
  </conditionalFormatting>
  <conditionalFormatting sqref="BD46">
    <cfRule type="cellIs" dxfId="7295" priority="3504" operator="lessThan">
      <formula>$C$4</formula>
    </cfRule>
  </conditionalFormatting>
  <conditionalFormatting sqref="BD47">
    <cfRule type="cellIs" dxfId="7294" priority="3505" operator="lessThan">
      <formula>$C$4</formula>
    </cfRule>
  </conditionalFormatting>
  <conditionalFormatting sqref="BD47">
    <cfRule type="cellIs" dxfId="7293" priority="3506" operator="lessThan">
      <formula>$C$4</formula>
    </cfRule>
  </conditionalFormatting>
  <conditionalFormatting sqref="BD48">
    <cfRule type="cellIs" dxfId="7292" priority="3507" operator="lessThan">
      <formula>$C$4</formula>
    </cfRule>
  </conditionalFormatting>
  <conditionalFormatting sqref="BD48">
    <cfRule type="cellIs" dxfId="7291" priority="3508" operator="lessThan">
      <formula>$C$4</formula>
    </cfRule>
  </conditionalFormatting>
  <conditionalFormatting sqref="BD49">
    <cfRule type="cellIs" dxfId="7290" priority="3509" operator="lessThan">
      <formula>$C$4</formula>
    </cfRule>
  </conditionalFormatting>
  <conditionalFormatting sqref="BD49">
    <cfRule type="cellIs" dxfId="7289" priority="3510" operator="lessThan">
      <formula>$C$4</formula>
    </cfRule>
  </conditionalFormatting>
  <conditionalFormatting sqref="BD50">
    <cfRule type="cellIs" dxfId="7288" priority="3511" operator="lessThan">
      <formula>$C$4</formula>
    </cfRule>
  </conditionalFormatting>
  <conditionalFormatting sqref="BD50">
    <cfRule type="cellIs" dxfId="7287" priority="3512" operator="lessThan">
      <formula>$C$4</formula>
    </cfRule>
  </conditionalFormatting>
  <conditionalFormatting sqref="BD51">
    <cfRule type="cellIs" dxfId="7286" priority="3513" operator="lessThan">
      <formula>$C$4</formula>
    </cfRule>
  </conditionalFormatting>
  <conditionalFormatting sqref="BD51">
    <cfRule type="cellIs" dxfId="7285" priority="3514" operator="lessThan">
      <formula>$C$4</formula>
    </cfRule>
  </conditionalFormatting>
  <conditionalFormatting sqref="BD52">
    <cfRule type="cellIs" dxfId="7284" priority="3515" operator="lessThan">
      <formula>$C$4</formula>
    </cfRule>
  </conditionalFormatting>
  <conditionalFormatting sqref="BD52">
    <cfRule type="cellIs" dxfId="7283" priority="3516" operator="lessThan">
      <formula>$C$4</formula>
    </cfRule>
  </conditionalFormatting>
  <conditionalFormatting sqref="BD53">
    <cfRule type="cellIs" dxfId="7282" priority="3517" operator="lessThan">
      <formula>$C$4</formula>
    </cfRule>
  </conditionalFormatting>
  <conditionalFormatting sqref="BD53">
    <cfRule type="cellIs" dxfId="7281" priority="3518" operator="lessThan">
      <formula>$C$4</formula>
    </cfRule>
  </conditionalFormatting>
  <conditionalFormatting sqref="BD54">
    <cfRule type="cellIs" dxfId="7280" priority="3519" operator="lessThan">
      <formula>$C$4</formula>
    </cfRule>
  </conditionalFormatting>
  <conditionalFormatting sqref="BD54">
    <cfRule type="cellIs" dxfId="7279" priority="3520" operator="lessThan">
      <formula>$C$4</formula>
    </cfRule>
  </conditionalFormatting>
  <conditionalFormatting sqref="BD55">
    <cfRule type="cellIs" dxfId="7278" priority="3521" operator="lessThan">
      <formula>$C$4</formula>
    </cfRule>
  </conditionalFormatting>
  <conditionalFormatting sqref="BD55">
    <cfRule type="cellIs" dxfId="7277" priority="3522" operator="lessThan">
      <formula>$C$4</formula>
    </cfRule>
  </conditionalFormatting>
  <conditionalFormatting sqref="BD56">
    <cfRule type="cellIs" dxfId="7276" priority="3523" operator="lessThan">
      <formula>$C$4</formula>
    </cfRule>
  </conditionalFormatting>
  <conditionalFormatting sqref="BD56">
    <cfRule type="cellIs" dxfId="7275" priority="3524" operator="lessThan">
      <formula>$C$4</formula>
    </cfRule>
  </conditionalFormatting>
  <conditionalFormatting sqref="BD57">
    <cfRule type="cellIs" dxfId="7274" priority="3525" operator="lessThan">
      <formula>$C$4</formula>
    </cfRule>
  </conditionalFormatting>
  <conditionalFormatting sqref="BD57">
    <cfRule type="cellIs" dxfId="7273" priority="3526" operator="lessThan">
      <formula>$C$4</formula>
    </cfRule>
  </conditionalFormatting>
  <conditionalFormatting sqref="BD58">
    <cfRule type="cellIs" dxfId="7272" priority="3527" operator="lessThan">
      <formula>$C$4</formula>
    </cfRule>
  </conditionalFormatting>
  <conditionalFormatting sqref="BD58">
    <cfRule type="cellIs" dxfId="7271" priority="3528" operator="lessThan">
      <formula>$C$4</formula>
    </cfRule>
  </conditionalFormatting>
  <conditionalFormatting sqref="BD59">
    <cfRule type="cellIs" dxfId="7270" priority="3529" operator="lessThan">
      <formula>$C$4</formula>
    </cfRule>
  </conditionalFormatting>
  <conditionalFormatting sqref="BD59">
    <cfRule type="cellIs" dxfId="7269" priority="3530" operator="lessThan">
      <formula>$C$4</formula>
    </cfRule>
  </conditionalFormatting>
  <conditionalFormatting sqref="BD60">
    <cfRule type="cellIs" dxfId="7268" priority="3531" operator="lessThan">
      <formula>$C$4</formula>
    </cfRule>
  </conditionalFormatting>
  <conditionalFormatting sqref="BD60">
    <cfRule type="cellIs" dxfId="7267" priority="3532" operator="lessThan">
      <formula>$C$4</formula>
    </cfRule>
  </conditionalFormatting>
  <conditionalFormatting sqref="BE11">
    <cfRule type="cellIs" dxfId="7266" priority="3533" operator="lessThan">
      <formula>$C$4</formula>
    </cfRule>
  </conditionalFormatting>
  <conditionalFormatting sqref="BE11">
    <cfRule type="cellIs" dxfId="7265" priority="3534" operator="lessThan">
      <formula>$C$4</formula>
    </cfRule>
  </conditionalFormatting>
  <conditionalFormatting sqref="BE12">
    <cfRule type="cellIs" dxfId="7264" priority="3535" operator="lessThan">
      <formula>$C$4</formula>
    </cfRule>
  </conditionalFormatting>
  <conditionalFormatting sqref="BE12">
    <cfRule type="cellIs" dxfId="7263" priority="3536" operator="lessThan">
      <formula>$C$4</formula>
    </cfRule>
  </conditionalFormatting>
  <conditionalFormatting sqref="BE13">
    <cfRule type="cellIs" dxfId="7262" priority="3537" operator="lessThan">
      <formula>$C$4</formula>
    </cfRule>
  </conditionalFormatting>
  <conditionalFormatting sqref="BE13">
    <cfRule type="cellIs" dxfId="7261" priority="3538" operator="lessThan">
      <formula>$C$4</formula>
    </cfRule>
  </conditionalFormatting>
  <conditionalFormatting sqref="BE14">
    <cfRule type="cellIs" dxfId="7260" priority="3539" operator="lessThan">
      <formula>$C$4</formula>
    </cfRule>
  </conditionalFormatting>
  <conditionalFormatting sqref="BE14">
    <cfRule type="cellIs" dxfId="7259" priority="3540" operator="lessThan">
      <formula>$C$4</formula>
    </cfRule>
  </conditionalFormatting>
  <conditionalFormatting sqref="BE15">
    <cfRule type="cellIs" dxfId="7258" priority="3541" operator="lessThan">
      <formula>$C$4</formula>
    </cfRule>
  </conditionalFormatting>
  <conditionalFormatting sqref="BE15">
    <cfRule type="cellIs" dxfId="7257" priority="3542" operator="lessThan">
      <formula>$C$4</formula>
    </cfRule>
  </conditionalFormatting>
  <conditionalFormatting sqref="BE16">
    <cfRule type="cellIs" dxfId="7256" priority="3543" operator="lessThan">
      <formula>$C$4</formula>
    </cfRule>
  </conditionalFormatting>
  <conditionalFormatting sqref="BE16">
    <cfRule type="cellIs" dxfId="7255" priority="3544" operator="lessThan">
      <formula>$C$4</formula>
    </cfRule>
  </conditionalFormatting>
  <conditionalFormatting sqref="BE17">
    <cfRule type="cellIs" dxfId="7254" priority="3545" operator="lessThan">
      <formula>$C$4</formula>
    </cfRule>
  </conditionalFormatting>
  <conditionalFormatting sqref="BE17">
    <cfRule type="cellIs" dxfId="7253" priority="3546" operator="lessThan">
      <formula>$C$4</formula>
    </cfRule>
  </conditionalFormatting>
  <conditionalFormatting sqref="BE18">
    <cfRule type="cellIs" dxfId="7252" priority="3547" operator="lessThan">
      <formula>$C$4</formula>
    </cfRule>
  </conditionalFormatting>
  <conditionalFormatting sqref="BE18">
    <cfRule type="cellIs" dxfId="7251" priority="3548" operator="lessThan">
      <formula>$C$4</formula>
    </cfRule>
  </conditionalFormatting>
  <conditionalFormatting sqref="BE19">
    <cfRule type="cellIs" dxfId="7250" priority="3549" operator="lessThan">
      <formula>$C$4</formula>
    </cfRule>
  </conditionalFormatting>
  <conditionalFormatting sqref="BE19">
    <cfRule type="cellIs" dxfId="7249" priority="3550" operator="lessThan">
      <formula>$C$4</formula>
    </cfRule>
  </conditionalFormatting>
  <conditionalFormatting sqref="BE20">
    <cfRule type="cellIs" dxfId="7248" priority="3551" operator="lessThan">
      <formula>$C$4</formula>
    </cfRule>
  </conditionalFormatting>
  <conditionalFormatting sqref="BE20">
    <cfRule type="cellIs" dxfId="7247" priority="3552" operator="lessThan">
      <formula>$C$4</formula>
    </cfRule>
  </conditionalFormatting>
  <conditionalFormatting sqref="BE21">
    <cfRule type="cellIs" dxfId="7246" priority="3553" operator="lessThan">
      <formula>$C$4</formula>
    </cfRule>
  </conditionalFormatting>
  <conditionalFormatting sqref="BE21">
    <cfRule type="cellIs" dxfId="7245" priority="3554" operator="lessThan">
      <formula>$C$4</formula>
    </cfRule>
  </conditionalFormatting>
  <conditionalFormatting sqref="BE22">
    <cfRule type="cellIs" dxfId="7244" priority="3555" operator="lessThan">
      <formula>$C$4</formula>
    </cfRule>
  </conditionalFormatting>
  <conditionalFormatting sqref="BE22">
    <cfRule type="cellIs" dxfId="7243" priority="3556" operator="lessThan">
      <formula>$C$4</formula>
    </cfRule>
  </conditionalFormatting>
  <conditionalFormatting sqref="BE23">
    <cfRule type="cellIs" dxfId="7242" priority="3557" operator="lessThan">
      <formula>$C$4</formula>
    </cfRule>
  </conditionalFormatting>
  <conditionalFormatting sqref="BE23">
    <cfRule type="cellIs" dxfId="7241" priority="3558" operator="lessThan">
      <formula>$C$4</formula>
    </cfRule>
  </conditionalFormatting>
  <conditionalFormatting sqref="BE24">
    <cfRule type="cellIs" dxfId="7240" priority="3559" operator="lessThan">
      <formula>$C$4</formula>
    </cfRule>
  </conditionalFormatting>
  <conditionalFormatting sqref="BE24">
    <cfRule type="cellIs" dxfId="7239" priority="3560" operator="lessThan">
      <formula>$C$4</formula>
    </cfRule>
  </conditionalFormatting>
  <conditionalFormatting sqref="BE25">
    <cfRule type="cellIs" dxfId="7238" priority="3561" operator="lessThan">
      <formula>$C$4</formula>
    </cfRule>
  </conditionalFormatting>
  <conditionalFormatting sqref="BE25">
    <cfRule type="cellIs" dxfId="7237" priority="3562" operator="lessThan">
      <formula>$C$4</formula>
    </cfRule>
  </conditionalFormatting>
  <conditionalFormatting sqref="BE26">
    <cfRule type="cellIs" dxfId="7236" priority="3563" operator="lessThan">
      <formula>$C$4</formula>
    </cfRule>
  </conditionalFormatting>
  <conditionalFormatting sqref="BE26">
    <cfRule type="cellIs" dxfId="7235" priority="3564" operator="lessThan">
      <formula>$C$4</formula>
    </cfRule>
  </conditionalFormatting>
  <conditionalFormatting sqref="BE27">
    <cfRule type="cellIs" dxfId="7234" priority="3565" operator="lessThan">
      <formula>$C$4</formula>
    </cfRule>
  </conditionalFormatting>
  <conditionalFormatting sqref="BE27">
    <cfRule type="cellIs" dxfId="7233" priority="3566" operator="lessThan">
      <formula>$C$4</formula>
    </cfRule>
  </conditionalFormatting>
  <conditionalFormatting sqref="BE28">
    <cfRule type="cellIs" dxfId="7232" priority="3567" operator="lessThan">
      <formula>$C$4</formula>
    </cfRule>
  </conditionalFormatting>
  <conditionalFormatting sqref="BE28">
    <cfRule type="cellIs" dxfId="7231" priority="3568" operator="lessThan">
      <formula>$C$4</formula>
    </cfRule>
  </conditionalFormatting>
  <conditionalFormatting sqref="BE29">
    <cfRule type="cellIs" dxfId="7230" priority="3569" operator="lessThan">
      <formula>$C$4</formula>
    </cfRule>
  </conditionalFormatting>
  <conditionalFormatting sqref="BE29">
    <cfRule type="cellIs" dxfId="7229" priority="3570" operator="lessThan">
      <formula>$C$4</formula>
    </cfRule>
  </conditionalFormatting>
  <conditionalFormatting sqref="BE30">
    <cfRule type="cellIs" dxfId="7228" priority="3571" operator="lessThan">
      <formula>$C$4</formula>
    </cfRule>
  </conditionalFormatting>
  <conditionalFormatting sqref="BE30">
    <cfRule type="cellIs" dxfId="7227" priority="3572" operator="lessThan">
      <formula>$C$4</formula>
    </cfRule>
  </conditionalFormatting>
  <conditionalFormatting sqref="BE31">
    <cfRule type="cellIs" dxfId="7226" priority="3573" operator="lessThan">
      <formula>$C$4</formula>
    </cfRule>
  </conditionalFormatting>
  <conditionalFormatting sqref="BE31">
    <cfRule type="cellIs" dxfId="7225" priority="3574" operator="lessThan">
      <formula>$C$4</formula>
    </cfRule>
  </conditionalFormatting>
  <conditionalFormatting sqref="BE32">
    <cfRule type="cellIs" dxfId="7224" priority="3575" operator="lessThan">
      <formula>$C$4</formula>
    </cfRule>
  </conditionalFormatting>
  <conditionalFormatting sqref="BE32">
    <cfRule type="cellIs" dxfId="7223" priority="3576" operator="lessThan">
      <formula>$C$4</formula>
    </cfRule>
  </conditionalFormatting>
  <conditionalFormatting sqref="BE33">
    <cfRule type="cellIs" dxfId="7222" priority="3577" operator="lessThan">
      <formula>$C$4</formula>
    </cfRule>
  </conditionalFormatting>
  <conditionalFormatting sqref="BE33">
    <cfRule type="cellIs" dxfId="7221" priority="3578" operator="lessThan">
      <formula>$C$4</formula>
    </cfRule>
  </conditionalFormatting>
  <conditionalFormatting sqref="BE34">
    <cfRule type="cellIs" dxfId="7220" priority="3579" operator="lessThan">
      <formula>$C$4</formula>
    </cfRule>
  </conditionalFormatting>
  <conditionalFormatting sqref="BE34">
    <cfRule type="cellIs" dxfId="7219" priority="3580" operator="lessThan">
      <formula>$C$4</formula>
    </cfRule>
  </conditionalFormatting>
  <conditionalFormatting sqref="BE35">
    <cfRule type="cellIs" dxfId="7218" priority="3581" operator="lessThan">
      <formula>$C$4</formula>
    </cfRule>
  </conditionalFormatting>
  <conditionalFormatting sqref="BE35">
    <cfRule type="cellIs" dxfId="7217" priority="3582" operator="lessThan">
      <formula>$C$4</formula>
    </cfRule>
  </conditionalFormatting>
  <conditionalFormatting sqref="BE36">
    <cfRule type="cellIs" dxfId="7216" priority="3583" operator="lessThan">
      <formula>$C$4</formula>
    </cfRule>
  </conditionalFormatting>
  <conditionalFormatting sqref="BE36">
    <cfRule type="cellIs" dxfId="7215" priority="3584" operator="lessThan">
      <formula>$C$4</formula>
    </cfRule>
  </conditionalFormatting>
  <conditionalFormatting sqref="BE37">
    <cfRule type="cellIs" dxfId="7214" priority="3585" operator="lessThan">
      <formula>$C$4</formula>
    </cfRule>
  </conditionalFormatting>
  <conditionalFormatting sqref="BE37">
    <cfRule type="cellIs" dxfId="7213" priority="3586" operator="lessThan">
      <formula>$C$4</formula>
    </cfRule>
  </conditionalFormatting>
  <conditionalFormatting sqref="BE38">
    <cfRule type="cellIs" dxfId="7212" priority="3587" operator="lessThan">
      <formula>$C$4</formula>
    </cfRule>
  </conditionalFormatting>
  <conditionalFormatting sqref="BE38">
    <cfRule type="cellIs" dxfId="7211" priority="3588" operator="lessThan">
      <formula>$C$4</formula>
    </cfRule>
  </conditionalFormatting>
  <conditionalFormatting sqref="BE39">
    <cfRule type="cellIs" dxfId="7210" priority="3589" operator="lessThan">
      <formula>$C$4</formula>
    </cfRule>
  </conditionalFormatting>
  <conditionalFormatting sqref="BE39">
    <cfRule type="cellIs" dxfId="7209" priority="3590" operator="lessThan">
      <formula>$C$4</formula>
    </cfRule>
  </conditionalFormatting>
  <conditionalFormatting sqref="BE40">
    <cfRule type="cellIs" dxfId="7208" priority="3591" operator="lessThan">
      <formula>$C$4</formula>
    </cfRule>
  </conditionalFormatting>
  <conditionalFormatting sqref="BE40">
    <cfRule type="cellIs" dxfId="7207" priority="3592" operator="lessThan">
      <formula>$C$4</formula>
    </cfRule>
  </conditionalFormatting>
  <conditionalFormatting sqref="BE41">
    <cfRule type="cellIs" dxfId="7206" priority="3593" operator="lessThan">
      <formula>$C$4</formula>
    </cfRule>
  </conditionalFormatting>
  <conditionalFormatting sqref="BE41">
    <cfRule type="cellIs" dxfId="7205" priority="3594" operator="lessThan">
      <formula>$C$4</formula>
    </cfRule>
  </conditionalFormatting>
  <conditionalFormatting sqref="BE42">
    <cfRule type="cellIs" dxfId="7204" priority="3595" operator="lessThan">
      <formula>$C$4</formula>
    </cfRule>
  </conditionalFormatting>
  <conditionalFormatting sqref="BE42">
    <cfRule type="cellIs" dxfId="7203" priority="3596" operator="lessThan">
      <formula>$C$4</formula>
    </cfRule>
  </conditionalFormatting>
  <conditionalFormatting sqref="BE43">
    <cfRule type="cellIs" dxfId="7202" priority="3597" operator="lessThan">
      <formula>$C$4</formula>
    </cfRule>
  </conditionalFormatting>
  <conditionalFormatting sqref="BE43">
    <cfRule type="cellIs" dxfId="7201" priority="3598" operator="lessThan">
      <formula>$C$4</formula>
    </cfRule>
  </conditionalFormatting>
  <conditionalFormatting sqref="BE44">
    <cfRule type="cellIs" dxfId="7200" priority="3599" operator="lessThan">
      <formula>$C$4</formula>
    </cfRule>
  </conditionalFormatting>
  <conditionalFormatting sqref="BE44">
    <cfRule type="cellIs" dxfId="7199" priority="3600" operator="lessThan">
      <formula>$C$4</formula>
    </cfRule>
  </conditionalFormatting>
  <conditionalFormatting sqref="BE45">
    <cfRule type="cellIs" dxfId="7198" priority="3601" operator="lessThan">
      <formula>$C$4</formula>
    </cfRule>
  </conditionalFormatting>
  <conditionalFormatting sqref="BE45">
    <cfRule type="cellIs" dxfId="7197" priority="3602" operator="lessThan">
      <formula>$C$4</formula>
    </cfRule>
  </conditionalFormatting>
  <conditionalFormatting sqref="BE46">
    <cfRule type="cellIs" dxfId="7196" priority="3603" operator="lessThan">
      <formula>$C$4</formula>
    </cfRule>
  </conditionalFormatting>
  <conditionalFormatting sqref="BE46">
    <cfRule type="cellIs" dxfId="7195" priority="3604" operator="lessThan">
      <formula>$C$4</formula>
    </cfRule>
  </conditionalFormatting>
  <conditionalFormatting sqref="BE47">
    <cfRule type="cellIs" dxfId="7194" priority="3605" operator="lessThan">
      <formula>$C$4</formula>
    </cfRule>
  </conditionalFormatting>
  <conditionalFormatting sqref="BE47">
    <cfRule type="cellIs" dxfId="7193" priority="3606" operator="lessThan">
      <formula>$C$4</formula>
    </cfRule>
  </conditionalFormatting>
  <conditionalFormatting sqref="BE48">
    <cfRule type="cellIs" dxfId="7192" priority="3607" operator="lessThan">
      <formula>$C$4</formula>
    </cfRule>
  </conditionalFormatting>
  <conditionalFormatting sqref="BE48">
    <cfRule type="cellIs" dxfId="7191" priority="3608" operator="lessThan">
      <formula>$C$4</formula>
    </cfRule>
  </conditionalFormatting>
  <conditionalFormatting sqref="BE49">
    <cfRule type="cellIs" dxfId="7190" priority="3609" operator="lessThan">
      <formula>$C$4</formula>
    </cfRule>
  </conditionalFormatting>
  <conditionalFormatting sqref="BE49">
    <cfRule type="cellIs" dxfId="7189" priority="3610" operator="lessThan">
      <formula>$C$4</formula>
    </cfRule>
  </conditionalFormatting>
  <conditionalFormatting sqref="BE50">
    <cfRule type="cellIs" dxfId="7188" priority="3611" operator="lessThan">
      <formula>$C$4</formula>
    </cfRule>
  </conditionalFormatting>
  <conditionalFormatting sqref="BE50">
    <cfRule type="cellIs" dxfId="7187" priority="3612" operator="lessThan">
      <formula>$C$4</formula>
    </cfRule>
  </conditionalFormatting>
  <conditionalFormatting sqref="BE51">
    <cfRule type="cellIs" dxfId="7186" priority="3613" operator="lessThan">
      <formula>$C$4</formula>
    </cfRule>
  </conditionalFormatting>
  <conditionalFormatting sqref="BE51">
    <cfRule type="cellIs" dxfId="7185" priority="3614" operator="lessThan">
      <formula>$C$4</formula>
    </cfRule>
  </conditionalFormatting>
  <conditionalFormatting sqref="BE52">
    <cfRule type="cellIs" dxfId="7184" priority="3615" operator="lessThan">
      <formula>$C$4</formula>
    </cfRule>
  </conditionalFormatting>
  <conditionalFormatting sqref="BE52">
    <cfRule type="cellIs" dxfId="7183" priority="3616" operator="lessThan">
      <formula>$C$4</formula>
    </cfRule>
  </conditionalFormatting>
  <conditionalFormatting sqref="BE53">
    <cfRule type="cellIs" dxfId="7182" priority="3617" operator="lessThan">
      <formula>$C$4</formula>
    </cfRule>
  </conditionalFormatting>
  <conditionalFormatting sqref="BE53">
    <cfRule type="cellIs" dxfId="7181" priority="3618" operator="lessThan">
      <formula>$C$4</formula>
    </cfRule>
  </conditionalFormatting>
  <conditionalFormatting sqref="BE54">
    <cfRule type="cellIs" dxfId="7180" priority="3619" operator="lessThan">
      <formula>$C$4</formula>
    </cfRule>
  </conditionalFormatting>
  <conditionalFormatting sqref="BE54">
    <cfRule type="cellIs" dxfId="7179" priority="3620" operator="lessThan">
      <formula>$C$4</formula>
    </cfRule>
  </conditionalFormatting>
  <conditionalFormatting sqref="BE55">
    <cfRule type="cellIs" dxfId="7178" priority="3621" operator="lessThan">
      <formula>$C$4</formula>
    </cfRule>
  </conditionalFormatting>
  <conditionalFormatting sqref="BE55">
    <cfRule type="cellIs" dxfId="7177" priority="3622" operator="lessThan">
      <formula>$C$4</formula>
    </cfRule>
  </conditionalFormatting>
  <conditionalFormatting sqref="BE56">
    <cfRule type="cellIs" dxfId="7176" priority="3623" operator="lessThan">
      <formula>$C$4</formula>
    </cfRule>
  </conditionalFormatting>
  <conditionalFormatting sqref="BE56">
    <cfRule type="cellIs" dxfId="7175" priority="3624" operator="lessThan">
      <formula>$C$4</formula>
    </cfRule>
  </conditionalFormatting>
  <conditionalFormatting sqref="BE57">
    <cfRule type="cellIs" dxfId="7174" priority="3625" operator="lessThan">
      <formula>$C$4</formula>
    </cfRule>
  </conditionalFormatting>
  <conditionalFormatting sqref="BE57">
    <cfRule type="cellIs" dxfId="7173" priority="3626" operator="lessThan">
      <formula>$C$4</formula>
    </cfRule>
  </conditionalFormatting>
  <conditionalFormatting sqref="BE58">
    <cfRule type="cellIs" dxfId="7172" priority="3627" operator="lessThan">
      <formula>$C$4</formula>
    </cfRule>
  </conditionalFormatting>
  <conditionalFormatting sqref="BE58">
    <cfRule type="cellIs" dxfId="7171" priority="3628" operator="lessThan">
      <formula>$C$4</formula>
    </cfRule>
  </conditionalFormatting>
  <conditionalFormatting sqref="BE59">
    <cfRule type="cellIs" dxfId="7170" priority="3629" operator="lessThan">
      <formula>$C$4</formula>
    </cfRule>
  </conditionalFormatting>
  <conditionalFormatting sqref="BE59">
    <cfRule type="cellIs" dxfId="7169" priority="3630" operator="lessThan">
      <formula>$C$4</formula>
    </cfRule>
  </conditionalFormatting>
  <conditionalFormatting sqref="BE60">
    <cfRule type="cellIs" dxfId="7168" priority="3631" operator="lessThan">
      <formula>$C$4</formula>
    </cfRule>
  </conditionalFormatting>
  <conditionalFormatting sqref="BE60">
    <cfRule type="cellIs" dxfId="7167" priority="3632" operator="lessThan">
      <formula>$C$4</formula>
    </cfRule>
  </conditionalFormatting>
  <conditionalFormatting sqref="BF11">
    <cfRule type="cellIs" dxfId="7166" priority="3633" operator="lessThan">
      <formula>$C$4</formula>
    </cfRule>
  </conditionalFormatting>
  <conditionalFormatting sqref="BF11">
    <cfRule type="cellIs" dxfId="7165" priority="3634" operator="lessThan">
      <formula>$C$4</formula>
    </cfRule>
  </conditionalFormatting>
  <conditionalFormatting sqref="BF12">
    <cfRule type="cellIs" dxfId="7164" priority="3635" operator="lessThan">
      <formula>$C$4</formula>
    </cfRule>
  </conditionalFormatting>
  <conditionalFormatting sqref="BF12">
    <cfRule type="cellIs" dxfId="7163" priority="3636" operator="lessThan">
      <formula>$C$4</formula>
    </cfRule>
  </conditionalFormatting>
  <conditionalFormatting sqref="BF13">
    <cfRule type="cellIs" dxfId="7162" priority="3637" operator="lessThan">
      <formula>$C$4</formula>
    </cfRule>
  </conditionalFormatting>
  <conditionalFormatting sqref="BF13">
    <cfRule type="cellIs" dxfId="7161" priority="3638" operator="lessThan">
      <formula>$C$4</formula>
    </cfRule>
  </conditionalFormatting>
  <conditionalFormatting sqref="BF14">
    <cfRule type="cellIs" dxfId="7160" priority="3639" operator="lessThan">
      <formula>$C$4</formula>
    </cfRule>
  </conditionalFormatting>
  <conditionalFormatting sqref="BF14">
    <cfRule type="cellIs" dxfId="7159" priority="3640" operator="lessThan">
      <formula>$C$4</formula>
    </cfRule>
  </conditionalFormatting>
  <conditionalFormatting sqref="BF15">
    <cfRule type="cellIs" dxfId="7158" priority="3641" operator="lessThan">
      <formula>$C$4</formula>
    </cfRule>
  </conditionalFormatting>
  <conditionalFormatting sqref="BF15">
    <cfRule type="cellIs" dxfId="7157" priority="3642" operator="lessThan">
      <formula>$C$4</formula>
    </cfRule>
  </conditionalFormatting>
  <conditionalFormatting sqref="BF16">
    <cfRule type="cellIs" dxfId="7156" priority="3643" operator="lessThan">
      <formula>$C$4</formula>
    </cfRule>
  </conditionalFormatting>
  <conditionalFormatting sqref="BF16">
    <cfRule type="cellIs" dxfId="7155" priority="3644" operator="lessThan">
      <formula>$C$4</formula>
    </cfRule>
  </conditionalFormatting>
  <conditionalFormatting sqref="BF17">
    <cfRule type="cellIs" dxfId="7154" priority="3645" operator="lessThan">
      <formula>$C$4</formula>
    </cfRule>
  </conditionalFormatting>
  <conditionalFormatting sqref="BF17">
    <cfRule type="cellIs" dxfId="7153" priority="3646" operator="lessThan">
      <formula>$C$4</formula>
    </cfRule>
  </conditionalFormatting>
  <conditionalFormatting sqref="BF18">
    <cfRule type="cellIs" dxfId="7152" priority="3647" operator="lessThan">
      <formula>$C$4</formula>
    </cfRule>
  </conditionalFormatting>
  <conditionalFormatting sqref="BF18">
    <cfRule type="cellIs" dxfId="7151" priority="3648" operator="lessThan">
      <formula>$C$4</formula>
    </cfRule>
  </conditionalFormatting>
  <conditionalFormatting sqref="BF19">
    <cfRule type="cellIs" dxfId="7150" priority="3649" operator="lessThan">
      <formula>$C$4</formula>
    </cfRule>
  </conditionalFormatting>
  <conditionalFormatting sqref="BF19">
    <cfRule type="cellIs" dxfId="7149" priority="3650" operator="lessThan">
      <formula>$C$4</formula>
    </cfRule>
  </conditionalFormatting>
  <conditionalFormatting sqref="BF20">
    <cfRule type="cellIs" dxfId="7148" priority="3651" operator="lessThan">
      <formula>$C$4</formula>
    </cfRule>
  </conditionalFormatting>
  <conditionalFormatting sqref="BF20">
    <cfRule type="cellIs" dxfId="7147" priority="3652" operator="lessThan">
      <formula>$C$4</formula>
    </cfRule>
  </conditionalFormatting>
  <conditionalFormatting sqref="BF21">
    <cfRule type="cellIs" dxfId="7146" priority="3653" operator="lessThan">
      <formula>$C$4</formula>
    </cfRule>
  </conditionalFormatting>
  <conditionalFormatting sqref="BF21">
    <cfRule type="cellIs" dxfId="7145" priority="3654" operator="lessThan">
      <formula>$C$4</formula>
    </cfRule>
  </conditionalFormatting>
  <conditionalFormatting sqref="BF22">
    <cfRule type="cellIs" dxfId="7144" priority="3655" operator="lessThan">
      <formula>$C$4</formula>
    </cfRule>
  </conditionalFormatting>
  <conditionalFormatting sqref="BF22">
    <cfRule type="cellIs" dxfId="7143" priority="3656" operator="lessThan">
      <formula>$C$4</formula>
    </cfRule>
  </conditionalFormatting>
  <conditionalFormatting sqref="BF23">
    <cfRule type="cellIs" dxfId="7142" priority="3657" operator="lessThan">
      <formula>$C$4</formula>
    </cfRule>
  </conditionalFormatting>
  <conditionalFormatting sqref="BF23">
    <cfRule type="cellIs" dxfId="7141" priority="3658" operator="lessThan">
      <formula>$C$4</formula>
    </cfRule>
  </conditionalFormatting>
  <conditionalFormatting sqref="BF24">
    <cfRule type="cellIs" dxfId="7140" priority="3659" operator="lessThan">
      <formula>$C$4</formula>
    </cfRule>
  </conditionalFormatting>
  <conditionalFormatting sqref="BF24">
    <cfRule type="cellIs" dxfId="7139" priority="3660" operator="lessThan">
      <formula>$C$4</formula>
    </cfRule>
  </conditionalFormatting>
  <conditionalFormatting sqref="BF25">
    <cfRule type="cellIs" dxfId="7138" priority="3661" operator="lessThan">
      <formula>$C$4</formula>
    </cfRule>
  </conditionalFormatting>
  <conditionalFormatting sqref="BF25">
    <cfRule type="cellIs" dxfId="7137" priority="3662" operator="lessThan">
      <formula>$C$4</formula>
    </cfRule>
  </conditionalFormatting>
  <conditionalFormatting sqref="BF26">
    <cfRule type="cellIs" dxfId="7136" priority="3663" operator="lessThan">
      <formula>$C$4</formula>
    </cfRule>
  </conditionalFormatting>
  <conditionalFormatting sqref="BF26">
    <cfRule type="cellIs" dxfId="7135" priority="3664" operator="lessThan">
      <formula>$C$4</formula>
    </cfRule>
  </conditionalFormatting>
  <conditionalFormatting sqref="BF27">
    <cfRule type="cellIs" dxfId="7134" priority="3665" operator="lessThan">
      <formula>$C$4</formula>
    </cfRule>
  </conditionalFormatting>
  <conditionalFormatting sqref="BF27">
    <cfRule type="cellIs" dxfId="7133" priority="3666" operator="lessThan">
      <formula>$C$4</formula>
    </cfRule>
  </conditionalFormatting>
  <conditionalFormatting sqref="BF28">
    <cfRule type="cellIs" dxfId="7132" priority="3667" operator="lessThan">
      <formula>$C$4</formula>
    </cfRule>
  </conditionalFormatting>
  <conditionalFormatting sqref="BF28">
    <cfRule type="cellIs" dxfId="7131" priority="3668" operator="lessThan">
      <formula>$C$4</formula>
    </cfRule>
  </conditionalFormatting>
  <conditionalFormatting sqref="BF29">
    <cfRule type="cellIs" dxfId="7130" priority="3669" operator="lessThan">
      <formula>$C$4</formula>
    </cfRule>
  </conditionalFormatting>
  <conditionalFormatting sqref="BF29">
    <cfRule type="cellIs" dxfId="7129" priority="3670" operator="lessThan">
      <formula>$C$4</formula>
    </cfRule>
  </conditionalFormatting>
  <conditionalFormatting sqref="BF30">
    <cfRule type="cellIs" dxfId="7128" priority="3671" operator="lessThan">
      <formula>$C$4</formula>
    </cfRule>
  </conditionalFormatting>
  <conditionalFormatting sqref="BF30">
    <cfRule type="cellIs" dxfId="7127" priority="3672" operator="lessThan">
      <formula>$C$4</formula>
    </cfRule>
  </conditionalFormatting>
  <conditionalFormatting sqref="BF31">
    <cfRule type="cellIs" dxfId="7126" priority="3673" operator="lessThan">
      <formula>$C$4</formula>
    </cfRule>
  </conditionalFormatting>
  <conditionalFormatting sqref="BF31">
    <cfRule type="cellIs" dxfId="7125" priority="3674" operator="lessThan">
      <formula>$C$4</formula>
    </cfRule>
  </conditionalFormatting>
  <conditionalFormatting sqref="BF32">
    <cfRule type="cellIs" dxfId="7124" priority="3675" operator="lessThan">
      <formula>$C$4</formula>
    </cfRule>
  </conditionalFormatting>
  <conditionalFormatting sqref="BF32">
    <cfRule type="cellIs" dxfId="7123" priority="3676" operator="lessThan">
      <formula>$C$4</formula>
    </cfRule>
  </conditionalFormatting>
  <conditionalFormatting sqref="BF33">
    <cfRule type="cellIs" dxfId="7122" priority="3677" operator="lessThan">
      <formula>$C$4</formula>
    </cfRule>
  </conditionalFormatting>
  <conditionalFormatting sqref="BF33">
    <cfRule type="cellIs" dxfId="7121" priority="3678" operator="lessThan">
      <formula>$C$4</formula>
    </cfRule>
  </conditionalFormatting>
  <conditionalFormatting sqref="BF34">
    <cfRule type="cellIs" dxfId="7120" priority="3679" operator="lessThan">
      <formula>$C$4</formula>
    </cfRule>
  </conditionalFormatting>
  <conditionalFormatting sqref="BF34">
    <cfRule type="cellIs" dxfId="7119" priority="3680" operator="lessThan">
      <formula>$C$4</formula>
    </cfRule>
  </conditionalFormatting>
  <conditionalFormatting sqref="BF35">
    <cfRule type="cellIs" dxfId="7118" priority="3681" operator="lessThan">
      <formula>$C$4</formula>
    </cfRule>
  </conditionalFormatting>
  <conditionalFormatting sqref="BF35">
    <cfRule type="cellIs" dxfId="7117" priority="3682" operator="lessThan">
      <formula>$C$4</formula>
    </cfRule>
  </conditionalFormatting>
  <conditionalFormatting sqref="BF36">
    <cfRule type="cellIs" dxfId="7116" priority="3683" operator="lessThan">
      <formula>$C$4</formula>
    </cfRule>
  </conditionalFormatting>
  <conditionalFormatting sqref="BF36">
    <cfRule type="cellIs" dxfId="7115" priority="3684" operator="lessThan">
      <formula>$C$4</formula>
    </cfRule>
  </conditionalFormatting>
  <conditionalFormatting sqref="BF37">
    <cfRule type="cellIs" dxfId="7114" priority="3685" operator="lessThan">
      <formula>$C$4</formula>
    </cfRule>
  </conditionalFormatting>
  <conditionalFormatting sqref="BF37">
    <cfRule type="cellIs" dxfId="7113" priority="3686" operator="lessThan">
      <formula>$C$4</formula>
    </cfRule>
  </conditionalFormatting>
  <conditionalFormatting sqref="BF38">
    <cfRule type="cellIs" dxfId="7112" priority="3687" operator="lessThan">
      <formula>$C$4</formula>
    </cfRule>
  </conditionalFormatting>
  <conditionalFormatting sqref="BF38">
    <cfRule type="cellIs" dxfId="7111" priority="3688" operator="lessThan">
      <formula>$C$4</formula>
    </cfRule>
  </conditionalFormatting>
  <conditionalFormatting sqref="BF39">
    <cfRule type="cellIs" dxfId="7110" priority="3689" operator="lessThan">
      <formula>$C$4</formula>
    </cfRule>
  </conditionalFormatting>
  <conditionalFormatting sqref="BF39">
    <cfRule type="cellIs" dxfId="7109" priority="3690" operator="lessThan">
      <formula>$C$4</formula>
    </cfRule>
  </conditionalFormatting>
  <conditionalFormatting sqref="BF40">
    <cfRule type="cellIs" dxfId="7108" priority="3691" operator="lessThan">
      <formula>$C$4</formula>
    </cfRule>
  </conditionalFormatting>
  <conditionalFormatting sqref="BF40">
    <cfRule type="cellIs" dxfId="7107" priority="3692" operator="lessThan">
      <formula>$C$4</formula>
    </cfRule>
  </conditionalFormatting>
  <conditionalFormatting sqref="BF41">
    <cfRule type="cellIs" dxfId="7106" priority="3693" operator="lessThan">
      <formula>$C$4</formula>
    </cfRule>
  </conditionalFormatting>
  <conditionalFormatting sqref="BF41">
    <cfRule type="cellIs" dxfId="7105" priority="3694" operator="lessThan">
      <formula>$C$4</formula>
    </cfRule>
  </conditionalFormatting>
  <conditionalFormatting sqref="BF42">
    <cfRule type="cellIs" dxfId="7104" priority="3695" operator="lessThan">
      <formula>$C$4</formula>
    </cfRule>
  </conditionalFormatting>
  <conditionalFormatting sqref="BF42">
    <cfRule type="cellIs" dxfId="7103" priority="3696" operator="lessThan">
      <formula>$C$4</formula>
    </cfRule>
  </conditionalFormatting>
  <conditionalFormatting sqref="BF43">
    <cfRule type="cellIs" dxfId="7102" priority="3697" operator="lessThan">
      <formula>$C$4</formula>
    </cfRule>
  </conditionalFormatting>
  <conditionalFormatting sqref="BF43">
    <cfRule type="cellIs" dxfId="7101" priority="3698" operator="lessThan">
      <formula>$C$4</formula>
    </cfRule>
  </conditionalFormatting>
  <conditionalFormatting sqref="BF44">
    <cfRule type="cellIs" dxfId="7100" priority="3699" operator="lessThan">
      <formula>$C$4</formula>
    </cfRule>
  </conditionalFormatting>
  <conditionalFormatting sqref="BF44">
    <cfRule type="cellIs" dxfId="7099" priority="3700" operator="lessThan">
      <formula>$C$4</formula>
    </cfRule>
  </conditionalFormatting>
  <conditionalFormatting sqref="BF45">
    <cfRule type="cellIs" dxfId="7098" priority="3701" operator="lessThan">
      <formula>$C$4</formula>
    </cfRule>
  </conditionalFormatting>
  <conditionalFormatting sqref="BF45">
    <cfRule type="cellIs" dxfId="7097" priority="3702" operator="lessThan">
      <formula>$C$4</formula>
    </cfRule>
  </conditionalFormatting>
  <conditionalFormatting sqref="BF46">
    <cfRule type="cellIs" dxfId="7096" priority="3703" operator="lessThan">
      <formula>$C$4</formula>
    </cfRule>
  </conditionalFormatting>
  <conditionalFormatting sqref="BF46">
    <cfRule type="cellIs" dxfId="7095" priority="3704" operator="lessThan">
      <formula>$C$4</formula>
    </cfRule>
  </conditionalFormatting>
  <conditionalFormatting sqref="BF47">
    <cfRule type="cellIs" dxfId="7094" priority="3705" operator="lessThan">
      <formula>$C$4</formula>
    </cfRule>
  </conditionalFormatting>
  <conditionalFormatting sqref="BF47">
    <cfRule type="cellIs" dxfId="7093" priority="3706" operator="lessThan">
      <formula>$C$4</formula>
    </cfRule>
  </conditionalFormatting>
  <conditionalFormatting sqref="BF48">
    <cfRule type="cellIs" dxfId="7092" priority="3707" operator="lessThan">
      <formula>$C$4</formula>
    </cfRule>
  </conditionalFormatting>
  <conditionalFormatting sqref="BF48">
    <cfRule type="cellIs" dxfId="7091" priority="3708" operator="lessThan">
      <formula>$C$4</formula>
    </cfRule>
  </conditionalFormatting>
  <conditionalFormatting sqref="BF49">
    <cfRule type="cellIs" dxfId="7090" priority="3709" operator="lessThan">
      <formula>$C$4</formula>
    </cfRule>
  </conditionalFormatting>
  <conditionalFormatting sqref="BF49">
    <cfRule type="cellIs" dxfId="7089" priority="3710" operator="lessThan">
      <formula>$C$4</formula>
    </cfRule>
  </conditionalFormatting>
  <conditionalFormatting sqref="BF50">
    <cfRule type="cellIs" dxfId="7088" priority="3711" operator="lessThan">
      <formula>$C$4</formula>
    </cfRule>
  </conditionalFormatting>
  <conditionalFormatting sqref="BF50">
    <cfRule type="cellIs" dxfId="7087" priority="3712" operator="lessThan">
      <formula>$C$4</formula>
    </cfRule>
  </conditionalFormatting>
  <conditionalFormatting sqref="BF51">
    <cfRule type="cellIs" dxfId="7086" priority="3713" operator="lessThan">
      <formula>$C$4</formula>
    </cfRule>
  </conditionalFormatting>
  <conditionalFormatting sqref="BF51">
    <cfRule type="cellIs" dxfId="7085" priority="3714" operator="lessThan">
      <formula>$C$4</formula>
    </cfRule>
  </conditionalFormatting>
  <conditionalFormatting sqref="BF52">
    <cfRule type="cellIs" dxfId="7084" priority="3715" operator="lessThan">
      <formula>$C$4</formula>
    </cfRule>
  </conditionalFormatting>
  <conditionalFormatting sqref="BF52">
    <cfRule type="cellIs" dxfId="7083" priority="3716" operator="lessThan">
      <formula>$C$4</formula>
    </cfRule>
  </conditionalFormatting>
  <conditionalFormatting sqref="BF53">
    <cfRule type="cellIs" dxfId="7082" priority="3717" operator="lessThan">
      <formula>$C$4</formula>
    </cfRule>
  </conditionalFormatting>
  <conditionalFormatting sqref="BF53">
    <cfRule type="cellIs" dxfId="7081" priority="3718" operator="lessThan">
      <formula>$C$4</formula>
    </cfRule>
  </conditionalFormatting>
  <conditionalFormatting sqref="BF54">
    <cfRule type="cellIs" dxfId="7080" priority="3719" operator="lessThan">
      <formula>$C$4</formula>
    </cfRule>
  </conditionalFormatting>
  <conditionalFormatting sqref="BF54">
    <cfRule type="cellIs" dxfId="7079" priority="3720" operator="lessThan">
      <formula>$C$4</formula>
    </cfRule>
  </conditionalFormatting>
  <conditionalFormatting sqref="BF55">
    <cfRule type="cellIs" dxfId="7078" priority="3721" operator="lessThan">
      <formula>$C$4</formula>
    </cfRule>
  </conditionalFormatting>
  <conditionalFormatting sqref="BF55">
    <cfRule type="cellIs" dxfId="7077" priority="3722" operator="lessThan">
      <formula>$C$4</formula>
    </cfRule>
  </conditionalFormatting>
  <conditionalFormatting sqref="BF56">
    <cfRule type="cellIs" dxfId="7076" priority="3723" operator="lessThan">
      <formula>$C$4</formula>
    </cfRule>
  </conditionalFormatting>
  <conditionalFormatting sqref="BF56">
    <cfRule type="cellIs" dxfId="7075" priority="3724" operator="lessThan">
      <formula>$C$4</formula>
    </cfRule>
  </conditionalFormatting>
  <conditionalFormatting sqref="BF57">
    <cfRule type="cellIs" dxfId="7074" priority="3725" operator="lessThan">
      <formula>$C$4</formula>
    </cfRule>
  </conditionalFormatting>
  <conditionalFormatting sqref="BF57">
    <cfRule type="cellIs" dxfId="7073" priority="3726" operator="lessThan">
      <formula>$C$4</formula>
    </cfRule>
  </conditionalFormatting>
  <conditionalFormatting sqref="BF58">
    <cfRule type="cellIs" dxfId="7072" priority="3727" operator="lessThan">
      <formula>$C$4</formula>
    </cfRule>
  </conditionalFormatting>
  <conditionalFormatting sqref="BF58">
    <cfRule type="cellIs" dxfId="7071" priority="3728" operator="lessThan">
      <formula>$C$4</formula>
    </cfRule>
  </conditionalFormatting>
  <conditionalFormatting sqref="BF59">
    <cfRule type="cellIs" dxfId="7070" priority="3729" operator="lessThan">
      <formula>$C$4</formula>
    </cfRule>
  </conditionalFormatting>
  <conditionalFormatting sqref="BF59">
    <cfRule type="cellIs" dxfId="7069" priority="3730" operator="lessThan">
      <formula>$C$4</formula>
    </cfRule>
  </conditionalFormatting>
  <conditionalFormatting sqref="BF60">
    <cfRule type="cellIs" dxfId="7068" priority="3731" operator="lessThan">
      <formula>$C$4</formula>
    </cfRule>
  </conditionalFormatting>
  <conditionalFormatting sqref="BF60">
    <cfRule type="cellIs" dxfId="7067" priority="3732" operator="lessThan">
      <formula>$C$4</formula>
    </cfRule>
  </conditionalFormatting>
  <conditionalFormatting sqref="BG11">
    <cfRule type="cellIs" dxfId="7066" priority="3733" operator="lessThan">
      <formula>$C$4</formula>
    </cfRule>
  </conditionalFormatting>
  <conditionalFormatting sqref="BG11">
    <cfRule type="cellIs" dxfId="7065" priority="3734" operator="lessThan">
      <formula>$C$4</formula>
    </cfRule>
  </conditionalFormatting>
  <conditionalFormatting sqref="BG12">
    <cfRule type="cellIs" dxfId="7064" priority="3735" operator="lessThan">
      <formula>$C$4</formula>
    </cfRule>
  </conditionalFormatting>
  <conditionalFormatting sqref="BG12">
    <cfRule type="cellIs" dxfId="7063" priority="3736" operator="lessThan">
      <formula>$C$4</formula>
    </cfRule>
  </conditionalFormatting>
  <conditionalFormatting sqref="BG13">
    <cfRule type="cellIs" dxfId="7062" priority="3737" operator="lessThan">
      <formula>$C$4</formula>
    </cfRule>
  </conditionalFormatting>
  <conditionalFormatting sqref="BG13">
    <cfRule type="cellIs" dxfId="7061" priority="3738" operator="lessThan">
      <formula>$C$4</formula>
    </cfRule>
  </conditionalFormatting>
  <conditionalFormatting sqref="BG14">
    <cfRule type="cellIs" dxfId="7060" priority="3739" operator="lessThan">
      <formula>$C$4</formula>
    </cfRule>
  </conditionalFormatting>
  <conditionalFormatting sqref="BG14">
    <cfRule type="cellIs" dxfId="7059" priority="3740" operator="lessThan">
      <formula>$C$4</formula>
    </cfRule>
  </conditionalFormatting>
  <conditionalFormatting sqref="BG15">
    <cfRule type="cellIs" dxfId="7058" priority="3741" operator="lessThan">
      <formula>$C$4</formula>
    </cfRule>
  </conditionalFormatting>
  <conditionalFormatting sqref="BG15">
    <cfRule type="cellIs" dxfId="7057" priority="3742" operator="lessThan">
      <formula>$C$4</formula>
    </cfRule>
  </conditionalFormatting>
  <conditionalFormatting sqref="BG16">
    <cfRule type="cellIs" dxfId="7056" priority="3743" operator="lessThan">
      <formula>$C$4</formula>
    </cfRule>
  </conditionalFormatting>
  <conditionalFormatting sqref="BG16">
    <cfRule type="cellIs" dxfId="7055" priority="3744" operator="lessThan">
      <formula>$C$4</formula>
    </cfRule>
  </conditionalFormatting>
  <conditionalFormatting sqref="BG17">
    <cfRule type="cellIs" dxfId="7054" priority="3745" operator="lessThan">
      <formula>$C$4</formula>
    </cfRule>
  </conditionalFormatting>
  <conditionalFormatting sqref="BG17">
    <cfRule type="cellIs" dxfId="7053" priority="3746" operator="lessThan">
      <formula>$C$4</formula>
    </cfRule>
  </conditionalFormatting>
  <conditionalFormatting sqref="BG18">
    <cfRule type="cellIs" dxfId="7052" priority="3747" operator="lessThan">
      <formula>$C$4</formula>
    </cfRule>
  </conditionalFormatting>
  <conditionalFormatting sqref="BG18">
    <cfRule type="cellIs" dxfId="7051" priority="3748" operator="lessThan">
      <formula>$C$4</formula>
    </cfRule>
  </conditionalFormatting>
  <conditionalFormatting sqref="BG19">
    <cfRule type="cellIs" dxfId="7050" priority="3749" operator="lessThan">
      <formula>$C$4</formula>
    </cfRule>
  </conditionalFormatting>
  <conditionalFormatting sqref="BG19">
    <cfRule type="cellIs" dxfId="7049" priority="3750" operator="lessThan">
      <formula>$C$4</formula>
    </cfRule>
  </conditionalFormatting>
  <conditionalFormatting sqref="BG20">
    <cfRule type="cellIs" dxfId="7048" priority="3751" operator="lessThan">
      <formula>$C$4</formula>
    </cfRule>
  </conditionalFormatting>
  <conditionalFormatting sqref="BG20">
    <cfRule type="cellIs" dxfId="7047" priority="3752" operator="lessThan">
      <formula>$C$4</formula>
    </cfRule>
  </conditionalFormatting>
  <conditionalFormatting sqref="BG21">
    <cfRule type="cellIs" dxfId="7046" priority="3753" operator="lessThan">
      <formula>$C$4</formula>
    </cfRule>
  </conditionalFormatting>
  <conditionalFormatting sqref="BG21">
    <cfRule type="cellIs" dxfId="7045" priority="3754" operator="lessThan">
      <formula>$C$4</formula>
    </cfRule>
  </conditionalFormatting>
  <conditionalFormatting sqref="BG22">
    <cfRule type="cellIs" dxfId="7044" priority="3755" operator="lessThan">
      <formula>$C$4</formula>
    </cfRule>
  </conditionalFormatting>
  <conditionalFormatting sqref="BG22">
    <cfRule type="cellIs" dxfId="7043" priority="3756" operator="lessThan">
      <formula>$C$4</formula>
    </cfRule>
  </conditionalFormatting>
  <conditionalFormatting sqref="BG23">
    <cfRule type="cellIs" dxfId="7042" priority="3757" operator="lessThan">
      <formula>$C$4</formula>
    </cfRule>
  </conditionalFormatting>
  <conditionalFormatting sqref="BG23">
    <cfRule type="cellIs" dxfId="7041" priority="3758" operator="lessThan">
      <formula>$C$4</formula>
    </cfRule>
  </conditionalFormatting>
  <conditionalFormatting sqref="BG24">
    <cfRule type="cellIs" dxfId="7040" priority="3759" operator="lessThan">
      <formula>$C$4</formula>
    </cfRule>
  </conditionalFormatting>
  <conditionalFormatting sqref="BG24">
    <cfRule type="cellIs" dxfId="7039" priority="3760" operator="lessThan">
      <formula>$C$4</formula>
    </cfRule>
  </conditionalFormatting>
  <conditionalFormatting sqref="BG25">
    <cfRule type="cellIs" dxfId="7038" priority="3761" operator="lessThan">
      <formula>$C$4</formula>
    </cfRule>
  </conditionalFormatting>
  <conditionalFormatting sqref="BG25">
    <cfRule type="cellIs" dxfId="7037" priority="3762" operator="lessThan">
      <formula>$C$4</formula>
    </cfRule>
  </conditionalFormatting>
  <conditionalFormatting sqref="BG26">
    <cfRule type="cellIs" dxfId="7036" priority="3763" operator="lessThan">
      <formula>$C$4</formula>
    </cfRule>
  </conditionalFormatting>
  <conditionalFormatting sqref="BG26">
    <cfRule type="cellIs" dxfId="7035" priority="3764" operator="lessThan">
      <formula>$C$4</formula>
    </cfRule>
  </conditionalFormatting>
  <conditionalFormatting sqref="BG27">
    <cfRule type="cellIs" dxfId="7034" priority="3765" operator="lessThan">
      <formula>$C$4</formula>
    </cfRule>
  </conditionalFormatting>
  <conditionalFormatting sqref="BG27">
    <cfRule type="cellIs" dxfId="7033" priority="3766" operator="lessThan">
      <formula>$C$4</formula>
    </cfRule>
  </conditionalFormatting>
  <conditionalFormatting sqref="BG28">
    <cfRule type="cellIs" dxfId="7032" priority="3767" operator="lessThan">
      <formula>$C$4</formula>
    </cfRule>
  </conditionalFormatting>
  <conditionalFormatting sqref="BG28">
    <cfRule type="cellIs" dxfId="7031" priority="3768" operator="lessThan">
      <formula>$C$4</formula>
    </cfRule>
  </conditionalFormatting>
  <conditionalFormatting sqref="BG29">
    <cfRule type="cellIs" dxfId="7030" priority="3769" operator="lessThan">
      <formula>$C$4</formula>
    </cfRule>
  </conditionalFormatting>
  <conditionalFormatting sqref="BG29">
    <cfRule type="cellIs" dxfId="7029" priority="3770" operator="lessThan">
      <formula>$C$4</formula>
    </cfRule>
  </conditionalFormatting>
  <conditionalFormatting sqref="BG30">
    <cfRule type="cellIs" dxfId="7028" priority="3771" operator="lessThan">
      <formula>$C$4</formula>
    </cfRule>
  </conditionalFormatting>
  <conditionalFormatting sqref="BG30">
    <cfRule type="cellIs" dxfId="7027" priority="3772" operator="lessThan">
      <formula>$C$4</formula>
    </cfRule>
  </conditionalFormatting>
  <conditionalFormatting sqref="BG31">
    <cfRule type="cellIs" dxfId="7026" priority="3773" operator="lessThan">
      <formula>$C$4</formula>
    </cfRule>
  </conditionalFormatting>
  <conditionalFormatting sqref="BG31">
    <cfRule type="cellIs" dxfId="7025" priority="3774" operator="lessThan">
      <formula>$C$4</formula>
    </cfRule>
  </conditionalFormatting>
  <conditionalFormatting sqref="BG32">
    <cfRule type="cellIs" dxfId="7024" priority="3775" operator="lessThan">
      <formula>$C$4</formula>
    </cfRule>
  </conditionalFormatting>
  <conditionalFormatting sqref="BG32">
    <cfRule type="cellIs" dxfId="7023" priority="3776" operator="lessThan">
      <formula>$C$4</formula>
    </cfRule>
  </conditionalFormatting>
  <conditionalFormatting sqref="BG33">
    <cfRule type="cellIs" dxfId="7022" priority="3777" operator="lessThan">
      <formula>$C$4</formula>
    </cfRule>
  </conditionalFormatting>
  <conditionalFormatting sqref="BG33">
    <cfRule type="cellIs" dxfId="7021" priority="3778" operator="lessThan">
      <formula>$C$4</formula>
    </cfRule>
  </conditionalFormatting>
  <conditionalFormatting sqref="BG34">
    <cfRule type="cellIs" dxfId="7020" priority="3779" operator="lessThan">
      <formula>$C$4</formula>
    </cfRule>
  </conditionalFormatting>
  <conditionalFormatting sqref="BG34">
    <cfRule type="cellIs" dxfId="7019" priority="3780" operator="lessThan">
      <formula>$C$4</formula>
    </cfRule>
  </conditionalFormatting>
  <conditionalFormatting sqref="BG35">
    <cfRule type="cellIs" dxfId="7018" priority="3781" operator="lessThan">
      <formula>$C$4</formula>
    </cfRule>
  </conditionalFormatting>
  <conditionalFormatting sqref="BG35">
    <cfRule type="cellIs" dxfId="7017" priority="3782" operator="lessThan">
      <formula>$C$4</formula>
    </cfRule>
  </conditionalFormatting>
  <conditionalFormatting sqref="BG36">
    <cfRule type="cellIs" dxfId="7016" priority="3783" operator="lessThan">
      <formula>$C$4</formula>
    </cfRule>
  </conditionalFormatting>
  <conditionalFormatting sqref="BG36">
    <cfRule type="cellIs" dxfId="7015" priority="3784" operator="lessThan">
      <formula>$C$4</formula>
    </cfRule>
  </conditionalFormatting>
  <conditionalFormatting sqref="BG37">
    <cfRule type="cellIs" dxfId="7014" priority="3785" operator="lessThan">
      <formula>$C$4</formula>
    </cfRule>
  </conditionalFormatting>
  <conditionalFormatting sqref="BG37">
    <cfRule type="cellIs" dxfId="7013" priority="3786" operator="lessThan">
      <formula>$C$4</formula>
    </cfRule>
  </conditionalFormatting>
  <conditionalFormatting sqref="BG38">
    <cfRule type="cellIs" dxfId="7012" priority="3787" operator="lessThan">
      <formula>$C$4</formula>
    </cfRule>
  </conditionalFormatting>
  <conditionalFormatting sqref="BG38">
    <cfRule type="cellIs" dxfId="7011" priority="3788" operator="lessThan">
      <formula>$C$4</formula>
    </cfRule>
  </conditionalFormatting>
  <conditionalFormatting sqref="BG39">
    <cfRule type="cellIs" dxfId="7010" priority="3789" operator="lessThan">
      <formula>$C$4</formula>
    </cfRule>
  </conditionalFormatting>
  <conditionalFormatting sqref="BG39">
    <cfRule type="cellIs" dxfId="7009" priority="3790" operator="lessThan">
      <formula>$C$4</formula>
    </cfRule>
  </conditionalFormatting>
  <conditionalFormatting sqref="BG40">
    <cfRule type="cellIs" dxfId="7008" priority="3791" operator="lessThan">
      <formula>$C$4</formula>
    </cfRule>
  </conditionalFormatting>
  <conditionalFormatting sqref="BG40">
    <cfRule type="cellIs" dxfId="7007" priority="3792" operator="lessThan">
      <formula>$C$4</formula>
    </cfRule>
  </conditionalFormatting>
  <conditionalFormatting sqref="BG41">
    <cfRule type="cellIs" dxfId="7006" priority="3793" operator="lessThan">
      <formula>$C$4</formula>
    </cfRule>
  </conditionalFormatting>
  <conditionalFormatting sqref="BG41">
    <cfRule type="cellIs" dxfId="7005" priority="3794" operator="lessThan">
      <formula>$C$4</formula>
    </cfRule>
  </conditionalFormatting>
  <conditionalFormatting sqref="BG42">
    <cfRule type="cellIs" dxfId="7004" priority="3795" operator="lessThan">
      <formula>$C$4</formula>
    </cfRule>
  </conditionalFormatting>
  <conditionalFormatting sqref="BG42">
    <cfRule type="cellIs" dxfId="7003" priority="3796" operator="lessThan">
      <formula>$C$4</formula>
    </cfRule>
  </conditionalFormatting>
  <conditionalFormatting sqref="BG43">
    <cfRule type="cellIs" dxfId="7002" priority="3797" operator="lessThan">
      <formula>$C$4</formula>
    </cfRule>
  </conditionalFormatting>
  <conditionalFormatting sqref="BG43">
    <cfRule type="cellIs" dxfId="7001" priority="3798" operator="lessThan">
      <formula>$C$4</formula>
    </cfRule>
  </conditionalFormatting>
  <conditionalFormatting sqref="BG44">
    <cfRule type="cellIs" dxfId="7000" priority="3799" operator="lessThan">
      <formula>$C$4</formula>
    </cfRule>
  </conditionalFormatting>
  <conditionalFormatting sqref="BG44">
    <cfRule type="cellIs" dxfId="6999" priority="3800" operator="lessThan">
      <formula>$C$4</formula>
    </cfRule>
  </conditionalFormatting>
  <conditionalFormatting sqref="BG45">
    <cfRule type="cellIs" dxfId="6998" priority="3801" operator="lessThan">
      <formula>$C$4</formula>
    </cfRule>
  </conditionalFormatting>
  <conditionalFormatting sqref="BG45">
    <cfRule type="cellIs" dxfId="6997" priority="3802" operator="lessThan">
      <formula>$C$4</formula>
    </cfRule>
  </conditionalFormatting>
  <conditionalFormatting sqref="BG46">
    <cfRule type="cellIs" dxfId="6996" priority="3803" operator="lessThan">
      <formula>$C$4</formula>
    </cfRule>
  </conditionalFormatting>
  <conditionalFormatting sqref="BG46">
    <cfRule type="cellIs" dxfId="6995" priority="3804" operator="lessThan">
      <formula>$C$4</formula>
    </cfRule>
  </conditionalFormatting>
  <conditionalFormatting sqref="BG47">
    <cfRule type="cellIs" dxfId="6994" priority="3805" operator="lessThan">
      <formula>$C$4</formula>
    </cfRule>
  </conditionalFormatting>
  <conditionalFormatting sqref="BG47">
    <cfRule type="cellIs" dxfId="6993" priority="3806" operator="lessThan">
      <formula>$C$4</formula>
    </cfRule>
  </conditionalFormatting>
  <conditionalFormatting sqref="BG48">
    <cfRule type="cellIs" dxfId="6992" priority="3807" operator="lessThan">
      <formula>$C$4</formula>
    </cfRule>
  </conditionalFormatting>
  <conditionalFormatting sqref="BG48">
    <cfRule type="cellIs" dxfId="6991" priority="3808" operator="lessThan">
      <formula>$C$4</formula>
    </cfRule>
  </conditionalFormatting>
  <conditionalFormatting sqref="BG49">
    <cfRule type="cellIs" dxfId="6990" priority="3809" operator="lessThan">
      <formula>$C$4</formula>
    </cfRule>
  </conditionalFormatting>
  <conditionalFormatting sqref="BG49">
    <cfRule type="cellIs" dxfId="6989" priority="3810" operator="lessThan">
      <formula>$C$4</formula>
    </cfRule>
  </conditionalFormatting>
  <conditionalFormatting sqref="BG50">
    <cfRule type="cellIs" dxfId="6988" priority="3811" operator="lessThan">
      <formula>$C$4</formula>
    </cfRule>
  </conditionalFormatting>
  <conditionalFormatting sqref="BG50">
    <cfRule type="cellIs" dxfId="6987" priority="3812" operator="lessThan">
      <formula>$C$4</formula>
    </cfRule>
  </conditionalFormatting>
  <conditionalFormatting sqref="BG51">
    <cfRule type="cellIs" dxfId="6986" priority="3813" operator="lessThan">
      <formula>$C$4</formula>
    </cfRule>
  </conditionalFormatting>
  <conditionalFormatting sqref="BG51">
    <cfRule type="cellIs" dxfId="6985" priority="3814" operator="lessThan">
      <formula>$C$4</formula>
    </cfRule>
  </conditionalFormatting>
  <conditionalFormatting sqref="BG52">
    <cfRule type="cellIs" dxfId="6984" priority="3815" operator="lessThan">
      <formula>$C$4</formula>
    </cfRule>
  </conditionalFormatting>
  <conditionalFormatting sqref="BG52">
    <cfRule type="cellIs" dxfId="6983" priority="3816" operator="lessThan">
      <formula>$C$4</formula>
    </cfRule>
  </conditionalFormatting>
  <conditionalFormatting sqref="BG53">
    <cfRule type="cellIs" dxfId="6982" priority="3817" operator="lessThan">
      <formula>$C$4</formula>
    </cfRule>
  </conditionalFormatting>
  <conditionalFormatting sqref="BG53">
    <cfRule type="cellIs" dxfId="6981" priority="3818" operator="lessThan">
      <formula>$C$4</formula>
    </cfRule>
  </conditionalFormatting>
  <conditionalFormatting sqref="BG54">
    <cfRule type="cellIs" dxfId="6980" priority="3819" operator="lessThan">
      <formula>$C$4</formula>
    </cfRule>
  </conditionalFormatting>
  <conditionalFormatting sqref="BG54">
    <cfRule type="cellIs" dxfId="6979" priority="3820" operator="lessThan">
      <formula>$C$4</formula>
    </cfRule>
  </conditionalFormatting>
  <conditionalFormatting sqref="BG55">
    <cfRule type="cellIs" dxfId="6978" priority="3821" operator="lessThan">
      <formula>$C$4</formula>
    </cfRule>
  </conditionalFormatting>
  <conditionalFormatting sqref="BG55">
    <cfRule type="cellIs" dxfId="6977" priority="3822" operator="lessThan">
      <formula>$C$4</formula>
    </cfRule>
  </conditionalFormatting>
  <conditionalFormatting sqref="BG56">
    <cfRule type="cellIs" dxfId="6976" priority="3823" operator="lessThan">
      <formula>$C$4</formula>
    </cfRule>
  </conditionalFormatting>
  <conditionalFormatting sqref="BG56">
    <cfRule type="cellIs" dxfId="6975" priority="3824" operator="lessThan">
      <formula>$C$4</formula>
    </cfRule>
  </conditionalFormatting>
  <conditionalFormatting sqref="BG57">
    <cfRule type="cellIs" dxfId="6974" priority="3825" operator="lessThan">
      <formula>$C$4</formula>
    </cfRule>
  </conditionalFormatting>
  <conditionalFormatting sqref="BG57">
    <cfRule type="cellIs" dxfId="6973" priority="3826" operator="lessThan">
      <formula>$C$4</formula>
    </cfRule>
  </conditionalFormatting>
  <conditionalFormatting sqref="BG58">
    <cfRule type="cellIs" dxfId="6972" priority="3827" operator="lessThan">
      <formula>$C$4</formula>
    </cfRule>
  </conditionalFormatting>
  <conditionalFormatting sqref="BG58">
    <cfRule type="cellIs" dxfId="6971" priority="3828" operator="lessThan">
      <formula>$C$4</formula>
    </cfRule>
  </conditionalFormatting>
  <conditionalFormatting sqref="BG59">
    <cfRule type="cellIs" dxfId="6970" priority="3829" operator="lessThan">
      <formula>$C$4</formula>
    </cfRule>
  </conditionalFormatting>
  <conditionalFormatting sqref="BG59">
    <cfRule type="cellIs" dxfId="6969" priority="3830" operator="lessThan">
      <formula>$C$4</formula>
    </cfRule>
  </conditionalFormatting>
  <conditionalFormatting sqref="BG60">
    <cfRule type="cellIs" dxfId="6968" priority="3831" operator="lessThan">
      <formula>$C$4</formula>
    </cfRule>
  </conditionalFormatting>
  <conditionalFormatting sqref="BG60">
    <cfRule type="cellIs" dxfId="6967" priority="3832" operator="lessThan">
      <formula>$C$4</formula>
    </cfRule>
  </conditionalFormatting>
  <conditionalFormatting sqref="BH11">
    <cfRule type="cellIs" dxfId="6966" priority="3833" operator="lessThan">
      <formula>$C$4</formula>
    </cfRule>
  </conditionalFormatting>
  <conditionalFormatting sqref="BH11">
    <cfRule type="cellIs" dxfId="6965" priority="3834" operator="lessThan">
      <formula>$C$4</formula>
    </cfRule>
  </conditionalFormatting>
  <conditionalFormatting sqref="BH12">
    <cfRule type="cellIs" dxfId="6964" priority="3835" operator="lessThan">
      <formula>$C$4</formula>
    </cfRule>
  </conditionalFormatting>
  <conditionalFormatting sqref="BH12">
    <cfRule type="cellIs" dxfId="6963" priority="3836" operator="lessThan">
      <formula>$C$4</formula>
    </cfRule>
  </conditionalFormatting>
  <conditionalFormatting sqref="BH13">
    <cfRule type="cellIs" dxfId="6962" priority="3837" operator="lessThan">
      <formula>$C$4</formula>
    </cfRule>
  </conditionalFormatting>
  <conditionalFormatting sqref="BH13">
    <cfRule type="cellIs" dxfId="6961" priority="3838" operator="lessThan">
      <formula>$C$4</formula>
    </cfRule>
  </conditionalFormatting>
  <conditionalFormatting sqref="BH14">
    <cfRule type="cellIs" dxfId="6960" priority="3839" operator="lessThan">
      <formula>$C$4</formula>
    </cfRule>
  </conditionalFormatting>
  <conditionalFormatting sqref="BH14">
    <cfRule type="cellIs" dxfId="6959" priority="3840" operator="lessThan">
      <formula>$C$4</formula>
    </cfRule>
  </conditionalFormatting>
  <conditionalFormatting sqref="BH15">
    <cfRule type="cellIs" dxfId="6958" priority="3841" operator="lessThan">
      <formula>$C$4</formula>
    </cfRule>
  </conditionalFormatting>
  <conditionalFormatting sqref="BH15">
    <cfRule type="cellIs" dxfId="6957" priority="3842" operator="lessThan">
      <formula>$C$4</formula>
    </cfRule>
  </conditionalFormatting>
  <conditionalFormatting sqref="BH16">
    <cfRule type="cellIs" dxfId="6956" priority="3843" operator="lessThan">
      <formula>$C$4</formula>
    </cfRule>
  </conditionalFormatting>
  <conditionalFormatting sqref="BH16">
    <cfRule type="cellIs" dxfId="6955" priority="3844" operator="lessThan">
      <formula>$C$4</formula>
    </cfRule>
  </conditionalFormatting>
  <conditionalFormatting sqref="BH17">
    <cfRule type="cellIs" dxfId="6954" priority="3845" operator="lessThan">
      <formula>$C$4</formula>
    </cfRule>
  </conditionalFormatting>
  <conditionalFormatting sqref="BH17">
    <cfRule type="cellIs" dxfId="6953" priority="3846" operator="lessThan">
      <formula>$C$4</formula>
    </cfRule>
  </conditionalFormatting>
  <conditionalFormatting sqref="BH18">
    <cfRule type="cellIs" dxfId="6952" priority="3847" operator="lessThan">
      <formula>$C$4</formula>
    </cfRule>
  </conditionalFormatting>
  <conditionalFormatting sqref="BH18">
    <cfRule type="cellIs" dxfId="6951" priority="3848" operator="lessThan">
      <formula>$C$4</formula>
    </cfRule>
  </conditionalFormatting>
  <conditionalFormatting sqref="BH19">
    <cfRule type="cellIs" dxfId="6950" priority="3849" operator="lessThan">
      <formula>$C$4</formula>
    </cfRule>
  </conditionalFormatting>
  <conditionalFormatting sqref="BH19">
    <cfRule type="cellIs" dxfId="6949" priority="3850" operator="lessThan">
      <formula>$C$4</formula>
    </cfRule>
  </conditionalFormatting>
  <conditionalFormatting sqref="BH20">
    <cfRule type="cellIs" dxfId="6948" priority="3851" operator="lessThan">
      <formula>$C$4</formula>
    </cfRule>
  </conditionalFormatting>
  <conditionalFormatting sqref="BH20">
    <cfRule type="cellIs" dxfId="6947" priority="3852" operator="lessThan">
      <formula>$C$4</formula>
    </cfRule>
  </conditionalFormatting>
  <conditionalFormatting sqref="BH21">
    <cfRule type="cellIs" dxfId="6946" priority="3853" operator="lessThan">
      <formula>$C$4</formula>
    </cfRule>
  </conditionalFormatting>
  <conditionalFormatting sqref="BH21">
    <cfRule type="cellIs" dxfId="6945" priority="3854" operator="lessThan">
      <formula>$C$4</formula>
    </cfRule>
  </conditionalFormatting>
  <conditionalFormatting sqref="BH22">
    <cfRule type="cellIs" dxfId="6944" priority="3855" operator="lessThan">
      <formula>$C$4</formula>
    </cfRule>
  </conditionalFormatting>
  <conditionalFormatting sqref="BH22">
    <cfRule type="cellIs" dxfId="6943" priority="3856" operator="lessThan">
      <formula>$C$4</formula>
    </cfRule>
  </conditionalFormatting>
  <conditionalFormatting sqref="BH23">
    <cfRule type="cellIs" dxfId="6942" priority="3857" operator="lessThan">
      <formula>$C$4</formula>
    </cfRule>
  </conditionalFormatting>
  <conditionalFormatting sqref="BH23">
    <cfRule type="cellIs" dxfId="6941" priority="3858" operator="lessThan">
      <formula>$C$4</formula>
    </cfRule>
  </conditionalFormatting>
  <conditionalFormatting sqref="BH24">
    <cfRule type="cellIs" dxfId="6940" priority="3859" operator="lessThan">
      <formula>$C$4</formula>
    </cfRule>
  </conditionalFormatting>
  <conditionalFormatting sqref="BH24">
    <cfRule type="cellIs" dxfId="6939" priority="3860" operator="lessThan">
      <formula>$C$4</formula>
    </cfRule>
  </conditionalFormatting>
  <conditionalFormatting sqref="BH25">
    <cfRule type="cellIs" dxfId="6938" priority="3861" operator="lessThan">
      <formula>$C$4</formula>
    </cfRule>
  </conditionalFormatting>
  <conditionalFormatting sqref="BH25">
    <cfRule type="cellIs" dxfId="6937" priority="3862" operator="lessThan">
      <formula>$C$4</formula>
    </cfRule>
  </conditionalFormatting>
  <conditionalFormatting sqref="BH26">
    <cfRule type="cellIs" dxfId="6936" priority="3863" operator="lessThan">
      <formula>$C$4</formula>
    </cfRule>
  </conditionalFormatting>
  <conditionalFormatting sqref="BH26">
    <cfRule type="cellIs" dxfId="6935" priority="3864" operator="lessThan">
      <formula>$C$4</formula>
    </cfRule>
  </conditionalFormatting>
  <conditionalFormatting sqref="BH27">
    <cfRule type="cellIs" dxfId="6934" priority="3865" operator="lessThan">
      <formula>$C$4</formula>
    </cfRule>
  </conditionalFormatting>
  <conditionalFormatting sqref="BH27">
    <cfRule type="cellIs" dxfId="6933" priority="3866" operator="lessThan">
      <formula>$C$4</formula>
    </cfRule>
  </conditionalFormatting>
  <conditionalFormatting sqref="BH28">
    <cfRule type="cellIs" dxfId="6932" priority="3867" operator="lessThan">
      <formula>$C$4</formula>
    </cfRule>
  </conditionalFormatting>
  <conditionalFormatting sqref="BH28">
    <cfRule type="cellIs" dxfId="6931" priority="3868" operator="lessThan">
      <formula>$C$4</formula>
    </cfRule>
  </conditionalFormatting>
  <conditionalFormatting sqref="BH29">
    <cfRule type="cellIs" dxfId="6930" priority="3869" operator="lessThan">
      <formula>$C$4</formula>
    </cfRule>
  </conditionalFormatting>
  <conditionalFormatting sqref="BH29">
    <cfRule type="cellIs" dxfId="6929" priority="3870" operator="lessThan">
      <formula>$C$4</formula>
    </cfRule>
  </conditionalFormatting>
  <conditionalFormatting sqref="BH30">
    <cfRule type="cellIs" dxfId="6928" priority="3871" operator="lessThan">
      <formula>$C$4</formula>
    </cfRule>
  </conditionalFormatting>
  <conditionalFormatting sqref="BH30">
    <cfRule type="cellIs" dxfId="6927" priority="3872" operator="lessThan">
      <formula>$C$4</formula>
    </cfRule>
  </conditionalFormatting>
  <conditionalFormatting sqref="BH31">
    <cfRule type="cellIs" dxfId="6926" priority="3873" operator="lessThan">
      <formula>$C$4</formula>
    </cfRule>
  </conditionalFormatting>
  <conditionalFormatting sqref="BH31">
    <cfRule type="cellIs" dxfId="6925" priority="3874" operator="lessThan">
      <formula>$C$4</formula>
    </cfRule>
  </conditionalFormatting>
  <conditionalFormatting sqref="BH32">
    <cfRule type="cellIs" dxfId="6924" priority="3875" operator="lessThan">
      <formula>$C$4</formula>
    </cfRule>
  </conditionalFormatting>
  <conditionalFormatting sqref="BH32">
    <cfRule type="cellIs" dxfId="6923" priority="3876" operator="lessThan">
      <formula>$C$4</formula>
    </cfRule>
  </conditionalFormatting>
  <conditionalFormatting sqref="BH33">
    <cfRule type="cellIs" dxfId="6922" priority="3877" operator="lessThan">
      <formula>$C$4</formula>
    </cfRule>
  </conditionalFormatting>
  <conditionalFormatting sqref="BH33">
    <cfRule type="cellIs" dxfId="6921" priority="3878" operator="lessThan">
      <formula>$C$4</formula>
    </cfRule>
  </conditionalFormatting>
  <conditionalFormatting sqref="BH34">
    <cfRule type="cellIs" dxfId="6920" priority="3879" operator="lessThan">
      <formula>$C$4</formula>
    </cfRule>
  </conditionalFormatting>
  <conditionalFormatting sqref="BH34">
    <cfRule type="cellIs" dxfId="6919" priority="3880" operator="lessThan">
      <formula>$C$4</formula>
    </cfRule>
  </conditionalFormatting>
  <conditionalFormatting sqref="BH35">
    <cfRule type="cellIs" dxfId="6918" priority="3881" operator="lessThan">
      <formula>$C$4</formula>
    </cfRule>
  </conditionalFormatting>
  <conditionalFormatting sqref="BH35">
    <cfRule type="cellIs" dxfId="6917" priority="3882" operator="lessThan">
      <formula>$C$4</formula>
    </cfRule>
  </conditionalFormatting>
  <conditionalFormatting sqref="BH36">
    <cfRule type="cellIs" dxfId="6916" priority="3883" operator="lessThan">
      <formula>$C$4</formula>
    </cfRule>
  </conditionalFormatting>
  <conditionalFormatting sqref="BH36">
    <cfRule type="cellIs" dxfId="6915" priority="3884" operator="lessThan">
      <formula>$C$4</formula>
    </cfRule>
  </conditionalFormatting>
  <conditionalFormatting sqref="BH37">
    <cfRule type="cellIs" dxfId="6914" priority="3885" operator="lessThan">
      <formula>$C$4</formula>
    </cfRule>
  </conditionalFormatting>
  <conditionalFormatting sqref="BH37">
    <cfRule type="cellIs" dxfId="6913" priority="3886" operator="lessThan">
      <formula>$C$4</formula>
    </cfRule>
  </conditionalFormatting>
  <conditionalFormatting sqref="BH38">
    <cfRule type="cellIs" dxfId="6912" priority="3887" operator="lessThan">
      <formula>$C$4</formula>
    </cfRule>
  </conditionalFormatting>
  <conditionalFormatting sqref="BH38">
    <cfRule type="cellIs" dxfId="6911" priority="3888" operator="lessThan">
      <formula>$C$4</formula>
    </cfRule>
  </conditionalFormatting>
  <conditionalFormatting sqref="BH39">
    <cfRule type="cellIs" dxfId="6910" priority="3889" operator="lessThan">
      <formula>$C$4</formula>
    </cfRule>
  </conditionalFormatting>
  <conditionalFormatting sqref="BH39">
    <cfRule type="cellIs" dxfId="6909" priority="3890" operator="lessThan">
      <formula>$C$4</formula>
    </cfRule>
  </conditionalFormatting>
  <conditionalFormatting sqref="BH40">
    <cfRule type="cellIs" dxfId="6908" priority="3891" operator="lessThan">
      <formula>$C$4</formula>
    </cfRule>
  </conditionalFormatting>
  <conditionalFormatting sqref="BH40">
    <cfRule type="cellIs" dxfId="6907" priority="3892" operator="lessThan">
      <formula>$C$4</formula>
    </cfRule>
  </conditionalFormatting>
  <conditionalFormatting sqref="BH41">
    <cfRule type="cellIs" dxfId="6906" priority="3893" operator="lessThan">
      <formula>$C$4</formula>
    </cfRule>
  </conditionalFormatting>
  <conditionalFormatting sqref="BH41">
    <cfRule type="cellIs" dxfId="6905" priority="3894" operator="lessThan">
      <formula>$C$4</formula>
    </cfRule>
  </conditionalFormatting>
  <conditionalFormatting sqref="BH42">
    <cfRule type="cellIs" dxfId="6904" priority="3895" operator="lessThan">
      <formula>$C$4</formula>
    </cfRule>
  </conditionalFormatting>
  <conditionalFormatting sqref="BH42">
    <cfRule type="cellIs" dxfId="6903" priority="3896" operator="lessThan">
      <formula>$C$4</formula>
    </cfRule>
  </conditionalFormatting>
  <conditionalFormatting sqref="BH43">
    <cfRule type="cellIs" dxfId="6902" priority="3897" operator="lessThan">
      <formula>$C$4</formula>
    </cfRule>
  </conditionalFormatting>
  <conditionalFormatting sqref="BH43">
    <cfRule type="cellIs" dxfId="6901" priority="3898" operator="lessThan">
      <formula>$C$4</formula>
    </cfRule>
  </conditionalFormatting>
  <conditionalFormatting sqref="BH44">
    <cfRule type="cellIs" dxfId="6900" priority="3899" operator="lessThan">
      <formula>$C$4</formula>
    </cfRule>
  </conditionalFormatting>
  <conditionalFormatting sqref="BH44">
    <cfRule type="cellIs" dxfId="6899" priority="3900" operator="lessThan">
      <formula>$C$4</formula>
    </cfRule>
  </conditionalFormatting>
  <conditionalFormatting sqref="BH45">
    <cfRule type="cellIs" dxfId="6898" priority="3901" operator="lessThan">
      <formula>$C$4</formula>
    </cfRule>
  </conditionalFormatting>
  <conditionalFormatting sqref="BH45">
    <cfRule type="cellIs" dxfId="6897" priority="3902" operator="lessThan">
      <formula>$C$4</formula>
    </cfRule>
  </conditionalFormatting>
  <conditionalFormatting sqref="BH46">
    <cfRule type="cellIs" dxfId="6896" priority="3903" operator="lessThan">
      <formula>$C$4</formula>
    </cfRule>
  </conditionalFormatting>
  <conditionalFormatting sqref="BH46">
    <cfRule type="cellIs" dxfId="6895" priority="3904" operator="lessThan">
      <formula>$C$4</formula>
    </cfRule>
  </conditionalFormatting>
  <conditionalFormatting sqref="BH47">
    <cfRule type="cellIs" dxfId="6894" priority="3905" operator="lessThan">
      <formula>$C$4</formula>
    </cfRule>
  </conditionalFormatting>
  <conditionalFormatting sqref="BH47">
    <cfRule type="cellIs" dxfId="6893" priority="3906" operator="lessThan">
      <formula>$C$4</formula>
    </cfRule>
  </conditionalFormatting>
  <conditionalFormatting sqref="BH48">
    <cfRule type="cellIs" dxfId="6892" priority="3907" operator="lessThan">
      <formula>$C$4</formula>
    </cfRule>
  </conditionalFormatting>
  <conditionalFormatting sqref="BH48">
    <cfRule type="cellIs" dxfId="6891" priority="3908" operator="lessThan">
      <formula>$C$4</formula>
    </cfRule>
  </conditionalFormatting>
  <conditionalFormatting sqref="BH49">
    <cfRule type="cellIs" dxfId="6890" priority="3909" operator="lessThan">
      <formula>$C$4</formula>
    </cfRule>
  </conditionalFormatting>
  <conditionalFormatting sqref="BH49">
    <cfRule type="cellIs" dxfId="6889" priority="3910" operator="lessThan">
      <formula>$C$4</formula>
    </cfRule>
  </conditionalFormatting>
  <conditionalFormatting sqref="BH50">
    <cfRule type="cellIs" dxfId="6888" priority="3911" operator="lessThan">
      <formula>$C$4</formula>
    </cfRule>
  </conditionalFormatting>
  <conditionalFormatting sqref="BH50">
    <cfRule type="cellIs" dxfId="6887" priority="3912" operator="lessThan">
      <formula>$C$4</formula>
    </cfRule>
  </conditionalFormatting>
  <conditionalFormatting sqref="BH51">
    <cfRule type="cellIs" dxfId="6886" priority="3913" operator="lessThan">
      <formula>$C$4</formula>
    </cfRule>
  </conditionalFormatting>
  <conditionalFormatting sqref="BH51">
    <cfRule type="cellIs" dxfId="6885" priority="3914" operator="lessThan">
      <formula>$C$4</formula>
    </cfRule>
  </conditionalFormatting>
  <conditionalFormatting sqref="BH52">
    <cfRule type="cellIs" dxfId="6884" priority="3915" operator="lessThan">
      <formula>$C$4</formula>
    </cfRule>
  </conditionalFormatting>
  <conditionalFormatting sqref="BH52">
    <cfRule type="cellIs" dxfId="6883" priority="3916" operator="lessThan">
      <formula>$C$4</formula>
    </cfRule>
  </conditionalFormatting>
  <conditionalFormatting sqref="BH53">
    <cfRule type="cellIs" dxfId="6882" priority="3917" operator="lessThan">
      <formula>$C$4</formula>
    </cfRule>
  </conditionalFormatting>
  <conditionalFormatting sqref="BH53">
    <cfRule type="cellIs" dxfId="6881" priority="3918" operator="lessThan">
      <formula>$C$4</formula>
    </cfRule>
  </conditionalFormatting>
  <conditionalFormatting sqref="BH54">
    <cfRule type="cellIs" dxfId="6880" priority="3919" operator="lessThan">
      <formula>$C$4</formula>
    </cfRule>
  </conditionalFormatting>
  <conditionalFormatting sqref="BH54">
    <cfRule type="cellIs" dxfId="6879" priority="3920" operator="lessThan">
      <formula>$C$4</formula>
    </cfRule>
  </conditionalFormatting>
  <conditionalFormatting sqref="BH55">
    <cfRule type="cellIs" dxfId="6878" priority="3921" operator="lessThan">
      <formula>$C$4</formula>
    </cfRule>
  </conditionalFormatting>
  <conditionalFormatting sqref="BH55">
    <cfRule type="cellIs" dxfId="6877" priority="3922" operator="lessThan">
      <formula>$C$4</formula>
    </cfRule>
  </conditionalFormatting>
  <conditionalFormatting sqref="BH56">
    <cfRule type="cellIs" dxfId="6876" priority="3923" operator="lessThan">
      <formula>$C$4</formula>
    </cfRule>
  </conditionalFormatting>
  <conditionalFormatting sqref="BH56">
    <cfRule type="cellIs" dxfId="6875" priority="3924" operator="lessThan">
      <formula>$C$4</formula>
    </cfRule>
  </conditionalFormatting>
  <conditionalFormatting sqref="BH57">
    <cfRule type="cellIs" dxfId="6874" priority="3925" operator="lessThan">
      <formula>$C$4</formula>
    </cfRule>
  </conditionalFormatting>
  <conditionalFormatting sqref="BH57">
    <cfRule type="cellIs" dxfId="6873" priority="3926" operator="lessThan">
      <formula>$C$4</formula>
    </cfRule>
  </conditionalFormatting>
  <conditionalFormatting sqref="BH58">
    <cfRule type="cellIs" dxfId="6872" priority="3927" operator="lessThan">
      <formula>$C$4</formula>
    </cfRule>
  </conditionalFormatting>
  <conditionalFormatting sqref="BH58">
    <cfRule type="cellIs" dxfId="6871" priority="3928" operator="lessThan">
      <formula>$C$4</formula>
    </cfRule>
  </conditionalFormatting>
  <conditionalFormatting sqref="BH59">
    <cfRule type="cellIs" dxfId="6870" priority="3929" operator="lessThan">
      <formula>$C$4</formula>
    </cfRule>
  </conditionalFormatting>
  <conditionalFormatting sqref="BH59">
    <cfRule type="cellIs" dxfId="6869" priority="3930" operator="lessThan">
      <formula>$C$4</formula>
    </cfRule>
  </conditionalFormatting>
  <conditionalFormatting sqref="BH60">
    <cfRule type="cellIs" dxfId="6868" priority="3931" operator="lessThan">
      <formula>$C$4</formula>
    </cfRule>
  </conditionalFormatting>
  <conditionalFormatting sqref="BH60">
    <cfRule type="cellIs" dxfId="6867" priority="3932" operator="lessThan">
      <formula>$C$4</formula>
    </cfRule>
  </conditionalFormatting>
  <conditionalFormatting sqref="BI11">
    <cfRule type="cellIs" dxfId="6866" priority="3933" operator="lessThan">
      <formula>$C$4</formula>
    </cfRule>
  </conditionalFormatting>
  <conditionalFormatting sqref="BI11">
    <cfRule type="cellIs" dxfId="6865" priority="3934" operator="lessThan">
      <formula>$C$4</formula>
    </cfRule>
  </conditionalFormatting>
  <conditionalFormatting sqref="BI12">
    <cfRule type="cellIs" dxfId="6864" priority="3935" operator="lessThan">
      <formula>$C$4</formula>
    </cfRule>
  </conditionalFormatting>
  <conditionalFormatting sqref="BI12">
    <cfRule type="cellIs" dxfId="6863" priority="3936" operator="lessThan">
      <formula>$C$4</formula>
    </cfRule>
  </conditionalFormatting>
  <conditionalFormatting sqref="BI13">
    <cfRule type="cellIs" dxfId="6862" priority="3937" operator="lessThan">
      <formula>$C$4</formula>
    </cfRule>
  </conditionalFormatting>
  <conditionalFormatting sqref="BI13">
    <cfRule type="cellIs" dxfId="6861" priority="3938" operator="lessThan">
      <formula>$C$4</formula>
    </cfRule>
  </conditionalFormatting>
  <conditionalFormatting sqref="BI14">
    <cfRule type="cellIs" dxfId="6860" priority="3939" operator="lessThan">
      <formula>$C$4</formula>
    </cfRule>
  </conditionalFormatting>
  <conditionalFormatting sqref="BI14">
    <cfRule type="cellIs" dxfId="6859" priority="3940" operator="lessThan">
      <formula>$C$4</formula>
    </cfRule>
  </conditionalFormatting>
  <conditionalFormatting sqref="BI15">
    <cfRule type="cellIs" dxfId="6858" priority="3941" operator="lessThan">
      <formula>$C$4</formula>
    </cfRule>
  </conditionalFormatting>
  <conditionalFormatting sqref="BI15">
    <cfRule type="cellIs" dxfId="6857" priority="3942" operator="lessThan">
      <formula>$C$4</formula>
    </cfRule>
  </conditionalFormatting>
  <conditionalFormatting sqref="BI16">
    <cfRule type="cellIs" dxfId="6856" priority="3943" operator="lessThan">
      <formula>$C$4</formula>
    </cfRule>
  </conditionalFormatting>
  <conditionalFormatting sqref="BI16">
    <cfRule type="cellIs" dxfId="6855" priority="3944" operator="lessThan">
      <formula>$C$4</formula>
    </cfRule>
  </conditionalFormatting>
  <conditionalFormatting sqref="BI17">
    <cfRule type="cellIs" dxfId="6854" priority="3945" operator="lessThan">
      <formula>$C$4</formula>
    </cfRule>
  </conditionalFormatting>
  <conditionalFormatting sqref="BI17">
    <cfRule type="cellIs" dxfId="6853" priority="3946" operator="lessThan">
      <formula>$C$4</formula>
    </cfRule>
  </conditionalFormatting>
  <conditionalFormatting sqref="BI18">
    <cfRule type="cellIs" dxfId="6852" priority="3947" operator="lessThan">
      <formula>$C$4</formula>
    </cfRule>
  </conditionalFormatting>
  <conditionalFormatting sqref="BI18">
    <cfRule type="cellIs" dxfId="6851" priority="3948" operator="lessThan">
      <formula>$C$4</formula>
    </cfRule>
  </conditionalFormatting>
  <conditionalFormatting sqref="BI19">
    <cfRule type="cellIs" dxfId="6850" priority="3949" operator="lessThan">
      <formula>$C$4</formula>
    </cfRule>
  </conditionalFormatting>
  <conditionalFormatting sqref="BI19">
    <cfRule type="cellIs" dxfId="6849" priority="3950" operator="lessThan">
      <formula>$C$4</formula>
    </cfRule>
  </conditionalFormatting>
  <conditionalFormatting sqref="BI20">
    <cfRule type="cellIs" dxfId="6848" priority="3951" operator="lessThan">
      <formula>$C$4</formula>
    </cfRule>
  </conditionalFormatting>
  <conditionalFormatting sqref="BI20">
    <cfRule type="cellIs" dxfId="6847" priority="3952" operator="lessThan">
      <formula>$C$4</formula>
    </cfRule>
  </conditionalFormatting>
  <conditionalFormatting sqref="BI21">
    <cfRule type="cellIs" dxfId="6846" priority="3953" operator="lessThan">
      <formula>$C$4</formula>
    </cfRule>
  </conditionalFormatting>
  <conditionalFormatting sqref="BI21">
    <cfRule type="cellIs" dxfId="6845" priority="3954" operator="lessThan">
      <formula>$C$4</formula>
    </cfRule>
  </conditionalFormatting>
  <conditionalFormatting sqref="BI22">
    <cfRule type="cellIs" dxfId="6844" priority="3955" operator="lessThan">
      <formula>$C$4</formula>
    </cfRule>
  </conditionalFormatting>
  <conditionalFormatting sqref="BI22">
    <cfRule type="cellIs" dxfId="6843" priority="3956" operator="lessThan">
      <formula>$C$4</formula>
    </cfRule>
  </conditionalFormatting>
  <conditionalFormatting sqref="BI23">
    <cfRule type="cellIs" dxfId="6842" priority="3957" operator="lessThan">
      <formula>$C$4</formula>
    </cfRule>
  </conditionalFormatting>
  <conditionalFormatting sqref="BI23">
    <cfRule type="cellIs" dxfId="6841" priority="3958" operator="lessThan">
      <formula>$C$4</formula>
    </cfRule>
  </conditionalFormatting>
  <conditionalFormatting sqref="BI24">
    <cfRule type="cellIs" dxfId="6840" priority="3959" operator="lessThan">
      <formula>$C$4</formula>
    </cfRule>
  </conditionalFormatting>
  <conditionalFormatting sqref="BI24">
    <cfRule type="cellIs" dxfId="6839" priority="3960" operator="lessThan">
      <formula>$C$4</formula>
    </cfRule>
  </conditionalFormatting>
  <conditionalFormatting sqref="BI25">
    <cfRule type="cellIs" dxfId="6838" priority="3961" operator="lessThan">
      <formula>$C$4</formula>
    </cfRule>
  </conditionalFormatting>
  <conditionalFormatting sqref="BI25">
    <cfRule type="cellIs" dxfId="6837" priority="3962" operator="lessThan">
      <formula>$C$4</formula>
    </cfRule>
  </conditionalFormatting>
  <conditionalFormatting sqref="BI26">
    <cfRule type="cellIs" dxfId="6836" priority="3963" operator="lessThan">
      <formula>$C$4</formula>
    </cfRule>
  </conditionalFormatting>
  <conditionalFormatting sqref="BI26">
    <cfRule type="cellIs" dxfId="6835" priority="3964" operator="lessThan">
      <formula>$C$4</formula>
    </cfRule>
  </conditionalFormatting>
  <conditionalFormatting sqref="BI27">
    <cfRule type="cellIs" dxfId="6834" priority="3965" operator="lessThan">
      <formula>$C$4</formula>
    </cfRule>
  </conditionalFormatting>
  <conditionalFormatting sqref="BI27">
    <cfRule type="cellIs" dxfId="6833" priority="3966" operator="lessThan">
      <formula>$C$4</formula>
    </cfRule>
  </conditionalFormatting>
  <conditionalFormatting sqref="BI28">
    <cfRule type="cellIs" dxfId="6832" priority="3967" operator="lessThan">
      <formula>$C$4</formula>
    </cfRule>
  </conditionalFormatting>
  <conditionalFormatting sqref="BI28">
    <cfRule type="cellIs" dxfId="6831" priority="3968" operator="lessThan">
      <formula>$C$4</formula>
    </cfRule>
  </conditionalFormatting>
  <conditionalFormatting sqref="BI29">
    <cfRule type="cellIs" dxfId="6830" priority="3969" operator="lessThan">
      <formula>$C$4</formula>
    </cfRule>
  </conditionalFormatting>
  <conditionalFormatting sqref="BI29">
    <cfRule type="cellIs" dxfId="6829" priority="3970" operator="lessThan">
      <formula>$C$4</formula>
    </cfRule>
  </conditionalFormatting>
  <conditionalFormatting sqref="BI30">
    <cfRule type="cellIs" dxfId="6828" priority="3971" operator="lessThan">
      <formula>$C$4</formula>
    </cfRule>
  </conditionalFormatting>
  <conditionalFormatting sqref="BI30">
    <cfRule type="cellIs" dxfId="6827" priority="3972" operator="lessThan">
      <formula>$C$4</formula>
    </cfRule>
  </conditionalFormatting>
  <conditionalFormatting sqref="BI31">
    <cfRule type="cellIs" dxfId="6826" priority="3973" operator="lessThan">
      <formula>$C$4</formula>
    </cfRule>
  </conditionalFormatting>
  <conditionalFormatting sqref="BI31">
    <cfRule type="cellIs" dxfId="6825" priority="3974" operator="lessThan">
      <formula>$C$4</formula>
    </cfRule>
  </conditionalFormatting>
  <conditionalFormatting sqref="BI32">
    <cfRule type="cellIs" dxfId="6824" priority="3975" operator="lessThan">
      <formula>$C$4</formula>
    </cfRule>
  </conditionalFormatting>
  <conditionalFormatting sqref="BI32">
    <cfRule type="cellIs" dxfId="6823" priority="3976" operator="lessThan">
      <formula>$C$4</formula>
    </cfRule>
  </conditionalFormatting>
  <conditionalFormatting sqref="BI33">
    <cfRule type="cellIs" dxfId="6822" priority="3977" operator="lessThan">
      <formula>$C$4</formula>
    </cfRule>
  </conditionalFormatting>
  <conditionalFormatting sqref="BI33">
    <cfRule type="cellIs" dxfId="6821" priority="3978" operator="lessThan">
      <formula>$C$4</formula>
    </cfRule>
  </conditionalFormatting>
  <conditionalFormatting sqref="BI34">
    <cfRule type="cellIs" dxfId="6820" priority="3979" operator="lessThan">
      <formula>$C$4</formula>
    </cfRule>
  </conditionalFormatting>
  <conditionalFormatting sqref="BI34">
    <cfRule type="cellIs" dxfId="6819" priority="3980" operator="lessThan">
      <formula>$C$4</formula>
    </cfRule>
  </conditionalFormatting>
  <conditionalFormatting sqref="BI35">
    <cfRule type="cellIs" dxfId="6818" priority="3981" operator="lessThan">
      <formula>$C$4</formula>
    </cfRule>
  </conditionalFormatting>
  <conditionalFormatting sqref="BI35">
    <cfRule type="cellIs" dxfId="6817" priority="3982" operator="lessThan">
      <formula>$C$4</formula>
    </cfRule>
  </conditionalFormatting>
  <conditionalFormatting sqref="BI36">
    <cfRule type="cellIs" dxfId="6816" priority="3983" operator="lessThan">
      <formula>$C$4</formula>
    </cfRule>
  </conditionalFormatting>
  <conditionalFormatting sqref="BI36">
    <cfRule type="cellIs" dxfId="6815" priority="3984" operator="lessThan">
      <formula>$C$4</formula>
    </cfRule>
  </conditionalFormatting>
  <conditionalFormatting sqref="BI37">
    <cfRule type="cellIs" dxfId="6814" priority="3985" operator="lessThan">
      <formula>$C$4</formula>
    </cfRule>
  </conditionalFormatting>
  <conditionalFormatting sqref="BI37">
    <cfRule type="cellIs" dxfId="6813" priority="3986" operator="lessThan">
      <formula>$C$4</formula>
    </cfRule>
  </conditionalFormatting>
  <conditionalFormatting sqref="BI38">
    <cfRule type="cellIs" dxfId="6812" priority="3987" operator="lessThan">
      <formula>$C$4</formula>
    </cfRule>
  </conditionalFormatting>
  <conditionalFormatting sqref="BI38">
    <cfRule type="cellIs" dxfId="6811" priority="3988" operator="lessThan">
      <formula>$C$4</formula>
    </cfRule>
  </conditionalFormatting>
  <conditionalFormatting sqref="BI39">
    <cfRule type="cellIs" dxfId="6810" priority="3989" operator="lessThan">
      <formula>$C$4</formula>
    </cfRule>
  </conditionalFormatting>
  <conditionalFormatting sqref="BI39">
    <cfRule type="cellIs" dxfId="6809" priority="3990" operator="lessThan">
      <formula>$C$4</formula>
    </cfRule>
  </conditionalFormatting>
  <conditionalFormatting sqref="BI40">
    <cfRule type="cellIs" dxfId="6808" priority="3991" operator="lessThan">
      <formula>$C$4</formula>
    </cfRule>
  </conditionalFormatting>
  <conditionalFormatting sqref="BI40">
    <cfRule type="cellIs" dxfId="6807" priority="3992" operator="lessThan">
      <formula>$C$4</formula>
    </cfRule>
  </conditionalFormatting>
  <conditionalFormatting sqref="BI41">
    <cfRule type="cellIs" dxfId="6806" priority="3993" operator="lessThan">
      <formula>$C$4</formula>
    </cfRule>
  </conditionalFormatting>
  <conditionalFormatting sqref="BI41">
    <cfRule type="cellIs" dxfId="6805" priority="3994" operator="lessThan">
      <formula>$C$4</formula>
    </cfRule>
  </conditionalFormatting>
  <conditionalFormatting sqref="BI42">
    <cfRule type="cellIs" dxfId="6804" priority="3995" operator="lessThan">
      <formula>$C$4</formula>
    </cfRule>
  </conditionalFormatting>
  <conditionalFormatting sqref="BI42">
    <cfRule type="cellIs" dxfId="6803" priority="3996" operator="lessThan">
      <formula>$C$4</formula>
    </cfRule>
  </conditionalFormatting>
  <conditionalFormatting sqref="BI43">
    <cfRule type="cellIs" dxfId="6802" priority="3997" operator="lessThan">
      <formula>$C$4</formula>
    </cfRule>
  </conditionalFormatting>
  <conditionalFormatting sqref="BI43">
    <cfRule type="cellIs" dxfId="6801" priority="3998" operator="lessThan">
      <formula>$C$4</formula>
    </cfRule>
  </conditionalFormatting>
  <conditionalFormatting sqref="BI44">
    <cfRule type="cellIs" dxfId="6800" priority="3999" operator="lessThan">
      <formula>$C$4</formula>
    </cfRule>
  </conditionalFormatting>
  <conditionalFormatting sqref="BI44">
    <cfRule type="cellIs" dxfId="6799" priority="4000" operator="lessThan">
      <formula>$C$4</formula>
    </cfRule>
  </conditionalFormatting>
  <conditionalFormatting sqref="BI45">
    <cfRule type="cellIs" dxfId="6798" priority="4001" operator="lessThan">
      <formula>$C$4</formula>
    </cfRule>
  </conditionalFormatting>
  <conditionalFormatting sqref="BI45">
    <cfRule type="cellIs" dxfId="6797" priority="4002" operator="lessThan">
      <formula>$C$4</formula>
    </cfRule>
  </conditionalFormatting>
  <conditionalFormatting sqref="BI46">
    <cfRule type="cellIs" dxfId="6796" priority="4003" operator="lessThan">
      <formula>$C$4</formula>
    </cfRule>
  </conditionalFormatting>
  <conditionalFormatting sqref="BI46">
    <cfRule type="cellIs" dxfId="6795" priority="4004" operator="lessThan">
      <formula>$C$4</formula>
    </cfRule>
  </conditionalFormatting>
  <conditionalFormatting sqref="BI47">
    <cfRule type="cellIs" dxfId="6794" priority="4005" operator="lessThan">
      <formula>$C$4</formula>
    </cfRule>
  </conditionalFormatting>
  <conditionalFormatting sqref="BI47">
    <cfRule type="cellIs" dxfId="6793" priority="4006" operator="lessThan">
      <formula>$C$4</formula>
    </cfRule>
  </conditionalFormatting>
  <conditionalFormatting sqref="BI48">
    <cfRule type="cellIs" dxfId="6792" priority="4007" operator="lessThan">
      <formula>$C$4</formula>
    </cfRule>
  </conditionalFormatting>
  <conditionalFormatting sqref="BI48">
    <cfRule type="cellIs" dxfId="6791" priority="4008" operator="lessThan">
      <formula>$C$4</formula>
    </cfRule>
  </conditionalFormatting>
  <conditionalFormatting sqref="BI49">
    <cfRule type="cellIs" dxfId="6790" priority="4009" operator="lessThan">
      <formula>$C$4</formula>
    </cfRule>
  </conditionalFormatting>
  <conditionalFormatting sqref="BI49">
    <cfRule type="cellIs" dxfId="6789" priority="4010" operator="lessThan">
      <formula>$C$4</formula>
    </cfRule>
  </conditionalFormatting>
  <conditionalFormatting sqref="BI50">
    <cfRule type="cellIs" dxfId="6788" priority="4011" operator="lessThan">
      <formula>$C$4</formula>
    </cfRule>
  </conditionalFormatting>
  <conditionalFormatting sqref="BI50">
    <cfRule type="cellIs" dxfId="6787" priority="4012" operator="lessThan">
      <formula>$C$4</formula>
    </cfRule>
  </conditionalFormatting>
  <conditionalFormatting sqref="BI51">
    <cfRule type="cellIs" dxfId="6786" priority="4013" operator="lessThan">
      <formula>$C$4</formula>
    </cfRule>
  </conditionalFormatting>
  <conditionalFormatting sqref="BI51">
    <cfRule type="cellIs" dxfId="6785" priority="4014" operator="lessThan">
      <formula>$C$4</formula>
    </cfRule>
  </conditionalFormatting>
  <conditionalFormatting sqref="BI52">
    <cfRule type="cellIs" dxfId="6784" priority="4015" operator="lessThan">
      <formula>$C$4</formula>
    </cfRule>
  </conditionalFormatting>
  <conditionalFormatting sqref="BI52">
    <cfRule type="cellIs" dxfId="6783" priority="4016" operator="lessThan">
      <formula>$C$4</formula>
    </cfRule>
  </conditionalFormatting>
  <conditionalFormatting sqref="BI53">
    <cfRule type="cellIs" dxfId="6782" priority="4017" operator="lessThan">
      <formula>$C$4</formula>
    </cfRule>
  </conditionalFormatting>
  <conditionalFormatting sqref="BI53">
    <cfRule type="cellIs" dxfId="6781" priority="4018" operator="lessThan">
      <formula>$C$4</formula>
    </cfRule>
  </conditionalFormatting>
  <conditionalFormatting sqref="BI54">
    <cfRule type="cellIs" dxfId="6780" priority="4019" operator="lessThan">
      <formula>$C$4</formula>
    </cfRule>
  </conditionalFormatting>
  <conditionalFormatting sqref="BI54">
    <cfRule type="cellIs" dxfId="6779" priority="4020" operator="lessThan">
      <formula>$C$4</formula>
    </cfRule>
  </conditionalFormatting>
  <conditionalFormatting sqref="BI55">
    <cfRule type="cellIs" dxfId="6778" priority="4021" operator="lessThan">
      <formula>$C$4</formula>
    </cfRule>
  </conditionalFormatting>
  <conditionalFormatting sqref="BI55">
    <cfRule type="cellIs" dxfId="6777" priority="4022" operator="lessThan">
      <formula>$C$4</formula>
    </cfRule>
  </conditionalFormatting>
  <conditionalFormatting sqref="BI56">
    <cfRule type="cellIs" dxfId="6776" priority="4023" operator="lessThan">
      <formula>$C$4</formula>
    </cfRule>
  </conditionalFormatting>
  <conditionalFormatting sqref="BI56">
    <cfRule type="cellIs" dxfId="6775" priority="4024" operator="lessThan">
      <formula>$C$4</formula>
    </cfRule>
  </conditionalFormatting>
  <conditionalFormatting sqref="BI57">
    <cfRule type="cellIs" dxfId="6774" priority="4025" operator="lessThan">
      <formula>$C$4</formula>
    </cfRule>
  </conditionalFormatting>
  <conditionalFormatting sqref="BI57">
    <cfRule type="cellIs" dxfId="6773" priority="4026" operator="lessThan">
      <formula>$C$4</formula>
    </cfRule>
  </conditionalFormatting>
  <conditionalFormatting sqref="BI58">
    <cfRule type="cellIs" dxfId="6772" priority="4027" operator="lessThan">
      <formula>$C$4</formula>
    </cfRule>
  </conditionalFormatting>
  <conditionalFormatting sqref="BI58">
    <cfRule type="cellIs" dxfId="6771" priority="4028" operator="lessThan">
      <formula>$C$4</formula>
    </cfRule>
  </conditionalFormatting>
  <conditionalFormatting sqref="BI59">
    <cfRule type="cellIs" dxfId="6770" priority="4029" operator="lessThan">
      <formula>$C$4</formula>
    </cfRule>
  </conditionalFormatting>
  <conditionalFormatting sqref="BI59">
    <cfRule type="cellIs" dxfId="6769" priority="4030" operator="lessThan">
      <formula>$C$4</formula>
    </cfRule>
  </conditionalFormatting>
  <conditionalFormatting sqref="BI60">
    <cfRule type="cellIs" dxfId="6768" priority="4031" operator="lessThan">
      <formula>$C$4</formula>
    </cfRule>
  </conditionalFormatting>
  <conditionalFormatting sqref="BI60">
    <cfRule type="cellIs" dxfId="6767" priority="4032" operator="lessThan">
      <formula>$C$4</formula>
    </cfRule>
  </conditionalFormatting>
  <conditionalFormatting sqref="BJ11">
    <cfRule type="cellIs" dxfId="6766" priority="4033" operator="lessThan">
      <formula>$C$4</formula>
    </cfRule>
  </conditionalFormatting>
  <conditionalFormatting sqref="BJ11">
    <cfRule type="cellIs" dxfId="6765" priority="4034" operator="lessThan">
      <formula>$C$4</formula>
    </cfRule>
  </conditionalFormatting>
  <conditionalFormatting sqref="BJ12">
    <cfRule type="cellIs" dxfId="6764" priority="4035" operator="lessThan">
      <formula>$C$4</formula>
    </cfRule>
  </conditionalFormatting>
  <conditionalFormatting sqref="BJ12">
    <cfRule type="cellIs" dxfId="6763" priority="4036" operator="lessThan">
      <formula>$C$4</formula>
    </cfRule>
  </conditionalFormatting>
  <conditionalFormatting sqref="BJ13">
    <cfRule type="cellIs" dxfId="6762" priority="4037" operator="lessThan">
      <formula>$C$4</formula>
    </cfRule>
  </conditionalFormatting>
  <conditionalFormatting sqref="BJ13">
    <cfRule type="cellIs" dxfId="6761" priority="4038" operator="lessThan">
      <formula>$C$4</formula>
    </cfRule>
  </conditionalFormatting>
  <conditionalFormatting sqref="BJ14">
    <cfRule type="cellIs" dxfId="6760" priority="4039" operator="lessThan">
      <formula>$C$4</formula>
    </cfRule>
  </conditionalFormatting>
  <conditionalFormatting sqref="BJ14">
    <cfRule type="cellIs" dxfId="6759" priority="4040" operator="lessThan">
      <formula>$C$4</formula>
    </cfRule>
  </conditionalFormatting>
  <conditionalFormatting sqref="BJ15">
    <cfRule type="cellIs" dxfId="6758" priority="4041" operator="lessThan">
      <formula>$C$4</formula>
    </cfRule>
  </conditionalFormatting>
  <conditionalFormatting sqref="BJ15">
    <cfRule type="cellIs" dxfId="6757" priority="4042" operator="lessThan">
      <formula>$C$4</formula>
    </cfRule>
  </conditionalFormatting>
  <conditionalFormatting sqref="BJ16">
    <cfRule type="cellIs" dxfId="6756" priority="4043" operator="lessThan">
      <formula>$C$4</formula>
    </cfRule>
  </conditionalFormatting>
  <conditionalFormatting sqref="BJ16">
    <cfRule type="cellIs" dxfId="6755" priority="4044" operator="lessThan">
      <formula>$C$4</formula>
    </cfRule>
  </conditionalFormatting>
  <conditionalFormatting sqref="BJ17">
    <cfRule type="cellIs" dxfId="6754" priority="4045" operator="lessThan">
      <formula>$C$4</formula>
    </cfRule>
  </conditionalFormatting>
  <conditionalFormatting sqref="BJ17">
    <cfRule type="cellIs" dxfId="6753" priority="4046" operator="lessThan">
      <formula>$C$4</formula>
    </cfRule>
  </conditionalFormatting>
  <conditionalFormatting sqref="BJ18">
    <cfRule type="cellIs" dxfId="6752" priority="4047" operator="lessThan">
      <formula>$C$4</formula>
    </cfRule>
  </conditionalFormatting>
  <conditionalFormatting sqref="BJ18">
    <cfRule type="cellIs" dxfId="6751" priority="4048" operator="lessThan">
      <formula>$C$4</formula>
    </cfRule>
  </conditionalFormatting>
  <conditionalFormatting sqref="BJ19">
    <cfRule type="cellIs" dxfId="6750" priority="4049" operator="lessThan">
      <formula>$C$4</formula>
    </cfRule>
  </conditionalFormatting>
  <conditionalFormatting sqref="BJ19">
    <cfRule type="cellIs" dxfId="6749" priority="4050" operator="lessThan">
      <formula>$C$4</formula>
    </cfRule>
  </conditionalFormatting>
  <conditionalFormatting sqref="BJ20">
    <cfRule type="cellIs" dxfId="6748" priority="4051" operator="lessThan">
      <formula>$C$4</formula>
    </cfRule>
  </conditionalFormatting>
  <conditionalFormatting sqref="BJ20">
    <cfRule type="cellIs" dxfId="6747" priority="4052" operator="lessThan">
      <formula>$C$4</formula>
    </cfRule>
  </conditionalFormatting>
  <conditionalFormatting sqref="BJ21">
    <cfRule type="cellIs" dxfId="6746" priority="4053" operator="lessThan">
      <formula>$C$4</formula>
    </cfRule>
  </conditionalFormatting>
  <conditionalFormatting sqref="BJ21">
    <cfRule type="cellIs" dxfId="6745" priority="4054" operator="lessThan">
      <formula>$C$4</formula>
    </cfRule>
  </conditionalFormatting>
  <conditionalFormatting sqref="BJ22">
    <cfRule type="cellIs" dxfId="6744" priority="4055" operator="lessThan">
      <formula>$C$4</formula>
    </cfRule>
  </conditionalFormatting>
  <conditionalFormatting sqref="BJ22">
    <cfRule type="cellIs" dxfId="6743" priority="4056" operator="lessThan">
      <formula>$C$4</formula>
    </cfRule>
  </conditionalFormatting>
  <conditionalFormatting sqref="BJ23">
    <cfRule type="cellIs" dxfId="6742" priority="4057" operator="lessThan">
      <formula>$C$4</formula>
    </cfRule>
  </conditionalFormatting>
  <conditionalFormatting sqref="BJ23">
    <cfRule type="cellIs" dxfId="6741" priority="4058" operator="lessThan">
      <formula>$C$4</formula>
    </cfRule>
  </conditionalFormatting>
  <conditionalFormatting sqref="BJ24">
    <cfRule type="cellIs" dxfId="6740" priority="4059" operator="lessThan">
      <formula>$C$4</formula>
    </cfRule>
  </conditionalFormatting>
  <conditionalFormatting sqref="BJ24">
    <cfRule type="cellIs" dxfId="6739" priority="4060" operator="lessThan">
      <formula>$C$4</formula>
    </cfRule>
  </conditionalFormatting>
  <conditionalFormatting sqref="BJ25">
    <cfRule type="cellIs" dxfId="6738" priority="4061" operator="lessThan">
      <formula>$C$4</formula>
    </cfRule>
  </conditionalFormatting>
  <conditionalFormatting sqref="BJ25">
    <cfRule type="cellIs" dxfId="6737" priority="4062" operator="lessThan">
      <formula>$C$4</formula>
    </cfRule>
  </conditionalFormatting>
  <conditionalFormatting sqref="BJ26">
    <cfRule type="cellIs" dxfId="6736" priority="4063" operator="lessThan">
      <formula>$C$4</formula>
    </cfRule>
  </conditionalFormatting>
  <conditionalFormatting sqref="BJ26">
    <cfRule type="cellIs" dxfId="6735" priority="4064" operator="lessThan">
      <formula>$C$4</formula>
    </cfRule>
  </conditionalFormatting>
  <conditionalFormatting sqref="BJ27">
    <cfRule type="cellIs" dxfId="6734" priority="4065" operator="lessThan">
      <formula>$C$4</formula>
    </cfRule>
  </conditionalFormatting>
  <conditionalFormatting sqref="BJ27">
    <cfRule type="cellIs" dxfId="6733" priority="4066" operator="lessThan">
      <formula>$C$4</formula>
    </cfRule>
  </conditionalFormatting>
  <conditionalFormatting sqref="BJ28">
    <cfRule type="cellIs" dxfId="6732" priority="4067" operator="lessThan">
      <formula>$C$4</formula>
    </cfRule>
  </conditionalFormatting>
  <conditionalFormatting sqref="BJ28">
    <cfRule type="cellIs" dxfId="6731" priority="4068" operator="lessThan">
      <formula>$C$4</formula>
    </cfRule>
  </conditionalFormatting>
  <conditionalFormatting sqref="BJ29">
    <cfRule type="cellIs" dxfId="6730" priority="4069" operator="lessThan">
      <formula>$C$4</formula>
    </cfRule>
  </conditionalFormatting>
  <conditionalFormatting sqref="BJ29">
    <cfRule type="cellIs" dxfId="6729" priority="4070" operator="lessThan">
      <formula>$C$4</formula>
    </cfRule>
  </conditionalFormatting>
  <conditionalFormatting sqref="BJ30">
    <cfRule type="cellIs" dxfId="6728" priority="4071" operator="lessThan">
      <formula>$C$4</formula>
    </cfRule>
  </conditionalFormatting>
  <conditionalFormatting sqref="BJ30">
    <cfRule type="cellIs" dxfId="6727" priority="4072" operator="lessThan">
      <formula>$C$4</formula>
    </cfRule>
  </conditionalFormatting>
  <conditionalFormatting sqref="BJ31">
    <cfRule type="cellIs" dxfId="6726" priority="4073" operator="lessThan">
      <formula>$C$4</formula>
    </cfRule>
  </conditionalFormatting>
  <conditionalFormatting sqref="BJ31">
    <cfRule type="cellIs" dxfId="6725" priority="4074" operator="lessThan">
      <formula>$C$4</formula>
    </cfRule>
  </conditionalFormatting>
  <conditionalFormatting sqref="BJ32">
    <cfRule type="cellIs" dxfId="6724" priority="4075" operator="lessThan">
      <formula>$C$4</formula>
    </cfRule>
  </conditionalFormatting>
  <conditionalFormatting sqref="BJ32">
    <cfRule type="cellIs" dxfId="6723" priority="4076" operator="lessThan">
      <formula>$C$4</formula>
    </cfRule>
  </conditionalFormatting>
  <conditionalFormatting sqref="BJ33">
    <cfRule type="cellIs" dxfId="6722" priority="4077" operator="lessThan">
      <formula>$C$4</formula>
    </cfRule>
  </conditionalFormatting>
  <conditionalFormatting sqref="BJ33">
    <cfRule type="cellIs" dxfId="6721" priority="4078" operator="lessThan">
      <formula>$C$4</formula>
    </cfRule>
  </conditionalFormatting>
  <conditionalFormatting sqref="BJ34">
    <cfRule type="cellIs" dxfId="6720" priority="4079" operator="lessThan">
      <formula>$C$4</formula>
    </cfRule>
  </conditionalFormatting>
  <conditionalFormatting sqref="BJ34">
    <cfRule type="cellIs" dxfId="6719" priority="4080" operator="lessThan">
      <formula>$C$4</formula>
    </cfRule>
  </conditionalFormatting>
  <conditionalFormatting sqref="BJ35">
    <cfRule type="cellIs" dxfId="6718" priority="4081" operator="lessThan">
      <formula>$C$4</formula>
    </cfRule>
  </conditionalFormatting>
  <conditionalFormatting sqref="BJ35">
    <cfRule type="cellIs" dxfId="6717" priority="4082" operator="lessThan">
      <formula>$C$4</formula>
    </cfRule>
  </conditionalFormatting>
  <conditionalFormatting sqref="BJ36">
    <cfRule type="cellIs" dxfId="6716" priority="4083" operator="lessThan">
      <formula>$C$4</formula>
    </cfRule>
  </conditionalFormatting>
  <conditionalFormatting sqref="BJ36">
    <cfRule type="cellIs" dxfId="6715" priority="4084" operator="lessThan">
      <formula>$C$4</formula>
    </cfRule>
  </conditionalFormatting>
  <conditionalFormatting sqref="BJ37">
    <cfRule type="cellIs" dxfId="6714" priority="4085" operator="lessThan">
      <formula>$C$4</formula>
    </cfRule>
  </conditionalFormatting>
  <conditionalFormatting sqref="BJ37">
    <cfRule type="cellIs" dxfId="6713" priority="4086" operator="lessThan">
      <formula>$C$4</formula>
    </cfRule>
  </conditionalFormatting>
  <conditionalFormatting sqref="BJ38">
    <cfRule type="cellIs" dxfId="6712" priority="4087" operator="lessThan">
      <formula>$C$4</formula>
    </cfRule>
  </conditionalFormatting>
  <conditionalFormatting sqref="BJ38">
    <cfRule type="cellIs" dxfId="6711" priority="4088" operator="lessThan">
      <formula>$C$4</formula>
    </cfRule>
  </conditionalFormatting>
  <conditionalFormatting sqref="BJ39">
    <cfRule type="cellIs" dxfId="6710" priority="4089" operator="lessThan">
      <formula>$C$4</formula>
    </cfRule>
  </conditionalFormatting>
  <conditionalFormatting sqref="BJ39">
    <cfRule type="cellIs" dxfId="6709" priority="4090" operator="lessThan">
      <formula>$C$4</formula>
    </cfRule>
  </conditionalFormatting>
  <conditionalFormatting sqref="BJ40">
    <cfRule type="cellIs" dxfId="6708" priority="4091" operator="lessThan">
      <formula>$C$4</formula>
    </cfRule>
  </conditionalFormatting>
  <conditionalFormatting sqref="BJ40">
    <cfRule type="cellIs" dxfId="6707" priority="4092" operator="lessThan">
      <formula>$C$4</formula>
    </cfRule>
  </conditionalFormatting>
  <conditionalFormatting sqref="BJ41">
    <cfRule type="cellIs" dxfId="6706" priority="4093" operator="lessThan">
      <formula>$C$4</formula>
    </cfRule>
  </conditionalFormatting>
  <conditionalFormatting sqref="BJ41">
    <cfRule type="cellIs" dxfId="6705" priority="4094" operator="lessThan">
      <formula>$C$4</formula>
    </cfRule>
  </conditionalFormatting>
  <conditionalFormatting sqref="BJ42">
    <cfRule type="cellIs" dxfId="6704" priority="4095" operator="lessThan">
      <formula>$C$4</formula>
    </cfRule>
  </conditionalFormatting>
  <conditionalFormatting sqref="BJ42">
    <cfRule type="cellIs" dxfId="6703" priority="4096" operator="lessThan">
      <formula>$C$4</formula>
    </cfRule>
  </conditionalFormatting>
  <conditionalFormatting sqref="BJ43">
    <cfRule type="cellIs" dxfId="6702" priority="4097" operator="lessThan">
      <formula>$C$4</formula>
    </cfRule>
  </conditionalFormatting>
  <conditionalFormatting sqref="BJ43">
    <cfRule type="cellIs" dxfId="6701" priority="4098" operator="lessThan">
      <formula>$C$4</formula>
    </cfRule>
  </conditionalFormatting>
  <conditionalFormatting sqref="BJ44">
    <cfRule type="cellIs" dxfId="6700" priority="4099" operator="lessThan">
      <formula>$C$4</formula>
    </cfRule>
  </conditionalFormatting>
  <conditionalFormatting sqref="BJ44">
    <cfRule type="cellIs" dxfId="6699" priority="4100" operator="lessThan">
      <formula>$C$4</formula>
    </cfRule>
  </conditionalFormatting>
  <conditionalFormatting sqref="BJ45">
    <cfRule type="cellIs" dxfId="6698" priority="4101" operator="lessThan">
      <formula>$C$4</formula>
    </cfRule>
  </conditionalFormatting>
  <conditionalFormatting sqref="BJ45">
    <cfRule type="cellIs" dxfId="6697" priority="4102" operator="lessThan">
      <formula>$C$4</formula>
    </cfRule>
  </conditionalFormatting>
  <conditionalFormatting sqref="BJ46">
    <cfRule type="cellIs" dxfId="6696" priority="4103" operator="lessThan">
      <formula>$C$4</formula>
    </cfRule>
  </conditionalFormatting>
  <conditionalFormatting sqref="BJ46">
    <cfRule type="cellIs" dxfId="6695" priority="4104" operator="lessThan">
      <formula>$C$4</formula>
    </cfRule>
  </conditionalFormatting>
  <conditionalFormatting sqref="BJ47">
    <cfRule type="cellIs" dxfId="6694" priority="4105" operator="lessThan">
      <formula>$C$4</formula>
    </cfRule>
  </conditionalFormatting>
  <conditionalFormatting sqref="BJ47">
    <cfRule type="cellIs" dxfId="6693" priority="4106" operator="lessThan">
      <formula>$C$4</formula>
    </cfRule>
  </conditionalFormatting>
  <conditionalFormatting sqref="BJ48">
    <cfRule type="cellIs" dxfId="6692" priority="4107" operator="lessThan">
      <formula>$C$4</formula>
    </cfRule>
  </conditionalFormatting>
  <conditionalFormatting sqref="BJ48">
    <cfRule type="cellIs" dxfId="6691" priority="4108" operator="lessThan">
      <formula>$C$4</formula>
    </cfRule>
  </conditionalFormatting>
  <conditionalFormatting sqref="BJ49">
    <cfRule type="cellIs" dxfId="6690" priority="4109" operator="lessThan">
      <formula>$C$4</formula>
    </cfRule>
  </conditionalFormatting>
  <conditionalFormatting sqref="BJ49">
    <cfRule type="cellIs" dxfId="6689" priority="4110" operator="lessThan">
      <formula>$C$4</formula>
    </cfRule>
  </conditionalFormatting>
  <conditionalFormatting sqref="BJ50">
    <cfRule type="cellIs" dxfId="6688" priority="4111" operator="lessThan">
      <formula>$C$4</formula>
    </cfRule>
  </conditionalFormatting>
  <conditionalFormatting sqref="BJ50">
    <cfRule type="cellIs" dxfId="6687" priority="4112" operator="lessThan">
      <formula>$C$4</formula>
    </cfRule>
  </conditionalFormatting>
  <conditionalFormatting sqref="BJ51">
    <cfRule type="cellIs" dxfId="6686" priority="4113" operator="lessThan">
      <formula>$C$4</formula>
    </cfRule>
  </conditionalFormatting>
  <conditionalFormatting sqref="BJ51">
    <cfRule type="cellIs" dxfId="6685" priority="4114" operator="lessThan">
      <formula>$C$4</formula>
    </cfRule>
  </conditionalFormatting>
  <conditionalFormatting sqref="BJ52">
    <cfRule type="cellIs" dxfId="6684" priority="4115" operator="lessThan">
      <formula>$C$4</formula>
    </cfRule>
  </conditionalFormatting>
  <conditionalFormatting sqref="BJ52">
    <cfRule type="cellIs" dxfId="6683" priority="4116" operator="lessThan">
      <formula>$C$4</formula>
    </cfRule>
  </conditionalFormatting>
  <conditionalFormatting sqref="BJ53">
    <cfRule type="cellIs" dxfId="6682" priority="4117" operator="lessThan">
      <formula>$C$4</formula>
    </cfRule>
  </conditionalFormatting>
  <conditionalFormatting sqref="BJ53">
    <cfRule type="cellIs" dxfId="6681" priority="4118" operator="lessThan">
      <formula>$C$4</formula>
    </cfRule>
  </conditionalFormatting>
  <conditionalFormatting sqref="BJ54">
    <cfRule type="cellIs" dxfId="6680" priority="4119" operator="lessThan">
      <formula>$C$4</formula>
    </cfRule>
  </conditionalFormatting>
  <conditionalFormatting sqref="BJ54">
    <cfRule type="cellIs" dxfId="6679" priority="4120" operator="lessThan">
      <formula>$C$4</formula>
    </cfRule>
  </conditionalFormatting>
  <conditionalFormatting sqref="BJ55">
    <cfRule type="cellIs" dxfId="6678" priority="4121" operator="lessThan">
      <formula>$C$4</formula>
    </cfRule>
  </conditionalFormatting>
  <conditionalFormatting sqref="BJ55">
    <cfRule type="cellIs" dxfId="6677" priority="4122" operator="lessThan">
      <formula>$C$4</formula>
    </cfRule>
  </conditionalFormatting>
  <conditionalFormatting sqref="BJ56">
    <cfRule type="cellIs" dxfId="6676" priority="4123" operator="lessThan">
      <formula>$C$4</formula>
    </cfRule>
  </conditionalFormatting>
  <conditionalFormatting sqref="BJ56">
    <cfRule type="cellIs" dxfId="6675" priority="4124" operator="lessThan">
      <formula>$C$4</formula>
    </cfRule>
  </conditionalFormatting>
  <conditionalFormatting sqref="BJ57">
    <cfRule type="cellIs" dxfId="6674" priority="4125" operator="lessThan">
      <formula>$C$4</formula>
    </cfRule>
  </conditionalFormatting>
  <conditionalFormatting sqref="BJ57">
    <cfRule type="cellIs" dxfId="6673" priority="4126" operator="lessThan">
      <formula>$C$4</formula>
    </cfRule>
  </conditionalFormatting>
  <conditionalFormatting sqref="BJ58">
    <cfRule type="cellIs" dxfId="6672" priority="4127" operator="lessThan">
      <formula>$C$4</formula>
    </cfRule>
  </conditionalFormatting>
  <conditionalFormatting sqref="BJ58">
    <cfRule type="cellIs" dxfId="6671" priority="4128" operator="lessThan">
      <formula>$C$4</formula>
    </cfRule>
  </conditionalFormatting>
  <conditionalFormatting sqref="BJ59">
    <cfRule type="cellIs" dxfId="6670" priority="4129" operator="lessThan">
      <formula>$C$4</formula>
    </cfRule>
  </conditionalFormatting>
  <conditionalFormatting sqref="BJ59">
    <cfRule type="cellIs" dxfId="6669" priority="4130" operator="lessThan">
      <formula>$C$4</formula>
    </cfRule>
  </conditionalFormatting>
  <conditionalFormatting sqref="BJ60">
    <cfRule type="cellIs" dxfId="6668" priority="4131" operator="lessThan">
      <formula>$C$4</formula>
    </cfRule>
  </conditionalFormatting>
  <conditionalFormatting sqref="BJ60">
    <cfRule type="cellIs" dxfId="6667" priority="4132" operator="lessThan">
      <formula>$C$4</formula>
    </cfRule>
  </conditionalFormatting>
  <conditionalFormatting sqref="BK11">
    <cfRule type="cellIs" dxfId="6666" priority="4133" operator="lessThan">
      <formula>$C$4</formula>
    </cfRule>
  </conditionalFormatting>
  <conditionalFormatting sqref="BK11">
    <cfRule type="cellIs" dxfId="6665" priority="4134" operator="lessThan">
      <formula>$C$4</formula>
    </cfRule>
  </conditionalFormatting>
  <conditionalFormatting sqref="BK12">
    <cfRule type="cellIs" dxfId="6664" priority="4135" operator="lessThan">
      <formula>$C$4</formula>
    </cfRule>
  </conditionalFormatting>
  <conditionalFormatting sqref="BK12">
    <cfRule type="cellIs" dxfId="6663" priority="4136" operator="lessThan">
      <formula>$C$4</formula>
    </cfRule>
  </conditionalFormatting>
  <conditionalFormatting sqref="BK13">
    <cfRule type="cellIs" dxfId="6662" priority="4137" operator="lessThan">
      <formula>$C$4</formula>
    </cfRule>
  </conditionalFormatting>
  <conditionalFormatting sqref="BK13">
    <cfRule type="cellIs" dxfId="6661" priority="4138" operator="lessThan">
      <formula>$C$4</formula>
    </cfRule>
  </conditionalFormatting>
  <conditionalFormatting sqref="BK14">
    <cfRule type="cellIs" dxfId="6660" priority="4139" operator="lessThan">
      <formula>$C$4</formula>
    </cfRule>
  </conditionalFormatting>
  <conditionalFormatting sqref="BK14">
    <cfRule type="cellIs" dxfId="6659" priority="4140" operator="lessThan">
      <formula>$C$4</formula>
    </cfRule>
  </conditionalFormatting>
  <conditionalFormatting sqref="BK15">
    <cfRule type="cellIs" dxfId="6658" priority="4141" operator="lessThan">
      <formula>$C$4</formula>
    </cfRule>
  </conditionalFormatting>
  <conditionalFormatting sqref="BK15">
    <cfRule type="cellIs" dxfId="6657" priority="4142" operator="lessThan">
      <formula>$C$4</formula>
    </cfRule>
  </conditionalFormatting>
  <conditionalFormatting sqref="BK16">
    <cfRule type="cellIs" dxfId="6656" priority="4143" operator="lessThan">
      <formula>$C$4</formula>
    </cfRule>
  </conditionalFormatting>
  <conditionalFormatting sqref="BK16">
    <cfRule type="cellIs" dxfId="6655" priority="4144" operator="lessThan">
      <formula>$C$4</formula>
    </cfRule>
  </conditionalFormatting>
  <conditionalFormatting sqref="BK17">
    <cfRule type="cellIs" dxfId="6654" priority="4145" operator="lessThan">
      <formula>$C$4</formula>
    </cfRule>
  </conditionalFormatting>
  <conditionalFormatting sqref="BK17">
    <cfRule type="cellIs" dxfId="6653" priority="4146" operator="lessThan">
      <formula>$C$4</formula>
    </cfRule>
  </conditionalFormatting>
  <conditionalFormatting sqref="BK18">
    <cfRule type="cellIs" dxfId="6652" priority="4147" operator="lessThan">
      <formula>$C$4</formula>
    </cfRule>
  </conditionalFormatting>
  <conditionalFormatting sqref="BK18">
    <cfRule type="cellIs" dxfId="6651" priority="4148" operator="lessThan">
      <formula>$C$4</formula>
    </cfRule>
  </conditionalFormatting>
  <conditionalFormatting sqref="BK19">
    <cfRule type="cellIs" dxfId="6650" priority="4149" operator="lessThan">
      <formula>$C$4</formula>
    </cfRule>
  </conditionalFormatting>
  <conditionalFormatting sqref="BK19">
    <cfRule type="cellIs" dxfId="6649" priority="4150" operator="lessThan">
      <formula>$C$4</formula>
    </cfRule>
  </conditionalFormatting>
  <conditionalFormatting sqref="BK20">
    <cfRule type="cellIs" dxfId="6648" priority="4151" operator="lessThan">
      <formula>$C$4</formula>
    </cfRule>
  </conditionalFormatting>
  <conditionalFormatting sqref="BK20">
    <cfRule type="cellIs" dxfId="6647" priority="4152" operator="lessThan">
      <formula>$C$4</formula>
    </cfRule>
  </conditionalFormatting>
  <conditionalFormatting sqref="BK21">
    <cfRule type="cellIs" dxfId="6646" priority="4153" operator="lessThan">
      <formula>$C$4</formula>
    </cfRule>
  </conditionalFormatting>
  <conditionalFormatting sqref="BK21">
    <cfRule type="cellIs" dxfId="6645" priority="4154" operator="lessThan">
      <formula>$C$4</formula>
    </cfRule>
  </conditionalFormatting>
  <conditionalFormatting sqref="BK22">
    <cfRule type="cellIs" dxfId="6644" priority="4155" operator="lessThan">
      <formula>$C$4</formula>
    </cfRule>
  </conditionalFormatting>
  <conditionalFormatting sqref="BK22">
    <cfRule type="cellIs" dxfId="6643" priority="4156" operator="lessThan">
      <formula>$C$4</formula>
    </cfRule>
  </conditionalFormatting>
  <conditionalFormatting sqref="BK23">
    <cfRule type="cellIs" dxfId="6642" priority="4157" operator="lessThan">
      <formula>$C$4</formula>
    </cfRule>
  </conditionalFormatting>
  <conditionalFormatting sqref="BK23">
    <cfRule type="cellIs" dxfId="6641" priority="4158" operator="lessThan">
      <formula>$C$4</formula>
    </cfRule>
  </conditionalFormatting>
  <conditionalFormatting sqref="BK24">
    <cfRule type="cellIs" dxfId="6640" priority="4159" operator="lessThan">
      <formula>$C$4</formula>
    </cfRule>
  </conditionalFormatting>
  <conditionalFormatting sqref="BK24">
    <cfRule type="cellIs" dxfId="6639" priority="4160" operator="lessThan">
      <formula>$C$4</formula>
    </cfRule>
  </conditionalFormatting>
  <conditionalFormatting sqref="BK25">
    <cfRule type="cellIs" dxfId="6638" priority="4161" operator="lessThan">
      <formula>$C$4</formula>
    </cfRule>
  </conditionalFormatting>
  <conditionalFormatting sqref="BK25">
    <cfRule type="cellIs" dxfId="6637" priority="4162" operator="lessThan">
      <formula>$C$4</formula>
    </cfRule>
  </conditionalFormatting>
  <conditionalFormatting sqref="BK26">
    <cfRule type="cellIs" dxfId="6636" priority="4163" operator="lessThan">
      <formula>$C$4</formula>
    </cfRule>
  </conditionalFormatting>
  <conditionalFormatting sqref="BK26">
    <cfRule type="cellIs" dxfId="6635" priority="4164" operator="lessThan">
      <formula>$C$4</formula>
    </cfRule>
  </conditionalFormatting>
  <conditionalFormatting sqref="BK27">
    <cfRule type="cellIs" dxfId="6634" priority="4165" operator="lessThan">
      <formula>$C$4</formula>
    </cfRule>
  </conditionalFormatting>
  <conditionalFormatting sqref="BK27">
    <cfRule type="cellIs" dxfId="6633" priority="4166" operator="lessThan">
      <formula>$C$4</formula>
    </cfRule>
  </conditionalFormatting>
  <conditionalFormatting sqref="BK28">
    <cfRule type="cellIs" dxfId="6632" priority="4167" operator="lessThan">
      <formula>$C$4</formula>
    </cfRule>
  </conditionalFormatting>
  <conditionalFormatting sqref="BK28">
    <cfRule type="cellIs" dxfId="6631" priority="4168" operator="lessThan">
      <formula>$C$4</formula>
    </cfRule>
  </conditionalFormatting>
  <conditionalFormatting sqref="BK29">
    <cfRule type="cellIs" dxfId="6630" priority="4169" operator="lessThan">
      <formula>$C$4</formula>
    </cfRule>
  </conditionalFormatting>
  <conditionalFormatting sqref="BK29">
    <cfRule type="cellIs" dxfId="6629" priority="4170" operator="lessThan">
      <formula>$C$4</formula>
    </cfRule>
  </conditionalFormatting>
  <conditionalFormatting sqref="BK30">
    <cfRule type="cellIs" dxfId="6628" priority="4171" operator="lessThan">
      <formula>$C$4</formula>
    </cfRule>
  </conditionalFormatting>
  <conditionalFormatting sqref="BK30">
    <cfRule type="cellIs" dxfId="6627" priority="4172" operator="lessThan">
      <formula>$C$4</formula>
    </cfRule>
  </conditionalFormatting>
  <conditionalFormatting sqref="BK31">
    <cfRule type="cellIs" dxfId="6626" priority="4173" operator="lessThan">
      <formula>$C$4</formula>
    </cfRule>
  </conditionalFormatting>
  <conditionalFormatting sqref="BK31">
    <cfRule type="cellIs" dxfId="6625" priority="4174" operator="lessThan">
      <formula>$C$4</formula>
    </cfRule>
  </conditionalFormatting>
  <conditionalFormatting sqref="BK32">
    <cfRule type="cellIs" dxfId="6624" priority="4175" operator="lessThan">
      <formula>$C$4</formula>
    </cfRule>
  </conditionalFormatting>
  <conditionalFormatting sqref="BK32">
    <cfRule type="cellIs" dxfId="6623" priority="4176" operator="lessThan">
      <formula>$C$4</formula>
    </cfRule>
  </conditionalFormatting>
  <conditionalFormatting sqref="BK33">
    <cfRule type="cellIs" dxfId="6622" priority="4177" operator="lessThan">
      <formula>$C$4</formula>
    </cfRule>
  </conditionalFormatting>
  <conditionalFormatting sqref="BK33">
    <cfRule type="cellIs" dxfId="6621" priority="4178" operator="lessThan">
      <formula>$C$4</formula>
    </cfRule>
  </conditionalFormatting>
  <conditionalFormatting sqref="BK34">
    <cfRule type="cellIs" dxfId="6620" priority="4179" operator="lessThan">
      <formula>$C$4</formula>
    </cfRule>
  </conditionalFormatting>
  <conditionalFormatting sqref="BK34">
    <cfRule type="cellIs" dxfId="6619" priority="4180" operator="lessThan">
      <formula>$C$4</formula>
    </cfRule>
  </conditionalFormatting>
  <conditionalFormatting sqref="BK35">
    <cfRule type="cellIs" dxfId="6618" priority="4181" operator="lessThan">
      <formula>$C$4</formula>
    </cfRule>
  </conditionalFormatting>
  <conditionalFormatting sqref="BK35">
    <cfRule type="cellIs" dxfId="6617" priority="4182" operator="lessThan">
      <formula>$C$4</formula>
    </cfRule>
  </conditionalFormatting>
  <conditionalFormatting sqref="BK36">
    <cfRule type="cellIs" dxfId="6616" priority="4183" operator="lessThan">
      <formula>$C$4</formula>
    </cfRule>
  </conditionalFormatting>
  <conditionalFormatting sqref="BK36">
    <cfRule type="cellIs" dxfId="6615" priority="4184" operator="lessThan">
      <formula>$C$4</formula>
    </cfRule>
  </conditionalFormatting>
  <conditionalFormatting sqref="BK37">
    <cfRule type="cellIs" dxfId="6614" priority="4185" operator="lessThan">
      <formula>$C$4</formula>
    </cfRule>
  </conditionalFormatting>
  <conditionalFormatting sqref="BK37">
    <cfRule type="cellIs" dxfId="6613" priority="4186" operator="lessThan">
      <formula>$C$4</formula>
    </cfRule>
  </conditionalFormatting>
  <conditionalFormatting sqref="BK38">
    <cfRule type="cellIs" dxfId="6612" priority="4187" operator="lessThan">
      <formula>$C$4</formula>
    </cfRule>
  </conditionalFormatting>
  <conditionalFormatting sqref="BK38">
    <cfRule type="cellIs" dxfId="6611" priority="4188" operator="lessThan">
      <formula>$C$4</formula>
    </cfRule>
  </conditionalFormatting>
  <conditionalFormatting sqref="BK39">
    <cfRule type="cellIs" dxfId="6610" priority="4189" operator="lessThan">
      <formula>$C$4</formula>
    </cfRule>
  </conditionalFormatting>
  <conditionalFormatting sqref="BK39">
    <cfRule type="cellIs" dxfId="6609" priority="4190" operator="lessThan">
      <formula>$C$4</formula>
    </cfRule>
  </conditionalFormatting>
  <conditionalFormatting sqref="BK40">
    <cfRule type="cellIs" dxfId="6608" priority="4191" operator="lessThan">
      <formula>$C$4</formula>
    </cfRule>
  </conditionalFormatting>
  <conditionalFormatting sqref="BK40">
    <cfRule type="cellIs" dxfId="6607" priority="4192" operator="lessThan">
      <formula>$C$4</formula>
    </cfRule>
  </conditionalFormatting>
  <conditionalFormatting sqref="BK41">
    <cfRule type="cellIs" dxfId="6606" priority="4193" operator="lessThan">
      <formula>$C$4</formula>
    </cfRule>
  </conditionalFormatting>
  <conditionalFormatting sqref="BK41">
    <cfRule type="cellIs" dxfId="6605" priority="4194" operator="lessThan">
      <formula>$C$4</formula>
    </cfRule>
  </conditionalFormatting>
  <conditionalFormatting sqref="BK42">
    <cfRule type="cellIs" dxfId="6604" priority="4195" operator="lessThan">
      <formula>$C$4</formula>
    </cfRule>
  </conditionalFormatting>
  <conditionalFormatting sqref="BK42">
    <cfRule type="cellIs" dxfId="6603" priority="4196" operator="lessThan">
      <formula>$C$4</formula>
    </cfRule>
  </conditionalFormatting>
  <conditionalFormatting sqref="BK43">
    <cfRule type="cellIs" dxfId="6602" priority="4197" operator="lessThan">
      <formula>$C$4</formula>
    </cfRule>
  </conditionalFormatting>
  <conditionalFormatting sqref="BK43">
    <cfRule type="cellIs" dxfId="6601" priority="4198" operator="lessThan">
      <formula>$C$4</formula>
    </cfRule>
  </conditionalFormatting>
  <conditionalFormatting sqref="BK44">
    <cfRule type="cellIs" dxfId="6600" priority="4199" operator="lessThan">
      <formula>$C$4</formula>
    </cfRule>
  </conditionalFormatting>
  <conditionalFormatting sqref="BK44">
    <cfRule type="cellIs" dxfId="6599" priority="4200" operator="lessThan">
      <formula>$C$4</formula>
    </cfRule>
  </conditionalFormatting>
  <conditionalFormatting sqref="BK45">
    <cfRule type="cellIs" dxfId="6598" priority="4201" operator="lessThan">
      <formula>$C$4</formula>
    </cfRule>
  </conditionalFormatting>
  <conditionalFormatting sqref="BK45">
    <cfRule type="cellIs" dxfId="6597" priority="4202" operator="lessThan">
      <formula>$C$4</formula>
    </cfRule>
  </conditionalFormatting>
  <conditionalFormatting sqref="BK46">
    <cfRule type="cellIs" dxfId="6596" priority="4203" operator="lessThan">
      <formula>$C$4</formula>
    </cfRule>
  </conditionalFormatting>
  <conditionalFormatting sqref="BK46">
    <cfRule type="cellIs" dxfId="6595" priority="4204" operator="lessThan">
      <formula>$C$4</formula>
    </cfRule>
  </conditionalFormatting>
  <conditionalFormatting sqref="BK47">
    <cfRule type="cellIs" dxfId="6594" priority="4205" operator="lessThan">
      <formula>$C$4</formula>
    </cfRule>
  </conditionalFormatting>
  <conditionalFormatting sqref="BK47">
    <cfRule type="cellIs" dxfId="6593" priority="4206" operator="lessThan">
      <formula>$C$4</formula>
    </cfRule>
  </conditionalFormatting>
  <conditionalFormatting sqref="BK48">
    <cfRule type="cellIs" dxfId="6592" priority="4207" operator="lessThan">
      <formula>$C$4</formula>
    </cfRule>
  </conditionalFormatting>
  <conditionalFormatting sqref="BK48">
    <cfRule type="cellIs" dxfId="6591" priority="4208" operator="lessThan">
      <formula>$C$4</formula>
    </cfRule>
  </conditionalFormatting>
  <conditionalFormatting sqref="BK49">
    <cfRule type="cellIs" dxfId="6590" priority="4209" operator="lessThan">
      <formula>$C$4</formula>
    </cfRule>
  </conditionalFormatting>
  <conditionalFormatting sqref="BK49">
    <cfRule type="cellIs" dxfId="6589" priority="4210" operator="lessThan">
      <formula>$C$4</formula>
    </cfRule>
  </conditionalFormatting>
  <conditionalFormatting sqref="BK50">
    <cfRule type="cellIs" dxfId="6588" priority="4211" operator="lessThan">
      <formula>$C$4</formula>
    </cfRule>
  </conditionalFormatting>
  <conditionalFormatting sqref="BK50">
    <cfRule type="cellIs" dxfId="6587" priority="4212" operator="lessThan">
      <formula>$C$4</formula>
    </cfRule>
  </conditionalFormatting>
  <conditionalFormatting sqref="BK51">
    <cfRule type="cellIs" dxfId="6586" priority="4213" operator="lessThan">
      <formula>$C$4</formula>
    </cfRule>
  </conditionalFormatting>
  <conditionalFormatting sqref="BK51">
    <cfRule type="cellIs" dxfId="6585" priority="4214" operator="lessThan">
      <formula>$C$4</formula>
    </cfRule>
  </conditionalFormatting>
  <conditionalFormatting sqref="BK52">
    <cfRule type="cellIs" dxfId="6584" priority="4215" operator="lessThan">
      <formula>$C$4</formula>
    </cfRule>
  </conditionalFormatting>
  <conditionalFormatting sqref="BK52">
    <cfRule type="cellIs" dxfId="6583" priority="4216" operator="lessThan">
      <formula>$C$4</formula>
    </cfRule>
  </conditionalFormatting>
  <conditionalFormatting sqref="BK53">
    <cfRule type="cellIs" dxfId="6582" priority="4217" operator="lessThan">
      <formula>$C$4</formula>
    </cfRule>
  </conditionalFormatting>
  <conditionalFormatting sqref="BK53">
    <cfRule type="cellIs" dxfId="6581" priority="4218" operator="lessThan">
      <formula>$C$4</formula>
    </cfRule>
  </conditionalFormatting>
  <conditionalFormatting sqref="BK54">
    <cfRule type="cellIs" dxfId="6580" priority="4219" operator="lessThan">
      <formula>$C$4</formula>
    </cfRule>
  </conditionalFormatting>
  <conditionalFormatting sqref="BK54">
    <cfRule type="cellIs" dxfId="6579" priority="4220" operator="lessThan">
      <formula>$C$4</formula>
    </cfRule>
  </conditionalFormatting>
  <conditionalFormatting sqref="BK55">
    <cfRule type="cellIs" dxfId="6578" priority="4221" operator="lessThan">
      <formula>$C$4</formula>
    </cfRule>
  </conditionalFormatting>
  <conditionalFormatting sqref="BK55">
    <cfRule type="cellIs" dxfId="6577" priority="4222" operator="lessThan">
      <formula>$C$4</formula>
    </cfRule>
  </conditionalFormatting>
  <conditionalFormatting sqref="BK56">
    <cfRule type="cellIs" dxfId="6576" priority="4223" operator="lessThan">
      <formula>$C$4</formula>
    </cfRule>
  </conditionalFormatting>
  <conditionalFormatting sqref="BK56">
    <cfRule type="cellIs" dxfId="6575" priority="4224" operator="lessThan">
      <formula>$C$4</formula>
    </cfRule>
  </conditionalFormatting>
  <conditionalFormatting sqref="BK57">
    <cfRule type="cellIs" dxfId="6574" priority="4225" operator="lessThan">
      <formula>$C$4</formula>
    </cfRule>
  </conditionalFormatting>
  <conditionalFormatting sqref="BK57">
    <cfRule type="cellIs" dxfId="6573" priority="4226" operator="lessThan">
      <formula>$C$4</formula>
    </cfRule>
  </conditionalFormatting>
  <conditionalFormatting sqref="BK58">
    <cfRule type="cellIs" dxfId="6572" priority="4227" operator="lessThan">
      <formula>$C$4</formula>
    </cfRule>
  </conditionalFormatting>
  <conditionalFormatting sqref="BK58">
    <cfRule type="cellIs" dxfId="6571" priority="4228" operator="lessThan">
      <formula>$C$4</formula>
    </cfRule>
  </conditionalFormatting>
  <conditionalFormatting sqref="BK59">
    <cfRule type="cellIs" dxfId="6570" priority="4229" operator="lessThan">
      <formula>$C$4</formula>
    </cfRule>
  </conditionalFormatting>
  <conditionalFormatting sqref="BK59">
    <cfRule type="cellIs" dxfId="6569" priority="4230" operator="lessThan">
      <formula>$C$4</formula>
    </cfRule>
  </conditionalFormatting>
  <conditionalFormatting sqref="BK60">
    <cfRule type="cellIs" dxfId="6568" priority="4231" operator="lessThan">
      <formula>$C$4</formula>
    </cfRule>
  </conditionalFormatting>
  <conditionalFormatting sqref="BK60">
    <cfRule type="cellIs" dxfId="6567" priority="4232" operator="lessThan">
      <formula>$C$4</formula>
    </cfRule>
  </conditionalFormatting>
  <conditionalFormatting sqref="BL11">
    <cfRule type="cellIs" dxfId="6566" priority="4233" operator="lessThan">
      <formula>$C$4</formula>
    </cfRule>
  </conditionalFormatting>
  <conditionalFormatting sqref="BL11">
    <cfRule type="cellIs" dxfId="6565" priority="4234" operator="lessThan">
      <formula>$C$4</formula>
    </cfRule>
  </conditionalFormatting>
  <conditionalFormatting sqref="BL12">
    <cfRule type="cellIs" dxfId="6564" priority="4235" operator="lessThan">
      <formula>$C$4</formula>
    </cfRule>
  </conditionalFormatting>
  <conditionalFormatting sqref="BL12">
    <cfRule type="cellIs" dxfId="6563" priority="4236" operator="lessThan">
      <formula>$C$4</formula>
    </cfRule>
  </conditionalFormatting>
  <conditionalFormatting sqref="BL13">
    <cfRule type="cellIs" dxfId="6562" priority="4237" operator="lessThan">
      <formula>$C$4</formula>
    </cfRule>
  </conditionalFormatting>
  <conditionalFormatting sqref="BL13">
    <cfRule type="cellIs" dxfId="6561" priority="4238" operator="lessThan">
      <formula>$C$4</formula>
    </cfRule>
  </conditionalFormatting>
  <conditionalFormatting sqref="BL14">
    <cfRule type="cellIs" dxfId="6560" priority="4239" operator="lessThan">
      <formula>$C$4</formula>
    </cfRule>
  </conditionalFormatting>
  <conditionalFormatting sqref="BL14">
    <cfRule type="cellIs" dxfId="6559" priority="4240" operator="lessThan">
      <formula>$C$4</formula>
    </cfRule>
  </conditionalFormatting>
  <conditionalFormatting sqref="BL15">
    <cfRule type="cellIs" dxfId="6558" priority="4241" operator="lessThan">
      <formula>$C$4</formula>
    </cfRule>
  </conditionalFormatting>
  <conditionalFormatting sqref="BL15">
    <cfRule type="cellIs" dxfId="6557" priority="4242" operator="lessThan">
      <formula>$C$4</formula>
    </cfRule>
  </conditionalFormatting>
  <conditionalFormatting sqref="BL16">
    <cfRule type="cellIs" dxfId="6556" priority="4243" operator="lessThan">
      <formula>$C$4</formula>
    </cfRule>
  </conditionalFormatting>
  <conditionalFormatting sqref="BL16">
    <cfRule type="cellIs" dxfId="6555" priority="4244" operator="lessThan">
      <formula>$C$4</formula>
    </cfRule>
  </conditionalFormatting>
  <conditionalFormatting sqref="BL17">
    <cfRule type="cellIs" dxfId="6554" priority="4245" operator="lessThan">
      <formula>$C$4</formula>
    </cfRule>
  </conditionalFormatting>
  <conditionalFormatting sqref="BL17">
    <cfRule type="cellIs" dxfId="6553" priority="4246" operator="lessThan">
      <formula>$C$4</formula>
    </cfRule>
  </conditionalFormatting>
  <conditionalFormatting sqref="BL18">
    <cfRule type="cellIs" dxfId="6552" priority="4247" operator="lessThan">
      <formula>$C$4</formula>
    </cfRule>
  </conditionalFormatting>
  <conditionalFormatting sqref="BL18">
    <cfRule type="cellIs" dxfId="6551" priority="4248" operator="lessThan">
      <formula>$C$4</formula>
    </cfRule>
  </conditionalFormatting>
  <conditionalFormatting sqref="BL19">
    <cfRule type="cellIs" dxfId="6550" priority="4249" operator="lessThan">
      <formula>$C$4</formula>
    </cfRule>
  </conditionalFormatting>
  <conditionalFormatting sqref="BL19">
    <cfRule type="cellIs" dxfId="6549" priority="4250" operator="lessThan">
      <formula>$C$4</formula>
    </cfRule>
  </conditionalFormatting>
  <conditionalFormatting sqref="BL20">
    <cfRule type="cellIs" dxfId="6548" priority="4251" operator="lessThan">
      <formula>$C$4</formula>
    </cfRule>
  </conditionalFormatting>
  <conditionalFormatting sqref="BL20">
    <cfRule type="cellIs" dxfId="6547" priority="4252" operator="lessThan">
      <formula>$C$4</formula>
    </cfRule>
  </conditionalFormatting>
  <conditionalFormatting sqref="BL21">
    <cfRule type="cellIs" dxfId="6546" priority="4253" operator="lessThan">
      <formula>$C$4</formula>
    </cfRule>
  </conditionalFormatting>
  <conditionalFormatting sqref="BL21">
    <cfRule type="cellIs" dxfId="6545" priority="4254" operator="lessThan">
      <formula>$C$4</formula>
    </cfRule>
  </conditionalFormatting>
  <conditionalFormatting sqref="BL22">
    <cfRule type="cellIs" dxfId="6544" priority="4255" operator="lessThan">
      <formula>$C$4</formula>
    </cfRule>
  </conditionalFormatting>
  <conditionalFormatting sqref="BL22">
    <cfRule type="cellIs" dxfId="6543" priority="4256" operator="lessThan">
      <formula>$C$4</formula>
    </cfRule>
  </conditionalFormatting>
  <conditionalFormatting sqref="BL23">
    <cfRule type="cellIs" dxfId="6542" priority="4257" operator="lessThan">
      <formula>$C$4</formula>
    </cfRule>
  </conditionalFormatting>
  <conditionalFormatting sqref="BL23">
    <cfRule type="cellIs" dxfId="6541" priority="4258" operator="lessThan">
      <formula>$C$4</formula>
    </cfRule>
  </conditionalFormatting>
  <conditionalFormatting sqref="BL24">
    <cfRule type="cellIs" dxfId="6540" priority="4259" operator="lessThan">
      <formula>$C$4</formula>
    </cfRule>
  </conditionalFormatting>
  <conditionalFormatting sqref="BL24">
    <cfRule type="cellIs" dxfId="6539" priority="4260" operator="lessThan">
      <formula>$C$4</formula>
    </cfRule>
  </conditionalFormatting>
  <conditionalFormatting sqref="BL25">
    <cfRule type="cellIs" dxfId="6538" priority="4261" operator="lessThan">
      <formula>$C$4</formula>
    </cfRule>
  </conditionalFormatting>
  <conditionalFormatting sqref="BL25">
    <cfRule type="cellIs" dxfId="6537" priority="4262" operator="lessThan">
      <formula>$C$4</formula>
    </cfRule>
  </conditionalFormatting>
  <conditionalFormatting sqref="BL26">
    <cfRule type="cellIs" dxfId="6536" priority="4263" operator="lessThan">
      <formula>$C$4</formula>
    </cfRule>
  </conditionalFormatting>
  <conditionalFormatting sqref="BL26">
    <cfRule type="cellIs" dxfId="6535" priority="4264" operator="lessThan">
      <formula>$C$4</formula>
    </cfRule>
  </conditionalFormatting>
  <conditionalFormatting sqref="BL27">
    <cfRule type="cellIs" dxfId="6534" priority="4265" operator="lessThan">
      <formula>$C$4</formula>
    </cfRule>
  </conditionalFormatting>
  <conditionalFormatting sqref="BL27">
    <cfRule type="cellIs" dxfId="6533" priority="4266" operator="lessThan">
      <formula>$C$4</formula>
    </cfRule>
  </conditionalFormatting>
  <conditionalFormatting sqref="BL28">
    <cfRule type="cellIs" dxfId="6532" priority="4267" operator="lessThan">
      <formula>$C$4</formula>
    </cfRule>
  </conditionalFormatting>
  <conditionalFormatting sqref="BL28">
    <cfRule type="cellIs" dxfId="6531" priority="4268" operator="lessThan">
      <formula>$C$4</formula>
    </cfRule>
  </conditionalFormatting>
  <conditionalFormatting sqref="BL29">
    <cfRule type="cellIs" dxfId="6530" priority="4269" operator="lessThan">
      <formula>$C$4</formula>
    </cfRule>
  </conditionalFormatting>
  <conditionalFormatting sqref="BL29">
    <cfRule type="cellIs" dxfId="6529" priority="4270" operator="lessThan">
      <formula>$C$4</formula>
    </cfRule>
  </conditionalFormatting>
  <conditionalFormatting sqref="BL30">
    <cfRule type="cellIs" dxfId="6528" priority="4271" operator="lessThan">
      <formula>$C$4</formula>
    </cfRule>
  </conditionalFormatting>
  <conditionalFormatting sqref="BL30">
    <cfRule type="cellIs" dxfId="6527" priority="4272" operator="lessThan">
      <formula>$C$4</formula>
    </cfRule>
  </conditionalFormatting>
  <conditionalFormatting sqref="BL31">
    <cfRule type="cellIs" dxfId="6526" priority="4273" operator="lessThan">
      <formula>$C$4</formula>
    </cfRule>
  </conditionalFormatting>
  <conditionalFormatting sqref="BL31">
    <cfRule type="cellIs" dxfId="6525" priority="4274" operator="lessThan">
      <formula>$C$4</formula>
    </cfRule>
  </conditionalFormatting>
  <conditionalFormatting sqref="BL32">
    <cfRule type="cellIs" dxfId="6524" priority="4275" operator="lessThan">
      <formula>$C$4</formula>
    </cfRule>
  </conditionalFormatting>
  <conditionalFormatting sqref="BL32">
    <cfRule type="cellIs" dxfId="6523" priority="4276" operator="lessThan">
      <formula>$C$4</formula>
    </cfRule>
  </conditionalFormatting>
  <conditionalFormatting sqref="BL33">
    <cfRule type="cellIs" dxfId="6522" priority="4277" operator="lessThan">
      <formula>$C$4</formula>
    </cfRule>
  </conditionalFormatting>
  <conditionalFormatting sqref="BL33">
    <cfRule type="cellIs" dxfId="6521" priority="4278" operator="lessThan">
      <formula>$C$4</formula>
    </cfRule>
  </conditionalFormatting>
  <conditionalFormatting sqref="BL34">
    <cfRule type="cellIs" dxfId="6520" priority="4279" operator="lessThan">
      <formula>$C$4</formula>
    </cfRule>
  </conditionalFormatting>
  <conditionalFormatting sqref="BL34">
    <cfRule type="cellIs" dxfId="6519" priority="4280" operator="lessThan">
      <formula>$C$4</formula>
    </cfRule>
  </conditionalFormatting>
  <conditionalFormatting sqref="BL35">
    <cfRule type="cellIs" dxfId="6518" priority="4281" operator="lessThan">
      <formula>$C$4</formula>
    </cfRule>
  </conditionalFormatting>
  <conditionalFormatting sqref="BL35">
    <cfRule type="cellIs" dxfId="6517" priority="4282" operator="lessThan">
      <formula>$C$4</formula>
    </cfRule>
  </conditionalFormatting>
  <conditionalFormatting sqref="BL36">
    <cfRule type="cellIs" dxfId="6516" priority="4283" operator="lessThan">
      <formula>$C$4</formula>
    </cfRule>
  </conditionalFormatting>
  <conditionalFormatting sqref="BL36">
    <cfRule type="cellIs" dxfId="6515" priority="4284" operator="lessThan">
      <formula>$C$4</formula>
    </cfRule>
  </conditionalFormatting>
  <conditionalFormatting sqref="BL37">
    <cfRule type="cellIs" dxfId="6514" priority="4285" operator="lessThan">
      <formula>$C$4</formula>
    </cfRule>
  </conditionalFormatting>
  <conditionalFormatting sqref="BL37">
    <cfRule type="cellIs" dxfId="6513" priority="4286" operator="lessThan">
      <formula>$C$4</formula>
    </cfRule>
  </conditionalFormatting>
  <conditionalFormatting sqref="BL38">
    <cfRule type="cellIs" dxfId="6512" priority="4287" operator="lessThan">
      <formula>$C$4</formula>
    </cfRule>
  </conditionalFormatting>
  <conditionalFormatting sqref="BL38">
    <cfRule type="cellIs" dxfId="6511" priority="4288" operator="lessThan">
      <formula>$C$4</formula>
    </cfRule>
  </conditionalFormatting>
  <conditionalFormatting sqref="BL39">
    <cfRule type="cellIs" dxfId="6510" priority="4289" operator="lessThan">
      <formula>$C$4</formula>
    </cfRule>
  </conditionalFormatting>
  <conditionalFormatting sqref="BL39">
    <cfRule type="cellIs" dxfId="6509" priority="4290" operator="lessThan">
      <formula>$C$4</formula>
    </cfRule>
  </conditionalFormatting>
  <conditionalFormatting sqref="BL40">
    <cfRule type="cellIs" dxfId="6508" priority="4291" operator="lessThan">
      <formula>$C$4</formula>
    </cfRule>
  </conditionalFormatting>
  <conditionalFormatting sqref="BL40">
    <cfRule type="cellIs" dxfId="6507" priority="4292" operator="lessThan">
      <formula>$C$4</formula>
    </cfRule>
  </conditionalFormatting>
  <conditionalFormatting sqref="BL41">
    <cfRule type="cellIs" dxfId="6506" priority="4293" operator="lessThan">
      <formula>$C$4</formula>
    </cfRule>
  </conditionalFormatting>
  <conditionalFormatting sqref="BL41">
    <cfRule type="cellIs" dxfId="6505" priority="4294" operator="lessThan">
      <formula>$C$4</formula>
    </cfRule>
  </conditionalFormatting>
  <conditionalFormatting sqref="BL42">
    <cfRule type="cellIs" dxfId="6504" priority="4295" operator="lessThan">
      <formula>$C$4</formula>
    </cfRule>
  </conditionalFormatting>
  <conditionalFormatting sqref="BL42">
    <cfRule type="cellIs" dxfId="6503" priority="4296" operator="lessThan">
      <formula>$C$4</formula>
    </cfRule>
  </conditionalFormatting>
  <conditionalFormatting sqref="BL43">
    <cfRule type="cellIs" dxfId="6502" priority="4297" operator="lessThan">
      <formula>$C$4</formula>
    </cfRule>
  </conditionalFormatting>
  <conditionalFormatting sqref="BL43">
    <cfRule type="cellIs" dxfId="6501" priority="4298" operator="lessThan">
      <formula>$C$4</formula>
    </cfRule>
  </conditionalFormatting>
  <conditionalFormatting sqref="BL44">
    <cfRule type="cellIs" dxfId="6500" priority="4299" operator="lessThan">
      <formula>$C$4</formula>
    </cfRule>
  </conditionalFormatting>
  <conditionalFormatting sqref="BL44">
    <cfRule type="cellIs" dxfId="6499" priority="4300" operator="lessThan">
      <formula>$C$4</formula>
    </cfRule>
  </conditionalFormatting>
  <conditionalFormatting sqref="BL45">
    <cfRule type="cellIs" dxfId="6498" priority="4301" operator="lessThan">
      <formula>$C$4</formula>
    </cfRule>
  </conditionalFormatting>
  <conditionalFormatting sqref="BL45">
    <cfRule type="cellIs" dxfId="6497" priority="4302" operator="lessThan">
      <formula>$C$4</formula>
    </cfRule>
  </conditionalFormatting>
  <conditionalFormatting sqref="BL46">
    <cfRule type="cellIs" dxfId="6496" priority="4303" operator="lessThan">
      <formula>$C$4</formula>
    </cfRule>
  </conditionalFormatting>
  <conditionalFormatting sqref="BL46">
    <cfRule type="cellIs" dxfId="6495" priority="4304" operator="lessThan">
      <formula>$C$4</formula>
    </cfRule>
  </conditionalFormatting>
  <conditionalFormatting sqref="BL47">
    <cfRule type="cellIs" dxfId="6494" priority="4305" operator="lessThan">
      <formula>$C$4</formula>
    </cfRule>
  </conditionalFormatting>
  <conditionalFormatting sqref="BL47">
    <cfRule type="cellIs" dxfId="6493" priority="4306" operator="lessThan">
      <formula>$C$4</formula>
    </cfRule>
  </conditionalFormatting>
  <conditionalFormatting sqref="BL48">
    <cfRule type="cellIs" dxfId="6492" priority="4307" operator="lessThan">
      <formula>$C$4</formula>
    </cfRule>
  </conditionalFormatting>
  <conditionalFormatting sqref="BL48">
    <cfRule type="cellIs" dxfId="6491" priority="4308" operator="lessThan">
      <formula>$C$4</formula>
    </cfRule>
  </conditionalFormatting>
  <conditionalFormatting sqref="BL49">
    <cfRule type="cellIs" dxfId="6490" priority="4309" operator="lessThan">
      <formula>$C$4</formula>
    </cfRule>
  </conditionalFormatting>
  <conditionalFormatting sqref="BL49">
    <cfRule type="cellIs" dxfId="6489" priority="4310" operator="lessThan">
      <formula>$C$4</formula>
    </cfRule>
  </conditionalFormatting>
  <conditionalFormatting sqref="BL50">
    <cfRule type="cellIs" dxfId="6488" priority="4311" operator="lessThan">
      <formula>$C$4</formula>
    </cfRule>
  </conditionalFormatting>
  <conditionalFormatting sqref="BL50">
    <cfRule type="cellIs" dxfId="6487" priority="4312" operator="lessThan">
      <formula>$C$4</formula>
    </cfRule>
  </conditionalFormatting>
  <conditionalFormatting sqref="BL51">
    <cfRule type="cellIs" dxfId="6486" priority="4313" operator="lessThan">
      <formula>$C$4</formula>
    </cfRule>
  </conditionalFormatting>
  <conditionalFormatting sqref="BL51">
    <cfRule type="cellIs" dxfId="6485" priority="4314" operator="lessThan">
      <formula>$C$4</formula>
    </cfRule>
  </conditionalFormatting>
  <conditionalFormatting sqref="BL52">
    <cfRule type="cellIs" dxfId="6484" priority="4315" operator="lessThan">
      <formula>$C$4</formula>
    </cfRule>
  </conditionalFormatting>
  <conditionalFormatting sqref="BL52">
    <cfRule type="cellIs" dxfId="6483" priority="4316" operator="lessThan">
      <formula>$C$4</formula>
    </cfRule>
  </conditionalFormatting>
  <conditionalFormatting sqref="BL53">
    <cfRule type="cellIs" dxfId="6482" priority="4317" operator="lessThan">
      <formula>$C$4</formula>
    </cfRule>
  </conditionalFormatting>
  <conditionalFormatting sqref="BL53">
    <cfRule type="cellIs" dxfId="6481" priority="4318" operator="lessThan">
      <formula>$C$4</formula>
    </cfRule>
  </conditionalFormatting>
  <conditionalFormatting sqref="BL54">
    <cfRule type="cellIs" dxfId="6480" priority="4319" operator="lessThan">
      <formula>$C$4</formula>
    </cfRule>
  </conditionalFormatting>
  <conditionalFormatting sqref="BL54">
    <cfRule type="cellIs" dxfId="6479" priority="4320" operator="lessThan">
      <formula>$C$4</formula>
    </cfRule>
  </conditionalFormatting>
  <conditionalFormatting sqref="BL55">
    <cfRule type="cellIs" dxfId="6478" priority="4321" operator="lessThan">
      <formula>$C$4</formula>
    </cfRule>
  </conditionalFormatting>
  <conditionalFormatting sqref="BL55">
    <cfRule type="cellIs" dxfId="6477" priority="4322" operator="lessThan">
      <formula>$C$4</formula>
    </cfRule>
  </conditionalFormatting>
  <conditionalFormatting sqref="BL56">
    <cfRule type="cellIs" dxfId="6476" priority="4323" operator="lessThan">
      <formula>$C$4</formula>
    </cfRule>
  </conditionalFormatting>
  <conditionalFormatting sqref="BL56">
    <cfRule type="cellIs" dxfId="6475" priority="4324" operator="lessThan">
      <formula>$C$4</formula>
    </cfRule>
  </conditionalFormatting>
  <conditionalFormatting sqref="BL57">
    <cfRule type="cellIs" dxfId="6474" priority="4325" operator="lessThan">
      <formula>$C$4</formula>
    </cfRule>
  </conditionalFormatting>
  <conditionalFormatting sqref="BL57">
    <cfRule type="cellIs" dxfId="6473" priority="4326" operator="lessThan">
      <formula>$C$4</formula>
    </cfRule>
  </conditionalFormatting>
  <conditionalFormatting sqref="BL58">
    <cfRule type="cellIs" dxfId="6472" priority="4327" operator="lessThan">
      <formula>$C$4</formula>
    </cfRule>
  </conditionalFormatting>
  <conditionalFormatting sqref="BL58">
    <cfRule type="cellIs" dxfId="6471" priority="4328" operator="lessThan">
      <formula>$C$4</formula>
    </cfRule>
  </conditionalFormatting>
  <conditionalFormatting sqref="BL59">
    <cfRule type="cellIs" dxfId="6470" priority="4329" operator="lessThan">
      <formula>$C$4</formula>
    </cfRule>
  </conditionalFormatting>
  <conditionalFormatting sqref="BL59">
    <cfRule type="cellIs" dxfId="6469" priority="4330" operator="lessThan">
      <formula>$C$4</formula>
    </cfRule>
  </conditionalFormatting>
  <conditionalFormatting sqref="BL60">
    <cfRule type="cellIs" dxfId="6468" priority="4331" operator="lessThan">
      <formula>$C$4</formula>
    </cfRule>
  </conditionalFormatting>
  <conditionalFormatting sqref="BL60">
    <cfRule type="cellIs" dxfId="6467" priority="4332" operator="lessThan">
      <formula>$C$4</formula>
    </cfRule>
  </conditionalFormatting>
  <conditionalFormatting sqref="BM11">
    <cfRule type="cellIs" dxfId="6466" priority="4333" operator="lessThan">
      <formula>$C$4</formula>
    </cfRule>
  </conditionalFormatting>
  <conditionalFormatting sqref="BM11">
    <cfRule type="cellIs" dxfId="6465" priority="4334" operator="lessThan">
      <formula>$C$4</formula>
    </cfRule>
  </conditionalFormatting>
  <conditionalFormatting sqref="BM12">
    <cfRule type="cellIs" dxfId="6464" priority="4335" operator="lessThan">
      <formula>$C$4</formula>
    </cfRule>
  </conditionalFormatting>
  <conditionalFormatting sqref="BM12">
    <cfRule type="cellIs" dxfId="6463" priority="4336" operator="lessThan">
      <formula>$C$4</formula>
    </cfRule>
  </conditionalFormatting>
  <conditionalFormatting sqref="BM13">
    <cfRule type="cellIs" dxfId="6462" priority="4337" operator="lessThan">
      <formula>$C$4</formula>
    </cfRule>
  </conditionalFormatting>
  <conditionalFormatting sqref="BM13">
    <cfRule type="cellIs" dxfId="6461" priority="4338" operator="lessThan">
      <formula>$C$4</formula>
    </cfRule>
  </conditionalFormatting>
  <conditionalFormatting sqref="BM14">
    <cfRule type="cellIs" dxfId="6460" priority="4339" operator="lessThan">
      <formula>$C$4</formula>
    </cfRule>
  </conditionalFormatting>
  <conditionalFormatting sqref="BM14">
    <cfRule type="cellIs" dxfId="6459" priority="4340" operator="lessThan">
      <formula>$C$4</formula>
    </cfRule>
  </conditionalFormatting>
  <conditionalFormatting sqref="BM15">
    <cfRule type="cellIs" dxfId="6458" priority="4341" operator="lessThan">
      <formula>$C$4</formula>
    </cfRule>
  </conditionalFormatting>
  <conditionalFormatting sqref="BM15">
    <cfRule type="cellIs" dxfId="6457" priority="4342" operator="lessThan">
      <formula>$C$4</formula>
    </cfRule>
  </conditionalFormatting>
  <conditionalFormatting sqref="BM16">
    <cfRule type="cellIs" dxfId="6456" priority="4343" operator="lessThan">
      <formula>$C$4</formula>
    </cfRule>
  </conditionalFormatting>
  <conditionalFormatting sqref="BM16">
    <cfRule type="cellIs" dxfId="6455" priority="4344" operator="lessThan">
      <formula>$C$4</formula>
    </cfRule>
  </conditionalFormatting>
  <conditionalFormatting sqref="BM17">
    <cfRule type="cellIs" dxfId="6454" priority="4345" operator="lessThan">
      <formula>$C$4</formula>
    </cfRule>
  </conditionalFormatting>
  <conditionalFormatting sqref="BM17">
    <cfRule type="cellIs" dxfId="6453" priority="4346" operator="lessThan">
      <formula>$C$4</formula>
    </cfRule>
  </conditionalFormatting>
  <conditionalFormatting sqref="BM18">
    <cfRule type="cellIs" dxfId="6452" priority="4347" operator="lessThan">
      <formula>$C$4</formula>
    </cfRule>
  </conditionalFormatting>
  <conditionalFormatting sqref="BM18">
    <cfRule type="cellIs" dxfId="6451" priority="4348" operator="lessThan">
      <formula>$C$4</formula>
    </cfRule>
  </conditionalFormatting>
  <conditionalFormatting sqref="BM19">
    <cfRule type="cellIs" dxfId="6450" priority="4349" operator="lessThan">
      <formula>$C$4</formula>
    </cfRule>
  </conditionalFormatting>
  <conditionalFormatting sqref="BM19">
    <cfRule type="cellIs" dxfId="6449" priority="4350" operator="lessThan">
      <formula>$C$4</formula>
    </cfRule>
  </conditionalFormatting>
  <conditionalFormatting sqref="BM20">
    <cfRule type="cellIs" dxfId="6448" priority="4351" operator="lessThan">
      <formula>$C$4</formula>
    </cfRule>
  </conditionalFormatting>
  <conditionalFormatting sqref="BM20">
    <cfRule type="cellIs" dxfId="6447" priority="4352" operator="lessThan">
      <formula>$C$4</formula>
    </cfRule>
  </conditionalFormatting>
  <conditionalFormatting sqref="BM21">
    <cfRule type="cellIs" dxfId="6446" priority="4353" operator="lessThan">
      <formula>$C$4</formula>
    </cfRule>
  </conditionalFormatting>
  <conditionalFormatting sqref="BM21">
    <cfRule type="cellIs" dxfId="6445" priority="4354" operator="lessThan">
      <formula>$C$4</formula>
    </cfRule>
  </conditionalFormatting>
  <conditionalFormatting sqref="BM22">
    <cfRule type="cellIs" dxfId="6444" priority="4355" operator="lessThan">
      <formula>$C$4</formula>
    </cfRule>
  </conditionalFormatting>
  <conditionalFormatting sqref="BM22">
    <cfRule type="cellIs" dxfId="6443" priority="4356" operator="lessThan">
      <formula>$C$4</formula>
    </cfRule>
  </conditionalFormatting>
  <conditionalFormatting sqref="BM23">
    <cfRule type="cellIs" dxfId="6442" priority="4357" operator="lessThan">
      <formula>$C$4</formula>
    </cfRule>
  </conditionalFormatting>
  <conditionalFormatting sqref="BM23">
    <cfRule type="cellIs" dxfId="6441" priority="4358" operator="lessThan">
      <formula>$C$4</formula>
    </cfRule>
  </conditionalFormatting>
  <conditionalFormatting sqref="BM24">
    <cfRule type="cellIs" dxfId="6440" priority="4359" operator="lessThan">
      <formula>$C$4</formula>
    </cfRule>
  </conditionalFormatting>
  <conditionalFormatting sqref="BM24">
    <cfRule type="cellIs" dxfId="6439" priority="4360" operator="lessThan">
      <formula>$C$4</formula>
    </cfRule>
  </conditionalFormatting>
  <conditionalFormatting sqref="BM25">
    <cfRule type="cellIs" dxfId="6438" priority="4361" operator="lessThan">
      <formula>$C$4</formula>
    </cfRule>
  </conditionalFormatting>
  <conditionalFormatting sqref="BM25">
    <cfRule type="cellIs" dxfId="6437" priority="4362" operator="lessThan">
      <formula>$C$4</formula>
    </cfRule>
  </conditionalFormatting>
  <conditionalFormatting sqref="BM26">
    <cfRule type="cellIs" dxfId="6436" priority="4363" operator="lessThan">
      <formula>$C$4</formula>
    </cfRule>
  </conditionalFormatting>
  <conditionalFormatting sqref="BM26">
    <cfRule type="cellIs" dxfId="6435" priority="4364" operator="lessThan">
      <formula>$C$4</formula>
    </cfRule>
  </conditionalFormatting>
  <conditionalFormatting sqref="BM27">
    <cfRule type="cellIs" dxfId="6434" priority="4365" operator="lessThan">
      <formula>$C$4</formula>
    </cfRule>
  </conditionalFormatting>
  <conditionalFormatting sqref="BM27">
    <cfRule type="cellIs" dxfId="6433" priority="4366" operator="lessThan">
      <formula>$C$4</formula>
    </cfRule>
  </conditionalFormatting>
  <conditionalFormatting sqref="BM28">
    <cfRule type="cellIs" dxfId="6432" priority="4367" operator="lessThan">
      <formula>$C$4</formula>
    </cfRule>
  </conditionalFormatting>
  <conditionalFormatting sqref="BM28">
    <cfRule type="cellIs" dxfId="6431" priority="4368" operator="lessThan">
      <formula>$C$4</formula>
    </cfRule>
  </conditionalFormatting>
  <conditionalFormatting sqref="BM29">
    <cfRule type="cellIs" dxfId="6430" priority="4369" operator="lessThan">
      <formula>$C$4</formula>
    </cfRule>
  </conditionalFormatting>
  <conditionalFormatting sqref="BM29">
    <cfRule type="cellIs" dxfId="6429" priority="4370" operator="lessThan">
      <formula>$C$4</formula>
    </cfRule>
  </conditionalFormatting>
  <conditionalFormatting sqref="BM30">
    <cfRule type="cellIs" dxfId="6428" priority="4371" operator="lessThan">
      <formula>$C$4</formula>
    </cfRule>
  </conditionalFormatting>
  <conditionalFormatting sqref="BM30">
    <cfRule type="cellIs" dxfId="6427" priority="4372" operator="lessThan">
      <formula>$C$4</formula>
    </cfRule>
  </conditionalFormatting>
  <conditionalFormatting sqref="BM31">
    <cfRule type="cellIs" dxfId="6426" priority="4373" operator="lessThan">
      <formula>$C$4</formula>
    </cfRule>
  </conditionalFormatting>
  <conditionalFormatting sqref="BM31">
    <cfRule type="cellIs" dxfId="6425" priority="4374" operator="lessThan">
      <formula>$C$4</formula>
    </cfRule>
  </conditionalFormatting>
  <conditionalFormatting sqref="BM32">
    <cfRule type="cellIs" dxfId="6424" priority="4375" operator="lessThan">
      <formula>$C$4</formula>
    </cfRule>
  </conditionalFormatting>
  <conditionalFormatting sqref="BM32">
    <cfRule type="cellIs" dxfId="6423" priority="4376" operator="lessThan">
      <formula>$C$4</formula>
    </cfRule>
  </conditionalFormatting>
  <conditionalFormatting sqref="BM33">
    <cfRule type="cellIs" dxfId="6422" priority="4377" operator="lessThan">
      <formula>$C$4</formula>
    </cfRule>
  </conditionalFormatting>
  <conditionalFormatting sqref="BM33">
    <cfRule type="cellIs" dxfId="6421" priority="4378" operator="lessThan">
      <formula>$C$4</formula>
    </cfRule>
  </conditionalFormatting>
  <conditionalFormatting sqref="BM34">
    <cfRule type="cellIs" dxfId="6420" priority="4379" operator="lessThan">
      <formula>$C$4</formula>
    </cfRule>
  </conditionalFormatting>
  <conditionalFormatting sqref="BM34">
    <cfRule type="cellIs" dxfId="6419" priority="4380" operator="lessThan">
      <formula>$C$4</formula>
    </cfRule>
  </conditionalFormatting>
  <conditionalFormatting sqref="BM35">
    <cfRule type="cellIs" dxfId="6418" priority="4381" operator="lessThan">
      <formula>$C$4</formula>
    </cfRule>
  </conditionalFormatting>
  <conditionalFormatting sqref="BM35">
    <cfRule type="cellIs" dxfId="6417" priority="4382" operator="lessThan">
      <formula>$C$4</formula>
    </cfRule>
  </conditionalFormatting>
  <conditionalFormatting sqref="BM36">
    <cfRule type="cellIs" dxfId="6416" priority="4383" operator="lessThan">
      <formula>$C$4</formula>
    </cfRule>
  </conditionalFormatting>
  <conditionalFormatting sqref="BM36">
    <cfRule type="cellIs" dxfId="6415" priority="4384" operator="lessThan">
      <formula>$C$4</formula>
    </cfRule>
  </conditionalFormatting>
  <conditionalFormatting sqref="BM37">
    <cfRule type="cellIs" dxfId="6414" priority="4385" operator="lessThan">
      <formula>$C$4</formula>
    </cfRule>
  </conditionalFormatting>
  <conditionalFormatting sqref="BM37">
    <cfRule type="cellIs" dxfId="6413" priority="4386" operator="lessThan">
      <formula>$C$4</formula>
    </cfRule>
  </conditionalFormatting>
  <conditionalFormatting sqref="BM38">
    <cfRule type="cellIs" dxfId="6412" priority="4387" operator="lessThan">
      <formula>$C$4</formula>
    </cfRule>
  </conditionalFormatting>
  <conditionalFormatting sqref="BM38">
    <cfRule type="cellIs" dxfId="6411" priority="4388" operator="lessThan">
      <formula>$C$4</formula>
    </cfRule>
  </conditionalFormatting>
  <conditionalFormatting sqref="BM39">
    <cfRule type="cellIs" dxfId="6410" priority="4389" operator="lessThan">
      <formula>$C$4</formula>
    </cfRule>
  </conditionalFormatting>
  <conditionalFormatting sqref="BM39">
    <cfRule type="cellIs" dxfId="6409" priority="4390" operator="lessThan">
      <formula>$C$4</formula>
    </cfRule>
  </conditionalFormatting>
  <conditionalFormatting sqref="BM40">
    <cfRule type="cellIs" dxfId="6408" priority="4391" operator="lessThan">
      <formula>$C$4</formula>
    </cfRule>
  </conditionalFormatting>
  <conditionalFormatting sqref="BM40">
    <cfRule type="cellIs" dxfId="6407" priority="4392" operator="lessThan">
      <formula>$C$4</formula>
    </cfRule>
  </conditionalFormatting>
  <conditionalFormatting sqref="BM41">
    <cfRule type="cellIs" dxfId="6406" priority="4393" operator="lessThan">
      <formula>$C$4</formula>
    </cfRule>
  </conditionalFormatting>
  <conditionalFormatting sqref="BM41">
    <cfRule type="cellIs" dxfId="6405" priority="4394" operator="lessThan">
      <formula>$C$4</formula>
    </cfRule>
  </conditionalFormatting>
  <conditionalFormatting sqref="BM42">
    <cfRule type="cellIs" dxfId="6404" priority="4395" operator="lessThan">
      <formula>$C$4</formula>
    </cfRule>
  </conditionalFormatting>
  <conditionalFormatting sqref="BM42">
    <cfRule type="cellIs" dxfId="6403" priority="4396" operator="lessThan">
      <formula>$C$4</formula>
    </cfRule>
  </conditionalFormatting>
  <conditionalFormatting sqref="BM43">
    <cfRule type="cellIs" dxfId="6402" priority="4397" operator="lessThan">
      <formula>$C$4</formula>
    </cfRule>
  </conditionalFormatting>
  <conditionalFormatting sqref="BM43">
    <cfRule type="cellIs" dxfId="6401" priority="4398" operator="lessThan">
      <formula>$C$4</formula>
    </cfRule>
  </conditionalFormatting>
  <conditionalFormatting sqref="BM44">
    <cfRule type="cellIs" dxfId="6400" priority="4399" operator="lessThan">
      <formula>$C$4</formula>
    </cfRule>
  </conditionalFormatting>
  <conditionalFormatting sqref="BM44">
    <cfRule type="cellIs" dxfId="6399" priority="4400" operator="lessThan">
      <formula>$C$4</formula>
    </cfRule>
  </conditionalFormatting>
  <conditionalFormatting sqref="BM45">
    <cfRule type="cellIs" dxfId="6398" priority="4401" operator="lessThan">
      <formula>$C$4</formula>
    </cfRule>
  </conditionalFormatting>
  <conditionalFormatting sqref="BM45">
    <cfRule type="cellIs" dxfId="6397" priority="4402" operator="lessThan">
      <formula>$C$4</formula>
    </cfRule>
  </conditionalFormatting>
  <conditionalFormatting sqref="BM46">
    <cfRule type="cellIs" dxfId="6396" priority="4403" operator="lessThan">
      <formula>$C$4</formula>
    </cfRule>
  </conditionalFormatting>
  <conditionalFormatting sqref="BM46">
    <cfRule type="cellIs" dxfId="6395" priority="4404" operator="lessThan">
      <formula>$C$4</formula>
    </cfRule>
  </conditionalFormatting>
  <conditionalFormatting sqref="BM47">
    <cfRule type="cellIs" dxfId="6394" priority="4405" operator="lessThan">
      <formula>$C$4</formula>
    </cfRule>
  </conditionalFormatting>
  <conditionalFormatting sqref="BM47">
    <cfRule type="cellIs" dxfId="6393" priority="4406" operator="lessThan">
      <formula>$C$4</formula>
    </cfRule>
  </conditionalFormatting>
  <conditionalFormatting sqref="BM48">
    <cfRule type="cellIs" dxfId="6392" priority="4407" operator="lessThan">
      <formula>$C$4</formula>
    </cfRule>
  </conditionalFormatting>
  <conditionalFormatting sqref="BM48">
    <cfRule type="cellIs" dxfId="6391" priority="4408" operator="lessThan">
      <formula>$C$4</formula>
    </cfRule>
  </conditionalFormatting>
  <conditionalFormatting sqref="BM49">
    <cfRule type="cellIs" dxfId="6390" priority="4409" operator="lessThan">
      <formula>$C$4</formula>
    </cfRule>
  </conditionalFormatting>
  <conditionalFormatting sqref="BM49">
    <cfRule type="cellIs" dxfId="6389" priority="4410" operator="lessThan">
      <formula>$C$4</formula>
    </cfRule>
  </conditionalFormatting>
  <conditionalFormatting sqref="BM50">
    <cfRule type="cellIs" dxfId="6388" priority="4411" operator="lessThan">
      <formula>$C$4</formula>
    </cfRule>
  </conditionalFormatting>
  <conditionalFormatting sqref="BM50">
    <cfRule type="cellIs" dxfId="6387" priority="4412" operator="lessThan">
      <formula>$C$4</formula>
    </cfRule>
  </conditionalFormatting>
  <conditionalFormatting sqref="BM51">
    <cfRule type="cellIs" dxfId="6386" priority="4413" operator="lessThan">
      <formula>$C$4</formula>
    </cfRule>
  </conditionalFormatting>
  <conditionalFormatting sqref="BM51">
    <cfRule type="cellIs" dxfId="6385" priority="4414" operator="lessThan">
      <formula>$C$4</formula>
    </cfRule>
  </conditionalFormatting>
  <conditionalFormatting sqref="BM52">
    <cfRule type="cellIs" dxfId="6384" priority="4415" operator="lessThan">
      <formula>$C$4</formula>
    </cfRule>
  </conditionalFormatting>
  <conditionalFormatting sqref="BM52">
    <cfRule type="cellIs" dxfId="6383" priority="4416" operator="lessThan">
      <formula>$C$4</formula>
    </cfRule>
  </conditionalFormatting>
  <conditionalFormatting sqref="BM53">
    <cfRule type="cellIs" dxfId="6382" priority="4417" operator="lessThan">
      <formula>$C$4</formula>
    </cfRule>
  </conditionalFormatting>
  <conditionalFormatting sqref="BM53">
    <cfRule type="cellIs" dxfId="6381" priority="4418" operator="lessThan">
      <formula>$C$4</formula>
    </cfRule>
  </conditionalFormatting>
  <conditionalFormatting sqref="BM54">
    <cfRule type="cellIs" dxfId="6380" priority="4419" operator="lessThan">
      <formula>$C$4</formula>
    </cfRule>
  </conditionalFormatting>
  <conditionalFormatting sqref="BM54">
    <cfRule type="cellIs" dxfId="6379" priority="4420" operator="lessThan">
      <formula>$C$4</formula>
    </cfRule>
  </conditionalFormatting>
  <conditionalFormatting sqref="BM55">
    <cfRule type="cellIs" dxfId="6378" priority="4421" operator="lessThan">
      <formula>$C$4</formula>
    </cfRule>
  </conditionalFormatting>
  <conditionalFormatting sqref="BM55">
    <cfRule type="cellIs" dxfId="6377" priority="4422" operator="lessThan">
      <formula>$C$4</formula>
    </cfRule>
  </conditionalFormatting>
  <conditionalFormatting sqref="BM56">
    <cfRule type="cellIs" dxfId="6376" priority="4423" operator="lessThan">
      <formula>$C$4</formula>
    </cfRule>
  </conditionalFormatting>
  <conditionalFormatting sqref="BM56">
    <cfRule type="cellIs" dxfId="6375" priority="4424" operator="lessThan">
      <formula>$C$4</formula>
    </cfRule>
  </conditionalFormatting>
  <conditionalFormatting sqref="BM57">
    <cfRule type="cellIs" dxfId="6374" priority="4425" operator="lessThan">
      <formula>$C$4</formula>
    </cfRule>
  </conditionalFormatting>
  <conditionalFormatting sqref="BM57">
    <cfRule type="cellIs" dxfId="6373" priority="4426" operator="lessThan">
      <formula>$C$4</formula>
    </cfRule>
  </conditionalFormatting>
  <conditionalFormatting sqref="BM58">
    <cfRule type="cellIs" dxfId="6372" priority="4427" operator="lessThan">
      <formula>$C$4</formula>
    </cfRule>
  </conditionalFormatting>
  <conditionalFormatting sqref="BM58">
    <cfRule type="cellIs" dxfId="6371" priority="4428" operator="lessThan">
      <formula>$C$4</formula>
    </cfRule>
  </conditionalFormatting>
  <conditionalFormatting sqref="BM59">
    <cfRule type="cellIs" dxfId="6370" priority="4429" operator="lessThan">
      <formula>$C$4</formula>
    </cfRule>
  </conditionalFormatting>
  <conditionalFormatting sqref="BM59">
    <cfRule type="cellIs" dxfId="6369" priority="4430" operator="lessThan">
      <formula>$C$4</formula>
    </cfRule>
  </conditionalFormatting>
  <conditionalFormatting sqref="BM60">
    <cfRule type="cellIs" dxfId="6368" priority="4431" operator="lessThan">
      <formula>$C$4</formula>
    </cfRule>
  </conditionalFormatting>
  <conditionalFormatting sqref="BM60">
    <cfRule type="cellIs" dxfId="6367" priority="4432" operator="lessThan">
      <formula>$C$4</formula>
    </cfRule>
  </conditionalFormatting>
  <conditionalFormatting sqref="BN11">
    <cfRule type="cellIs" dxfId="6366" priority="4433" operator="lessThan">
      <formula>$C$4</formula>
    </cfRule>
  </conditionalFormatting>
  <conditionalFormatting sqref="BN11">
    <cfRule type="cellIs" dxfId="6365" priority="4434" operator="lessThan">
      <formula>$C$4</formula>
    </cfRule>
  </conditionalFormatting>
  <conditionalFormatting sqref="BN12">
    <cfRule type="cellIs" dxfId="6364" priority="4435" operator="lessThan">
      <formula>$C$4</formula>
    </cfRule>
  </conditionalFormatting>
  <conditionalFormatting sqref="BN12">
    <cfRule type="cellIs" dxfId="6363" priority="4436" operator="lessThan">
      <formula>$C$4</formula>
    </cfRule>
  </conditionalFormatting>
  <conditionalFormatting sqref="BN13">
    <cfRule type="cellIs" dxfId="6362" priority="4437" operator="lessThan">
      <formula>$C$4</formula>
    </cfRule>
  </conditionalFormatting>
  <conditionalFormatting sqref="BN13">
    <cfRule type="cellIs" dxfId="6361" priority="4438" operator="lessThan">
      <formula>$C$4</formula>
    </cfRule>
  </conditionalFormatting>
  <conditionalFormatting sqref="BN14">
    <cfRule type="cellIs" dxfId="6360" priority="4439" operator="lessThan">
      <formula>$C$4</formula>
    </cfRule>
  </conditionalFormatting>
  <conditionalFormatting sqref="BN14">
    <cfRule type="cellIs" dxfId="6359" priority="4440" operator="lessThan">
      <formula>$C$4</formula>
    </cfRule>
  </conditionalFormatting>
  <conditionalFormatting sqref="BN15">
    <cfRule type="cellIs" dxfId="6358" priority="4441" operator="lessThan">
      <formula>$C$4</formula>
    </cfRule>
  </conditionalFormatting>
  <conditionalFormatting sqref="BN15">
    <cfRule type="cellIs" dxfId="6357" priority="4442" operator="lessThan">
      <formula>$C$4</formula>
    </cfRule>
  </conditionalFormatting>
  <conditionalFormatting sqref="BN16">
    <cfRule type="cellIs" dxfId="6356" priority="4443" operator="lessThan">
      <formula>$C$4</formula>
    </cfRule>
  </conditionalFormatting>
  <conditionalFormatting sqref="BN16">
    <cfRule type="cellIs" dxfId="6355" priority="4444" operator="lessThan">
      <formula>$C$4</formula>
    </cfRule>
  </conditionalFormatting>
  <conditionalFormatting sqref="BN17">
    <cfRule type="cellIs" dxfId="6354" priority="4445" operator="lessThan">
      <formula>$C$4</formula>
    </cfRule>
  </conditionalFormatting>
  <conditionalFormatting sqref="BN17">
    <cfRule type="cellIs" dxfId="6353" priority="4446" operator="lessThan">
      <formula>$C$4</formula>
    </cfRule>
  </conditionalFormatting>
  <conditionalFormatting sqref="BN18">
    <cfRule type="cellIs" dxfId="6352" priority="4447" operator="lessThan">
      <formula>$C$4</formula>
    </cfRule>
  </conditionalFormatting>
  <conditionalFormatting sqref="BN18">
    <cfRule type="cellIs" dxfId="6351" priority="4448" operator="lessThan">
      <formula>$C$4</formula>
    </cfRule>
  </conditionalFormatting>
  <conditionalFormatting sqref="BN19">
    <cfRule type="cellIs" dxfId="6350" priority="4449" operator="lessThan">
      <formula>$C$4</formula>
    </cfRule>
  </conditionalFormatting>
  <conditionalFormatting sqref="BN19">
    <cfRule type="cellIs" dxfId="6349" priority="4450" operator="lessThan">
      <formula>$C$4</formula>
    </cfRule>
  </conditionalFormatting>
  <conditionalFormatting sqref="BN20">
    <cfRule type="cellIs" dxfId="6348" priority="4451" operator="lessThan">
      <formula>$C$4</formula>
    </cfRule>
  </conditionalFormatting>
  <conditionalFormatting sqref="BN20">
    <cfRule type="cellIs" dxfId="6347" priority="4452" operator="lessThan">
      <formula>$C$4</formula>
    </cfRule>
  </conditionalFormatting>
  <conditionalFormatting sqref="BN21">
    <cfRule type="cellIs" dxfId="6346" priority="4453" operator="lessThan">
      <formula>$C$4</formula>
    </cfRule>
  </conditionalFormatting>
  <conditionalFormatting sqref="BN21">
    <cfRule type="cellIs" dxfId="6345" priority="4454" operator="lessThan">
      <formula>$C$4</formula>
    </cfRule>
  </conditionalFormatting>
  <conditionalFormatting sqref="BN22">
    <cfRule type="cellIs" dxfId="6344" priority="4455" operator="lessThan">
      <formula>$C$4</formula>
    </cfRule>
  </conditionalFormatting>
  <conditionalFormatting sqref="BN22">
    <cfRule type="cellIs" dxfId="6343" priority="4456" operator="lessThan">
      <formula>$C$4</formula>
    </cfRule>
  </conditionalFormatting>
  <conditionalFormatting sqref="BN23">
    <cfRule type="cellIs" dxfId="6342" priority="4457" operator="lessThan">
      <formula>$C$4</formula>
    </cfRule>
  </conditionalFormatting>
  <conditionalFormatting sqref="BN23">
    <cfRule type="cellIs" dxfId="6341" priority="4458" operator="lessThan">
      <formula>$C$4</formula>
    </cfRule>
  </conditionalFormatting>
  <conditionalFormatting sqref="BN24">
    <cfRule type="cellIs" dxfId="6340" priority="4459" operator="lessThan">
      <formula>$C$4</formula>
    </cfRule>
  </conditionalFormatting>
  <conditionalFormatting sqref="BN24">
    <cfRule type="cellIs" dxfId="6339" priority="4460" operator="lessThan">
      <formula>$C$4</formula>
    </cfRule>
  </conditionalFormatting>
  <conditionalFormatting sqref="BN25">
    <cfRule type="cellIs" dxfId="6338" priority="4461" operator="lessThan">
      <formula>$C$4</formula>
    </cfRule>
  </conditionalFormatting>
  <conditionalFormatting sqref="BN25">
    <cfRule type="cellIs" dxfId="6337" priority="4462" operator="lessThan">
      <formula>$C$4</formula>
    </cfRule>
  </conditionalFormatting>
  <conditionalFormatting sqref="BN26">
    <cfRule type="cellIs" dxfId="6336" priority="4463" operator="lessThan">
      <formula>$C$4</formula>
    </cfRule>
  </conditionalFormatting>
  <conditionalFormatting sqref="BN26">
    <cfRule type="cellIs" dxfId="6335" priority="4464" operator="lessThan">
      <formula>$C$4</formula>
    </cfRule>
  </conditionalFormatting>
  <conditionalFormatting sqref="BN27">
    <cfRule type="cellIs" dxfId="6334" priority="4465" operator="lessThan">
      <formula>$C$4</formula>
    </cfRule>
  </conditionalFormatting>
  <conditionalFormatting sqref="BN27">
    <cfRule type="cellIs" dxfId="6333" priority="4466" operator="lessThan">
      <formula>$C$4</formula>
    </cfRule>
  </conditionalFormatting>
  <conditionalFormatting sqref="BN28">
    <cfRule type="cellIs" dxfId="6332" priority="4467" operator="lessThan">
      <formula>$C$4</formula>
    </cfRule>
  </conditionalFormatting>
  <conditionalFormatting sqref="BN28">
    <cfRule type="cellIs" dxfId="6331" priority="4468" operator="lessThan">
      <formula>$C$4</formula>
    </cfRule>
  </conditionalFormatting>
  <conditionalFormatting sqref="BN29">
    <cfRule type="cellIs" dxfId="6330" priority="4469" operator="lessThan">
      <formula>$C$4</formula>
    </cfRule>
  </conditionalFormatting>
  <conditionalFormatting sqref="BN29">
    <cfRule type="cellIs" dxfId="6329" priority="4470" operator="lessThan">
      <formula>$C$4</formula>
    </cfRule>
  </conditionalFormatting>
  <conditionalFormatting sqref="BN30">
    <cfRule type="cellIs" dxfId="6328" priority="4471" operator="lessThan">
      <formula>$C$4</formula>
    </cfRule>
  </conditionalFormatting>
  <conditionalFormatting sqref="BN30">
    <cfRule type="cellIs" dxfId="6327" priority="4472" operator="lessThan">
      <formula>$C$4</formula>
    </cfRule>
  </conditionalFormatting>
  <conditionalFormatting sqref="BN31">
    <cfRule type="cellIs" dxfId="6326" priority="4473" operator="lessThan">
      <formula>$C$4</formula>
    </cfRule>
  </conditionalFormatting>
  <conditionalFormatting sqref="BN31">
    <cfRule type="cellIs" dxfId="6325" priority="4474" operator="lessThan">
      <formula>$C$4</formula>
    </cfRule>
  </conditionalFormatting>
  <conditionalFormatting sqref="BN32">
    <cfRule type="cellIs" dxfId="6324" priority="4475" operator="lessThan">
      <formula>$C$4</formula>
    </cfRule>
  </conditionalFormatting>
  <conditionalFormatting sqref="BN32">
    <cfRule type="cellIs" dxfId="6323" priority="4476" operator="lessThan">
      <formula>$C$4</formula>
    </cfRule>
  </conditionalFormatting>
  <conditionalFormatting sqref="BN33">
    <cfRule type="cellIs" dxfId="6322" priority="4477" operator="lessThan">
      <formula>$C$4</formula>
    </cfRule>
  </conditionalFormatting>
  <conditionalFormatting sqref="BN33">
    <cfRule type="cellIs" dxfId="6321" priority="4478" operator="lessThan">
      <formula>$C$4</formula>
    </cfRule>
  </conditionalFormatting>
  <conditionalFormatting sqref="BN34">
    <cfRule type="cellIs" dxfId="6320" priority="4479" operator="lessThan">
      <formula>$C$4</formula>
    </cfRule>
  </conditionalFormatting>
  <conditionalFormatting sqref="BN34">
    <cfRule type="cellIs" dxfId="6319" priority="4480" operator="lessThan">
      <formula>$C$4</formula>
    </cfRule>
  </conditionalFormatting>
  <conditionalFormatting sqref="BN35">
    <cfRule type="cellIs" dxfId="6318" priority="4481" operator="lessThan">
      <formula>$C$4</formula>
    </cfRule>
  </conditionalFormatting>
  <conditionalFormatting sqref="BN35">
    <cfRule type="cellIs" dxfId="6317" priority="4482" operator="lessThan">
      <formula>$C$4</formula>
    </cfRule>
  </conditionalFormatting>
  <conditionalFormatting sqref="BN36">
    <cfRule type="cellIs" dxfId="6316" priority="4483" operator="lessThan">
      <formula>$C$4</formula>
    </cfRule>
  </conditionalFormatting>
  <conditionalFormatting sqref="BN36">
    <cfRule type="cellIs" dxfId="6315" priority="4484" operator="lessThan">
      <formula>$C$4</formula>
    </cfRule>
  </conditionalFormatting>
  <conditionalFormatting sqref="BN37">
    <cfRule type="cellIs" dxfId="6314" priority="4485" operator="lessThan">
      <formula>$C$4</formula>
    </cfRule>
  </conditionalFormatting>
  <conditionalFormatting sqref="BN37">
    <cfRule type="cellIs" dxfId="6313" priority="4486" operator="lessThan">
      <formula>$C$4</formula>
    </cfRule>
  </conditionalFormatting>
  <conditionalFormatting sqref="BN38">
    <cfRule type="cellIs" dxfId="6312" priority="4487" operator="lessThan">
      <formula>$C$4</formula>
    </cfRule>
  </conditionalFormatting>
  <conditionalFormatting sqref="BN38">
    <cfRule type="cellIs" dxfId="6311" priority="4488" operator="lessThan">
      <formula>$C$4</formula>
    </cfRule>
  </conditionalFormatting>
  <conditionalFormatting sqref="BN39">
    <cfRule type="cellIs" dxfId="6310" priority="4489" operator="lessThan">
      <formula>$C$4</formula>
    </cfRule>
  </conditionalFormatting>
  <conditionalFormatting sqref="BN39">
    <cfRule type="cellIs" dxfId="6309" priority="4490" operator="lessThan">
      <formula>$C$4</formula>
    </cfRule>
  </conditionalFormatting>
  <conditionalFormatting sqref="BN40">
    <cfRule type="cellIs" dxfId="6308" priority="4491" operator="lessThan">
      <formula>$C$4</formula>
    </cfRule>
  </conditionalFormatting>
  <conditionalFormatting sqref="BN40">
    <cfRule type="cellIs" dxfId="6307" priority="4492" operator="lessThan">
      <formula>$C$4</formula>
    </cfRule>
  </conditionalFormatting>
  <conditionalFormatting sqref="BN41">
    <cfRule type="cellIs" dxfId="6306" priority="4493" operator="lessThan">
      <formula>$C$4</formula>
    </cfRule>
  </conditionalFormatting>
  <conditionalFormatting sqref="BN41">
    <cfRule type="cellIs" dxfId="6305" priority="4494" operator="lessThan">
      <formula>$C$4</formula>
    </cfRule>
  </conditionalFormatting>
  <conditionalFormatting sqref="BN42">
    <cfRule type="cellIs" dxfId="6304" priority="4495" operator="lessThan">
      <formula>$C$4</formula>
    </cfRule>
  </conditionalFormatting>
  <conditionalFormatting sqref="BN42">
    <cfRule type="cellIs" dxfId="6303" priority="4496" operator="lessThan">
      <formula>$C$4</formula>
    </cfRule>
  </conditionalFormatting>
  <conditionalFormatting sqref="BN43">
    <cfRule type="cellIs" dxfId="6302" priority="4497" operator="lessThan">
      <formula>$C$4</formula>
    </cfRule>
  </conditionalFormatting>
  <conditionalFormatting sqref="BN43">
    <cfRule type="cellIs" dxfId="6301" priority="4498" operator="lessThan">
      <formula>$C$4</formula>
    </cfRule>
  </conditionalFormatting>
  <conditionalFormatting sqref="BN44">
    <cfRule type="cellIs" dxfId="6300" priority="4499" operator="lessThan">
      <formula>$C$4</formula>
    </cfRule>
  </conditionalFormatting>
  <conditionalFormatting sqref="BN44">
    <cfRule type="cellIs" dxfId="6299" priority="4500" operator="lessThan">
      <formula>$C$4</formula>
    </cfRule>
  </conditionalFormatting>
  <conditionalFormatting sqref="BN45">
    <cfRule type="cellIs" dxfId="6298" priority="4501" operator="lessThan">
      <formula>$C$4</formula>
    </cfRule>
  </conditionalFormatting>
  <conditionalFormatting sqref="BN45">
    <cfRule type="cellIs" dxfId="6297" priority="4502" operator="lessThan">
      <formula>$C$4</formula>
    </cfRule>
  </conditionalFormatting>
  <conditionalFormatting sqref="BN46">
    <cfRule type="cellIs" dxfId="6296" priority="4503" operator="lessThan">
      <formula>$C$4</formula>
    </cfRule>
  </conditionalFormatting>
  <conditionalFormatting sqref="BN46">
    <cfRule type="cellIs" dxfId="6295" priority="4504" operator="lessThan">
      <formula>$C$4</formula>
    </cfRule>
  </conditionalFormatting>
  <conditionalFormatting sqref="BN47">
    <cfRule type="cellIs" dxfId="6294" priority="4505" operator="lessThan">
      <formula>$C$4</formula>
    </cfRule>
  </conditionalFormatting>
  <conditionalFormatting sqref="BN47">
    <cfRule type="cellIs" dxfId="6293" priority="4506" operator="lessThan">
      <formula>$C$4</formula>
    </cfRule>
  </conditionalFormatting>
  <conditionalFormatting sqref="BN48">
    <cfRule type="cellIs" dxfId="6292" priority="4507" operator="lessThan">
      <formula>$C$4</formula>
    </cfRule>
  </conditionalFormatting>
  <conditionalFormatting sqref="BN48">
    <cfRule type="cellIs" dxfId="6291" priority="4508" operator="lessThan">
      <formula>$C$4</formula>
    </cfRule>
  </conditionalFormatting>
  <conditionalFormatting sqref="BN49">
    <cfRule type="cellIs" dxfId="6290" priority="4509" operator="lessThan">
      <formula>$C$4</formula>
    </cfRule>
  </conditionalFormatting>
  <conditionalFormatting sqref="BN49">
    <cfRule type="cellIs" dxfId="6289" priority="4510" operator="lessThan">
      <formula>$C$4</formula>
    </cfRule>
  </conditionalFormatting>
  <conditionalFormatting sqref="BN50">
    <cfRule type="cellIs" dxfId="6288" priority="4511" operator="lessThan">
      <formula>$C$4</formula>
    </cfRule>
  </conditionalFormatting>
  <conditionalFormatting sqref="BN50">
    <cfRule type="cellIs" dxfId="6287" priority="4512" operator="lessThan">
      <formula>$C$4</formula>
    </cfRule>
  </conditionalFormatting>
  <conditionalFormatting sqref="BN51">
    <cfRule type="cellIs" dxfId="6286" priority="4513" operator="lessThan">
      <formula>$C$4</formula>
    </cfRule>
  </conditionalFormatting>
  <conditionalFormatting sqref="BN51">
    <cfRule type="cellIs" dxfId="6285" priority="4514" operator="lessThan">
      <formula>$C$4</formula>
    </cfRule>
  </conditionalFormatting>
  <conditionalFormatting sqref="BN52">
    <cfRule type="cellIs" dxfId="6284" priority="4515" operator="lessThan">
      <formula>$C$4</formula>
    </cfRule>
  </conditionalFormatting>
  <conditionalFormatting sqref="BN52">
    <cfRule type="cellIs" dxfId="6283" priority="4516" operator="lessThan">
      <formula>$C$4</formula>
    </cfRule>
  </conditionalFormatting>
  <conditionalFormatting sqref="BN53">
    <cfRule type="cellIs" dxfId="6282" priority="4517" operator="lessThan">
      <formula>$C$4</formula>
    </cfRule>
  </conditionalFormatting>
  <conditionalFormatting sqref="BN53">
    <cfRule type="cellIs" dxfId="6281" priority="4518" operator="lessThan">
      <formula>$C$4</formula>
    </cfRule>
  </conditionalFormatting>
  <conditionalFormatting sqref="BN54">
    <cfRule type="cellIs" dxfId="6280" priority="4519" operator="lessThan">
      <formula>$C$4</formula>
    </cfRule>
  </conditionalFormatting>
  <conditionalFormatting sqref="BN54">
    <cfRule type="cellIs" dxfId="6279" priority="4520" operator="lessThan">
      <formula>$C$4</formula>
    </cfRule>
  </conditionalFormatting>
  <conditionalFormatting sqref="BN55">
    <cfRule type="cellIs" dxfId="6278" priority="4521" operator="lessThan">
      <formula>$C$4</formula>
    </cfRule>
  </conditionalFormatting>
  <conditionalFormatting sqref="BN55">
    <cfRule type="cellIs" dxfId="6277" priority="4522" operator="lessThan">
      <formula>$C$4</formula>
    </cfRule>
  </conditionalFormatting>
  <conditionalFormatting sqref="BN56">
    <cfRule type="cellIs" dxfId="6276" priority="4523" operator="lessThan">
      <formula>$C$4</formula>
    </cfRule>
  </conditionalFormatting>
  <conditionalFormatting sqref="BN56">
    <cfRule type="cellIs" dxfId="6275" priority="4524" operator="lessThan">
      <formula>$C$4</formula>
    </cfRule>
  </conditionalFormatting>
  <conditionalFormatting sqref="BN57">
    <cfRule type="cellIs" dxfId="6274" priority="4525" operator="lessThan">
      <formula>$C$4</formula>
    </cfRule>
  </conditionalFormatting>
  <conditionalFormatting sqref="BN57">
    <cfRule type="cellIs" dxfId="6273" priority="4526" operator="lessThan">
      <formula>$C$4</formula>
    </cfRule>
  </conditionalFormatting>
  <conditionalFormatting sqref="BN58">
    <cfRule type="cellIs" dxfId="6272" priority="4527" operator="lessThan">
      <formula>$C$4</formula>
    </cfRule>
  </conditionalFormatting>
  <conditionalFormatting sqref="BN58">
    <cfRule type="cellIs" dxfId="6271" priority="4528" operator="lessThan">
      <formula>$C$4</formula>
    </cfRule>
  </conditionalFormatting>
  <conditionalFormatting sqref="BN59">
    <cfRule type="cellIs" dxfId="6270" priority="4529" operator="lessThan">
      <formula>$C$4</formula>
    </cfRule>
  </conditionalFormatting>
  <conditionalFormatting sqref="BN59">
    <cfRule type="cellIs" dxfId="6269" priority="4530" operator="lessThan">
      <formula>$C$4</formula>
    </cfRule>
  </conditionalFormatting>
  <conditionalFormatting sqref="BN60">
    <cfRule type="cellIs" dxfId="6268" priority="4531" operator="lessThan">
      <formula>$C$4</formula>
    </cfRule>
  </conditionalFormatting>
  <conditionalFormatting sqref="BN60">
    <cfRule type="cellIs" dxfId="6267" priority="4532" operator="lessThan">
      <formula>$C$4</formula>
    </cfRule>
  </conditionalFormatting>
  <conditionalFormatting sqref="BO11">
    <cfRule type="cellIs" dxfId="6266" priority="4533" operator="lessThan">
      <formula>$C$4</formula>
    </cfRule>
  </conditionalFormatting>
  <conditionalFormatting sqref="BO11">
    <cfRule type="cellIs" dxfId="6265" priority="4534" operator="lessThan">
      <formula>$C$4</formula>
    </cfRule>
  </conditionalFormatting>
  <conditionalFormatting sqref="BO12">
    <cfRule type="cellIs" dxfId="6264" priority="4535" operator="lessThan">
      <formula>$C$4</formula>
    </cfRule>
  </conditionalFormatting>
  <conditionalFormatting sqref="BO12">
    <cfRule type="cellIs" dxfId="6263" priority="4536" operator="lessThan">
      <formula>$C$4</formula>
    </cfRule>
  </conditionalFormatting>
  <conditionalFormatting sqref="BO13">
    <cfRule type="cellIs" dxfId="6262" priority="4537" operator="lessThan">
      <formula>$C$4</formula>
    </cfRule>
  </conditionalFormatting>
  <conditionalFormatting sqref="BO13">
    <cfRule type="cellIs" dxfId="6261" priority="4538" operator="lessThan">
      <formula>$C$4</formula>
    </cfRule>
  </conditionalFormatting>
  <conditionalFormatting sqref="BO14">
    <cfRule type="cellIs" dxfId="6260" priority="4539" operator="lessThan">
      <formula>$C$4</formula>
    </cfRule>
  </conditionalFormatting>
  <conditionalFormatting sqref="BO14">
    <cfRule type="cellIs" dxfId="6259" priority="4540" operator="lessThan">
      <formula>$C$4</formula>
    </cfRule>
  </conditionalFormatting>
  <conditionalFormatting sqref="BO15">
    <cfRule type="cellIs" dxfId="6258" priority="4541" operator="lessThan">
      <formula>$C$4</formula>
    </cfRule>
  </conditionalFormatting>
  <conditionalFormatting sqref="BO15">
    <cfRule type="cellIs" dxfId="6257" priority="4542" operator="lessThan">
      <formula>$C$4</formula>
    </cfRule>
  </conditionalFormatting>
  <conditionalFormatting sqref="BO16">
    <cfRule type="cellIs" dxfId="6256" priority="4543" operator="lessThan">
      <formula>$C$4</formula>
    </cfRule>
  </conditionalFormatting>
  <conditionalFormatting sqref="BO16">
    <cfRule type="cellIs" dxfId="6255" priority="4544" operator="lessThan">
      <formula>$C$4</formula>
    </cfRule>
  </conditionalFormatting>
  <conditionalFormatting sqref="BO17">
    <cfRule type="cellIs" dxfId="6254" priority="4545" operator="lessThan">
      <formula>$C$4</formula>
    </cfRule>
  </conditionalFormatting>
  <conditionalFormatting sqref="BO17">
    <cfRule type="cellIs" dxfId="6253" priority="4546" operator="lessThan">
      <formula>$C$4</formula>
    </cfRule>
  </conditionalFormatting>
  <conditionalFormatting sqref="BO18">
    <cfRule type="cellIs" dxfId="6252" priority="4547" operator="lessThan">
      <formula>$C$4</formula>
    </cfRule>
  </conditionalFormatting>
  <conditionalFormatting sqref="BO18">
    <cfRule type="cellIs" dxfId="6251" priority="4548" operator="lessThan">
      <formula>$C$4</formula>
    </cfRule>
  </conditionalFormatting>
  <conditionalFormatting sqref="BO19">
    <cfRule type="cellIs" dxfId="6250" priority="4549" operator="lessThan">
      <formula>$C$4</formula>
    </cfRule>
  </conditionalFormatting>
  <conditionalFormatting sqref="BO19">
    <cfRule type="cellIs" dxfId="6249" priority="4550" operator="lessThan">
      <formula>$C$4</formula>
    </cfRule>
  </conditionalFormatting>
  <conditionalFormatting sqref="BO20">
    <cfRule type="cellIs" dxfId="6248" priority="4551" operator="lessThan">
      <formula>$C$4</formula>
    </cfRule>
  </conditionalFormatting>
  <conditionalFormatting sqref="BO20">
    <cfRule type="cellIs" dxfId="6247" priority="4552" operator="lessThan">
      <formula>$C$4</formula>
    </cfRule>
  </conditionalFormatting>
  <conditionalFormatting sqref="BO21">
    <cfRule type="cellIs" dxfId="6246" priority="4553" operator="lessThan">
      <formula>$C$4</formula>
    </cfRule>
  </conditionalFormatting>
  <conditionalFormatting sqref="BO21">
    <cfRule type="cellIs" dxfId="6245" priority="4554" operator="lessThan">
      <formula>$C$4</formula>
    </cfRule>
  </conditionalFormatting>
  <conditionalFormatting sqref="BO22">
    <cfRule type="cellIs" dxfId="6244" priority="4555" operator="lessThan">
      <formula>$C$4</formula>
    </cfRule>
  </conditionalFormatting>
  <conditionalFormatting sqref="BO22">
    <cfRule type="cellIs" dxfId="6243" priority="4556" operator="lessThan">
      <formula>$C$4</formula>
    </cfRule>
  </conditionalFormatting>
  <conditionalFormatting sqref="BO23">
    <cfRule type="cellIs" dxfId="6242" priority="4557" operator="lessThan">
      <formula>$C$4</formula>
    </cfRule>
  </conditionalFormatting>
  <conditionalFormatting sqref="BO23">
    <cfRule type="cellIs" dxfId="6241" priority="4558" operator="lessThan">
      <formula>$C$4</formula>
    </cfRule>
  </conditionalFormatting>
  <conditionalFormatting sqref="BO24">
    <cfRule type="cellIs" dxfId="6240" priority="4559" operator="lessThan">
      <formula>$C$4</formula>
    </cfRule>
  </conditionalFormatting>
  <conditionalFormatting sqref="BO24">
    <cfRule type="cellIs" dxfId="6239" priority="4560" operator="lessThan">
      <formula>$C$4</formula>
    </cfRule>
  </conditionalFormatting>
  <conditionalFormatting sqref="BO25">
    <cfRule type="cellIs" dxfId="6238" priority="4561" operator="lessThan">
      <formula>$C$4</formula>
    </cfRule>
  </conditionalFormatting>
  <conditionalFormatting sqref="BO25">
    <cfRule type="cellIs" dxfId="6237" priority="4562" operator="lessThan">
      <formula>$C$4</formula>
    </cfRule>
  </conditionalFormatting>
  <conditionalFormatting sqref="BO26">
    <cfRule type="cellIs" dxfId="6236" priority="4563" operator="lessThan">
      <formula>$C$4</formula>
    </cfRule>
  </conditionalFormatting>
  <conditionalFormatting sqref="BO26">
    <cfRule type="cellIs" dxfId="6235" priority="4564" operator="lessThan">
      <formula>$C$4</formula>
    </cfRule>
  </conditionalFormatting>
  <conditionalFormatting sqref="BO27">
    <cfRule type="cellIs" dxfId="6234" priority="4565" operator="lessThan">
      <formula>$C$4</formula>
    </cfRule>
  </conditionalFormatting>
  <conditionalFormatting sqref="BO27">
    <cfRule type="cellIs" dxfId="6233" priority="4566" operator="lessThan">
      <formula>$C$4</formula>
    </cfRule>
  </conditionalFormatting>
  <conditionalFormatting sqref="BO28">
    <cfRule type="cellIs" dxfId="6232" priority="4567" operator="lessThan">
      <formula>$C$4</formula>
    </cfRule>
  </conditionalFormatting>
  <conditionalFormatting sqref="BO28">
    <cfRule type="cellIs" dxfId="6231" priority="4568" operator="lessThan">
      <formula>$C$4</formula>
    </cfRule>
  </conditionalFormatting>
  <conditionalFormatting sqref="BO29">
    <cfRule type="cellIs" dxfId="6230" priority="4569" operator="lessThan">
      <formula>$C$4</formula>
    </cfRule>
  </conditionalFormatting>
  <conditionalFormatting sqref="BO29">
    <cfRule type="cellIs" dxfId="6229" priority="4570" operator="lessThan">
      <formula>$C$4</formula>
    </cfRule>
  </conditionalFormatting>
  <conditionalFormatting sqref="BO30">
    <cfRule type="cellIs" dxfId="6228" priority="4571" operator="lessThan">
      <formula>$C$4</formula>
    </cfRule>
  </conditionalFormatting>
  <conditionalFormatting sqref="BO30">
    <cfRule type="cellIs" dxfId="6227" priority="4572" operator="lessThan">
      <formula>$C$4</formula>
    </cfRule>
  </conditionalFormatting>
  <conditionalFormatting sqref="BO31">
    <cfRule type="cellIs" dxfId="6226" priority="4573" operator="lessThan">
      <formula>$C$4</formula>
    </cfRule>
  </conditionalFormatting>
  <conditionalFormatting sqref="BO31">
    <cfRule type="cellIs" dxfId="6225" priority="4574" operator="lessThan">
      <formula>$C$4</formula>
    </cfRule>
  </conditionalFormatting>
  <conditionalFormatting sqref="BO32">
    <cfRule type="cellIs" dxfId="6224" priority="4575" operator="lessThan">
      <formula>$C$4</formula>
    </cfRule>
  </conditionalFormatting>
  <conditionalFormatting sqref="BO32">
    <cfRule type="cellIs" dxfId="6223" priority="4576" operator="lessThan">
      <formula>$C$4</formula>
    </cfRule>
  </conditionalFormatting>
  <conditionalFormatting sqref="BO33">
    <cfRule type="cellIs" dxfId="6222" priority="4577" operator="lessThan">
      <formula>$C$4</formula>
    </cfRule>
  </conditionalFormatting>
  <conditionalFormatting sqref="BO33">
    <cfRule type="cellIs" dxfId="6221" priority="4578" operator="lessThan">
      <formula>$C$4</formula>
    </cfRule>
  </conditionalFormatting>
  <conditionalFormatting sqref="BO34">
    <cfRule type="cellIs" dxfId="6220" priority="4579" operator="lessThan">
      <formula>$C$4</formula>
    </cfRule>
  </conditionalFormatting>
  <conditionalFormatting sqref="BO34">
    <cfRule type="cellIs" dxfId="6219" priority="4580" operator="lessThan">
      <formula>$C$4</formula>
    </cfRule>
  </conditionalFormatting>
  <conditionalFormatting sqref="BO35">
    <cfRule type="cellIs" dxfId="6218" priority="4581" operator="lessThan">
      <formula>$C$4</formula>
    </cfRule>
  </conditionalFormatting>
  <conditionalFormatting sqref="BO35">
    <cfRule type="cellIs" dxfId="6217" priority="4582" operator="lessThan">
      <formula>$C$4</formula>
    </cfRule>
  </conditionalFormatting>
  <conditionalFormatting sqref="BO36">
    <cfRule type="cellIs" dxfId="6216" priority="4583" operator="lessThan">
      <formula>$C$4</formula>
    </cfRule>
  </conditionalFormatting>
  <conditionalFormatting sqref="BO36">
    <cfRule type="cellIs" dxfId="6215" priority="4584" operator="lessThan">
      <formula>$C$4</formula>
    </cfRule>
  </conditionalFormatting>
  <conditionalFormatting sqref="BO37">
    <cfRule type="cellIs" dxfId="6214" priority="4585" operator="lessThan">
      <formula>$C$4</formula>
    </cfRule>
  </conditionalFormatting>
  <conditionalFormatting sqref="BO37">
    <cfRule type="cellIs" dxfId="6213" priority="4586" operator="lessThan">
      <formula>$C$4</formula>
    </cfRule>
  </conditionalFormatting>
  <conditionalFormatting sqref="BO38">
    <cfRule type="cellIs" dxfId="6212" priority="4587" operator="lessThan">
      <formula>$C$4</formula>
    </cfRule>
  </conditionalFormatting>
  <conditionalFormatting sqref="BO38">
    <cfRule type="cellIs" dxfId="6211" priority="4588" operator="lessThan">
      <formula>$C$4</formula>
    </cfRule>
  </conditionalFormatting>
  <conditionalFormatting sqref="BO39">
    <cfRule type="cellIs" dxfId="6210" priority="4589" operator="lessThan">
      <formula>$C$4</formula>
    </cfRule>
  </conditionalFormatting>
  <conditionalFormatting sqref="BO39">
    <cfRule type="cellIs" dxfId="6209" priority="4590" operator="lessThan">
      <formula>$C$4</formula>
    </cfRule>
  </conditionalFormatting>
  <conditionalFormatting sqref="BO40">
    <cfRule type="cellIs" dxfId="6208" priority="4591" operator="lessThan">
      <formula>$C$4</formula>
    </cfRule>
  </conditionalFormatting>
  <conditionalFormatting sqref="BO40">
    <cfRule type="cellIs" dxfId="6207" priority="4592" operator="lessThan">
      <formula>$C$4</formula>
    </cfRule>
  </conditionalFormatting>
  <conditionalFormatting sqref="BO41">
    <cfRule type="cellIs" dxfId="6206" priority="4593" operator="lessThan">
      <formula>$C$4</formula>
    </cfRule>
  </conditionalFormatting>
  <conditionalFormatting sqref="BO41">
    <cfRule type="cellIs" dxfId="6205" priority="4594" operator="lessThan">
      <formula>$C$4</formula>
    </cfRule>
  </conditionalFormatting>
  <conditionalFormatting sqref="BO42">
    <cfRule type="cellIs" dxfId="6204" priority="4595" operator="lessThan">
      <formula>$C$4</formula>
    </cfRule>
  </conditionalFormatting>
  <conditionalFormatting sqref="BO42">
    <cfRule type="cellIs" dxfId="6203" priority="4596" operator="lessThan">
      <formula>$C$4</formula>
    </cfRule>
  </conditionalFormatting>
  <conditionalFormatting sqref="BO43">
    <cfRule type="cellIs" dxfId="6202" priority="4597" operator="lessThan">
      <formula>$C$4</formula>
    </cfRule>
  </conditionalFormatting>
  <conditionalFormatting sqref="BO43">
    <cfRule type="cellIs" dxfId="6201" priority="4598" operator="lessThan">
      <formula>$C$4</formula>
    </cfRule>
  </conditionalFormatting>
  <conditionalFormatting sqref="BO44">
    <cfRule type="cellIs" dxfId="6200" priority="4599" operator="lessThan">
      <formula>$C$4</formula>
    </cfRule>
  </conditionalFormatting>
  <conditionalFormatting sqref="BO44">
    <cfRule type="cellIs" dxfId="6199" priority="4600" operator="lessThan">
      <formula>$C$4</formula>
    </cfRule>
  </conditionalFormatting>
  <conditionalFormatting sqref="BO45">
    <cfRule type="cellIs" dxfId="6198" priority="4601" operator="lessThan">
      <formula>$C$4</formula>
    </cfRule>
  </conditionalFormatting>
  <conditionalFormatting sqref="BO45">
    <cfRule type="cellIs" dxfId="6197" priority="4602" operator="lessThan">
      <formula>$C$4</formula>
    </cfRule>
  </conditionalFormatting>
  <conditionalFormatting sqref="BO46">
    <cfRule type="cellIs" dxfId="6196" priority="4603" operator="lessThan">
      <formula>$C$4</formula>
    </cfRule>
  </conditionalFormatting>
  <conditionalFormatting sqref="BO46">
    <cfRule type="cellIs" dxfId="6195" priority="4604" operator="lessThan">
      <formula>$C$4</formula>
    </cfRule>
  </conditionalFormatting>
  <conditionalFormatting sqref="BO47">
    <cfRule type="cellIs" dxfId="6194" priority="4605" operator="lessThan">
      <formula>$C$4</formula>
    </cfRule>
  </conditionalFormatting>
  <conditionalFormatting sqref="BO47">
    <cfRule type="cellIs" dxfId="6193" priority="4606" operator="lessThan">
      <formula>$C$4</formula>
    </cfRule>
  </conditionalFormatting>
  <conditionalFormatting sqref="BO48">
    <cfRule type="cellIs" dxfId="6192" priority="4607" operator="lessThan">
      <formula>$C$4</formula>
    </cfRule>
  </conditionalFormatting>
  <conditionalFormatting sqref="BO48">
    <cfRule type="cellIs" dxfId="6191" priority="4608" operator="lessThan">
      <formula>$C$4</formula>
    </cfRule>
  </conditionalFormatting>
  <conditionalFormatting sqref="BO49">
    <cfRule type="cellIs" dxfId="6190" priority="4609" operator="lessThan">
      <formula>$C$4</formula>
    </cfRule>
  </conditionalFormatting>
  <conditionalFormatting sqref="BO49">
    <cfRule type="cellIs" dxfId="6189" priority="4610" operator="lessThan">
      <formula>$C$4</formula>
    </cfRule>
  </conditionalFormatting>
  <conditionalFormatting sqref="BO50">
    <cfRule type="cellIs" dxfId="6188" priority="4611" operator="lessThan">
      <formula>$C$4</formula>
    </cfRule>
  </conditionalFormatting>
  <conditionalFormatting sqref="BO50">
    <cfRule type="cellIs" dxfId="6187" priority="4612" operator="lessThan">
      <formula>$C$4</formula>
    </cfRule>
  </conditionalFormatting>
  <conditionalFormatting sqref="BO51">
    <cfRule type="cellIs" dxfId="6186" priority="4613" operator="lessThan">
      <formula>$C$4</formula>
    </cfRule>
  </conditionalFormatting>
  <conditionalFormatting sqref="BO51">
    <cfRule type="cellIs" dxfId="6185" priority="4614" operator="lessThan">
      <formula>$C$4</formula>
    </cfRule>
  </conditionalFormatting>
  <conditionalFormatting sqref="BO52">
    <cfRule type="cellIs" dxfId="6184" priority="4615" operator="lessThan">
      <formula>$C$4</formula>
    </cfRule>
  </conditionalFormatting>
  <conditionalFormatting sqref="BO52">
    <cfRule type="cellIs" dxfId="6183" priority="4616" operator="lessThan">
      <formula>$C$4</formula>
    </cfRule>
  </conditionalFormatting>
  <conditionalFormatting sqref="BO53">
    <cfRule type="cellIs" dxfId="6182" priority="4617" operator="lessThan">
      <formula>$C$4</formula>
    </cfRule>
  </conditionalFormatting>
  <conditionalFormatting sqref="BO53">
    <cfRule type="cellIs" dxfId="6181" priority="4618" operator="lessThan">
      <formula>$C$4</formula>
    </cfRule>
  </conditionalFormatting>
  <conditionalFormatting sqref="BO54">
    <cfRule type="cellIs" dxfId="6180" priority="4619" operator="lessThan">
      <formula>$C$4</formula>
    </cfRule>
  </conditionalFormatting>
  <conditionalFormatting sqref="BO54">
    <cfRule type="cellIs" dxfId="6179" priority="4620" operator="lessThan">
      <formula>$C$4</formula>
    </cfRule>
  </conditionalFormatting>
  <conditionalFormatting sqref="BO55">
    <cfRule type="cellIs" dxfId="6178" priority="4621" operator="lessThan">
      <formula>$C$4</formula>
    </cfRule>
  </conditionalFormatting>
  <conditionalFormatting sqref="BO55">
    <cfRule type="cellIs" dxfId="6177" priority="4622" operator="lessThan">
      <formula>$C$4</formula>
    </cfRule>
  </conditionalFormatting>
  <conditionalFormatting sqref="BO56">
    <cfRule type="cellIs" dxfId="6176" priority="4623" operator="lessThan">
      <formula>$C$4</formula>
    </cfRule>
  </conditionalFormatting>
  <conditionalFormatting sqref="BO56">
    <cfRule type="cellIs" dxfId="6175" priority="4624" operator="lessThan">
      <formula>$C$4</formula>
    </cfRule>
  </conditionalFormatting>
  <conditionalFormatting sqref="BO57">
    <cfRule type="cellIs" dxfId="6174" priority="4625" operator="lessThan">
      <formula>$C$4</formula>
    </cfRule>
  </conditionalFormatting>
  <conditionalFormatting sqref="BO57">
    <cfRule type="cellIs" dxfId="6173" priority="4626" operator="lessThan">
      <formula>$C$4</formula>
    </cfRule>
  </conditionalFormatting>
  <conditionalFormatting sqref="BO58">
    <cfRule type="cellIs" dxfId="6172" priority="4627" operator="lessThan">
      <formula>$C$4</formula>
    </cfRule>
  </conditionalFormatting>
  <conditionalFormatting sqref="BO58">
    <cfRule type="cellIs" dxfId="6171" priority="4628" operator="lessThan">
      <formula>$C$4</formula>
    </cfRule>
  </conditionalFormatting>
  <conditionalFormatting sqref="BO59">
    <cfRule type="cellIs" dxfId="6170" priority="4629" operator="lessThan">
      <formula>$C$4</formula>
    </cfRule>
  </conditionalFormatting>
  <conditionalFormatting sqref="BO59">
    <cfRule type="cellIs" dxfId="6169" priority="4630" operator="lessThan">
      <formula>$C$4</formula>
    </cfRule>
  </conditionalFormatting>
  <conditionalFormatting sqref="BO60">
    <cfRule type="cellIs" dxfId="6168" priority="4631" operator="lessThan">
      <formula>$C$4</formula>
    </cfRule>
  </conditionalFormatting>
  <conditionalFormatting sqref="BO60">
    <cfRule type="cellIs" dxfId="6167" priority="4632" operator="lessThan">
      <formula>$C$4</formula>
    </cfRule>
  </conditionalFormatting>
  <conditionalFormatting sqref="BP11">
    <cfRule type="cellIs" dxfId="6166" priority="4633" operator="lessThan">
      <formula>$C$4</formula>
    </cfRule>
  </conditionalFormatting>
  <conditionalFormatting sqref="BP11">
    <cfRule type="cellIs" dxfId="6165" priority="4634" operator="lessThan">
      <formula>$C$4</formula>
    </cfRule>
  </conditionalFormatting>
  <conditionalFormatting sqref="BP12">
    <cfRule type="cellIs" dxfId="6164" priority="4635" operator="lessThan">
      <formula>$C$4</formula>
    </cfRule>
  </conditionalFormatting>
  <conditionalFormatting sqref="BP12">
    <cfRule type="cellIs" dxfId="6163" priority="4636" operator="lessThan">
      <formula>$C$4</formula>
    </cfRule>
  </conditionalFormatting>
  <conditionalFormatting sqref="BP13">
    <cfRule type="cellIs" dxfId="6162" priority="4637" operator="lessThan">
      <formula>$C$4</formula>
    </cfRule>
  </conditionalFormatting>
  <conditionalFormatting sqref="BP13">
    <cfRule type="cellIs" dxfId="6161" priority="4638" operator="lessThan">
      <formula>$C$4</formula>
    </cfRule>
  </conditionalFormatting>
  <conditionalFormatting sqref="BP14">
    <cfRule type="cellIs" dxfId="6160" priority="4639" operator="lessThan">
      <formula>$C$4</formula>
    </cfRule>
  </conditionalFormatting>
  <conditionalFormatting sqref="BP14">
    <cfRule type="cellIs" dxfId="6159" priority="4640" operator="lessThan">
      <formula>$C$4</formula>
    </cfRule>
  </conditionalFormatting>
  <conditionalFormatting sqref="BP15">
    <cfRule type="cellIs" dxfId="6158" priority="4641" operator="lessThan">
      <formula>$C$4</formula>
    </cfRule>
  </conditionalFormatting>
  <conditionalFormatting sqref="BP15">
    <cfRule type="cellIs" dxfId="6157" priority="4642" operator="lessThan">
      <formula>$C$4</formula>
    </cfRule>
  </conditionalFormatting>
  <conditionalFormatting sqref="BP16">
    <cfRule type="cellIs" dxfId="6156" priority="4643" operator="lessThan">
      <formula>$C$4</formula>
    </cfRule>
  </conditionalFormatting>
  <conditionalFormatting sqref="BP16">
    <cfRule type="cellIs" dxfId="6155" priority="4644" operator="lessThan">
      <formula>$C$4</formula>
    </cfRule>
  </conditionalFormatting>
  <conditionalFormatting sqref="BP17">
    <cfRule type="cellIs" dxfId="6154" priority="4645" operator="lessThan">
      <formula>$C$4</formula>
    </cfRule>
  </conditionalFormatting>
  <conditionalFormatting sqref="BP17">
    <cfRule type="cellIs" dxfId="6153" priority="4646" operator="lessThan">
      <formula>$C$4</formula>
    </cfRule>
  </conditionalFormatting>
  <conditionalFormatting sqref="BP18">
    <cfRule type="cellIs" dxfId="6152" priority="4647" operator="lessThan">
      <formula>$C$4</formula>
    </cfRule>
  </conditionalFormatting>
  <conditionalFormatting sqref="BP18">
    <cfRule type="cellIs" dxfId="6151" priority="4648" operator="lessThan">
      <formula>$C$4</formula>
    </cfRule>
  </conditionalFormatting>
  <conditionalFormatting sqref="BP19">
    <cfRule type="cellIs" dxfId="6150" priority="4649" operator="lessThan">
      <formula>$C$4</formula>
    </cfRule>
  </conditionalFormatting>
  <conditionalFormatting sqref="BP19">
    <cfRule type="cellIs" dxfId="6149" priority="4650" operator="lessThan">
      <formula>$C$4</formula>
    </cfRule>
  </conditionalFormatting>
  <conditionalFormatting sqref="BP20">
    <cfRule type="cellIs" dxfId="6148" priority="4651" operator="lessThan">
      <formula>$C$4</formula>
    </cfRule>
  </conditionalFormatting>
  <conditionalFormatting sqref="BP20">
    <cfRule type="cellIs" dxfId="6147" priority="4652" operator="lessThan">
      <formula>$C$4</formula>
    </cfRule>
  </conditionalFormatting>
  <conditionalFormatting sqref="BP21">
    <cfRule type="cellIs" dxfId="6146" priority="4653" operator="lessThan">
      <formula>$C$4</formula>
    </cfRule>
  </conditionalFormatting>
  <conditionalFormatting sqref="BP21">
    <cfRule type="cellIs" dxfId="6145" priority="4654" operator="lessThan">
      <formula>$C$4</formula>
    </cfRule>
  </conditionalFormatting>
  <conditionalFormatting sqref="BP22">
    <cfRule type="cellIs" dxfId="6144" priority="4655" operator="lessThan">
      <formula>$C$4</formula>
    </cfRule>
  </conditionalFormatting>
  <conditionalFormatting sqref="BP22">
    <cfRule type="cellIs" dxfId="6143" priority="4656" operator="lessThan">
      <formula>$C$4</formula>
    </cfRule>
  </conditionalFormatting>
  <conditionalFormatting sqref="BP23">
    <cfRule type="cellIs" dxfId="6142" priority="4657" operator="lessThan">
      <formula>$C$4</formula>
    </cfRule>
  </conditionalFormatting>
  <conditionalFormatting sqref="BP23">
    <cfRule type="cellIs" dxfId="6141" priority="4658" operator="lessThan">
      <formula>$C$4</formula>
    </cfRule>
  </conditionalFormatting>
  <conditionalFormatting sqref="BP24">
    <cfRule type="cellIs" dxfId="6140" priority="4659" operator="lessThan">
      <formula>$C$4</formula>
    </cfRule>
  </conditionalFormatting>
  <conditionalFormatting sqref="BP24">
    <cfRule type="cellIs" dxfId="6139" priority="4660" operator="lessThan">
      <formula>$C$4</formula>
    </cfRule>
  </conditionalFormatting>
  <conditionalFormatting sqref="BP25">
    <cfRule type="cellIs" dxfId="6138" priority="4661" operator="lessThan">
      <formula>$C$4</formula>
    </cfRule>
  </conditionalFormatting>
  <conditionalFormatting sqref="BP25">
    <cfRule type="cellIs" dxfId="6137" priority="4662" operator="lessThan">
      <formula>$C$4</formula>
    </cfRule>
  </conditionalFormatting>
  <conditionalFormatting sqref="BP26">
    <cfRule type="cellIs" dxfId="6136" priority="4663" operator="lessThan">
      <formula>$C$4</formula>
    </cfRule>
  </conditionalFormatting>
  <conditionalFormatting sqref="BP26">
    <cfRule type="cellIs" dxfId="6135" priority="4664" operator="lessThan">
      <formula>$C$4</formula>
    </cfRule>
  </conditionalFormatting>
  <conditionalFormatting sqref="BP27">
    <cfRule type="cellIs" dxfId="6134" priority="4665" operator="lessThan">
      <formula>$C$4</formula>
    </cfRule>
  </conditionalFormatting>
  <conditionalFormatting sqref="BP27">
    <cfRule type="cellIs" dxfId="6133" priority="4666" operator="lessThan">
      <formula>$C$4</formula>
    </cfRule>
  </conditionalFormatting>
  <conditionalFormatting sqref="BP28">
    <cfRule type="cellIs" dxfId="6132" priority="4667" operator="lessThan">
      <formula>$C$4</formula>
    </cfRule>
  </conditionalFormatting>
  <conditionalFormatting sqref="BP28">
    <cfRule type="cellIs" dxfId="6131" priority="4668" operator="lessThan">
      <formula>$C$4</formula>
    </cfRule>
  </conditionalFormatting>
  <conditionalFormatting sqref="BP29">
    <cfRule type="cellIs" dxfId="6130" priority="4669" operator="lessThan">
      <formula>$C$4</formula>
    </cfRule>
  </conditionalFormatting>
  <conditionalFormatting sqref="BP29">
    <cfRule type="cellIs" dxfId="6129" priority="4670" operator="lessThan">
      <formula>$C$4</formula>
    </cfRule>
  </conditionalFormatting>
  <conditionalFormatting sqref="BP30">
    <cfRule type="cellIs" dxfId="6128" priority="4671" operator="lessThan">
      <formula>$C$4</formula>
    </cfRule>
  </conditionalFormatting>
  <conditionalFormatting sqref="BP30">
    <cfRule type="cellIs" dxfId="6127" priority="4672" operator="lessThan">
      <formula>$C$4</formula>
    </cfRule>
  </conditionalFormatting>
  <conditionalFormatting sqref="BP31">
    <cfRule type="cellIs" dxfId="6126" priority="4673" operator="lessThan">
      <formula>$C$4</formula>
    </cfRule>
  </conditionalFormatting>
  <conditionalFormatting sqref="BP31">
    <cfRule type="cellIs" dxfId="6125" priority="4674" operator="lessThan">
      <formula>$C$4</formula>
    </cfRule>
  </conditionalFormatting>
  <conditionalFormatting sqref="BP32">
    <cfRule type="cellIs" dxfId="6124" priority="4675" operator="lessThan">
      <formula>$C$4</formula>
    </cfRule>
  </conditionalFormatting>
  <conditionalFormatting sqref="BP32">
    <cfRule type="cellIs" dxfId="6123" priority="4676" operator="lessThan">
      <formula>$C$4</formula>
    </cfRule>
  </conditionalFormatting>
  <conditionalFormatting sqref="BP33">
    <cfRule type="cellIs" dxfId="6122" priority="4677" operator="lessThan">
      <formula>$C$4</formula>
    </cfRule>
  </conditionalFormatting>
  <conditionalFormatting sqref="BP33">
    <cfRule type="cellIs" dxfId="6121" priority="4678" operator="lessThan">
      <formula>$C$4</formula>
    </cfRule>
  </conditionalFormatting>
  <conditionalFormatting sqref="BP34">
    <cfRule type="cellIs" dxfId="6120" priority="4679" operator="lessThan">
      <formula>$C$4</formula>
    </cfRule>
  </conditionalFormatting>
  <conditionalFormatting sqref="BP34">
    <cfRule type="cellIs" dxfId="6119" priority="4680" operator="lessThan">
      <formula>$C$4</formula>
    </cfRule>
  </conditionalFormatting>
  <conditionalFormatting sqref="BP35">
    <cfRule type="cellIs" dxfId="6118" priority="4681" operator="lessThan">
      <formula>$C$4</formula>
    </cfRule>
  </conditionalFormatting>
  <conditionalFormatting sqref="BP35">
    <cfRule type="cellIs" dxfId="6117" priority="4682" operator="lessThan">
      <formula>$C$4</formula>
    </cfRule>
  </conditionalFormatting>
  <conditionalFormatting sqref="BP36">
    <cfRule type="cellIs" dxfId="6116" priority="4683" operator="lessThan">
      <formula>$C$4</formula>
    </cfRule>
  </conditionalFormatting>
  <conditionalFormatting sqref="BP36">
    <cfRule type="cellIs" dxfId="6115" priority="4684" operator="lessThan">
      <formula>$C$4</formula>
    </cfRule>
  </conditionalFormatting>
  <conditionalFormatting sqref="BP37">
    <cfRule type="cellIs" dxfId="6114" priority="4685" operator="lessThan">
      <formula>$C$4</formula>
    </cfRule>
  </conditionalFormatting>
  <conditionalFormatting sqref="BP37">
    <cfRule type="cellIs" dxfId="6113" priority="4686" operator="lessThan">
      <formula>$C$4</formula>
    </cfRule>
  </conditionalFormatting>
  <conditionalFormatting sqref="BP38">
    <cfRule type="cellIs" dxfId="6112" priority="4687" operator="lessThan">
      <formula>$C$4</formula>
    </cfRule>
  </conditionalFormatting>
  <conditionalFormatting sqref="BP38">
    <cfRule type="cellIs" dxfId="6111" priority="4688" operator="lessThan">
      <formula>$C$4</formula>
    </cfRule>
  </conditionalFormatting>
  <conditionalFormatting sqref="BP39">
    <cfRule type="cellIs" dxfId="6110" priority="4689" operator="lessThan">
      <formula>$C$4</formula>
    </cfRule>
  </conditionalFormatting>
  <conditionalFormatting sqref="BP39">
    <cfRule type="cellIs" dxfId="6109" priority="4690" operator="lessThan">
      <formula>$C$4</formula>
    </cfRule>
  </conditionalFormatting>
  <conditionalFormatting sqref="BP40">
    <cfRule type="cellIs" dxfId="6108" priority="4691" operator="lessThan">
      <formula>$C$4</formula>
    </cfRule>
  </conditionalFormatting>
  <conditionalFormatting sqref="BP40">
    <cfRule type="cellIs" dxfId="6107" priority="4692" operator="lessThan">
      <formula>$C$4</formula>
    </cfRule>
  </conditionalFormatting>
  <conditionalFormatting sqref="BP41">
    <cfRule type="cellIs" dxfId="6106" priority="4693" operator="lessThan">
      <formula>$C$4</formula>
    </cfRule>
  </conditionalFormatting>
  <conditionalFormatting sqref="BP41">
    <cfRule type="cellIs" dxfId="6105" priority="4694" operator="lessThan">
      <formula>$C$4</formula>
    </cfRule>
  </conditionalFormatting>
  <conditionalFormatting sqref="BP42">
    <cfRule type="cellIs" dxfId="6104" priority="4695" operator="lessThan">
      <formula>$C$4</formula>
    </cfRule>
  </conditionalFormatting>
  <conditionalFormatting sqref="BP42">
    <cfRule type="cellIs" dxfId="6103" priority="4696" operator="lessThan">
      <formula>$C$4</formula>
    </cfRule>
  </conditionalFormatting>
  <conditionalFormatting sqref="BP43">
    <cfRule type="cellIs" dxfId="6102" priority="4697" operator="lessThan">
      <formula>$C$4</formula>
    </cfRule>
  </conditionalFormatting>
  <conditionalFormatting sqref="BP43">
    <cfRule type="cellIs" dxfId="6101" priority="4698" operator="lessThan">
      <formula>$C$4</formula>
    </cfRule>
  </conditionalFormatting>
  <conditionalFormatting sqref="BP44">
    <cfRule type="cellIs" dxfId="6100" priority="4699" operator="lessThan">
      <formula>$C$4</formula>
    </cfRule>
  </conditionalFormatting>
  <conditionalFormatting sqref="BP44">
    <cfRule type="cellIs" dxfId="6099" priority="4700" operator="lessThan">
      <formula>$C$4</formula>
    </cfRule>
  </conditionalFormatting>
  <conditionalFormatting sqref="BP45">
    <cfRule type="cellIs" dxfId="6098" priority="4701" operator="lessThan">
      <formula>$C$4</formula>
    </cfRule>
  </conditionalFormatting>
  <conditionalFormatting sqref="BP45">
    <cfRule type="cellIs" dxfId="6097" priority="4702" operator="lessThan">
      <formula>$C$4</formula>
    </cfRule>
  </conditionalFormatting>
  <conditionalFormatting sqref="BP46">
    <cfRule type="cellIs" dxfId="6096" priority="4703" operator="lessThan">
      <formula>$C$4</formula>
    </cfRule>
  </conditionalFormatting>
  <conditionalFormatting sqref="BP46">
    <cfRule type="cellIs" dxfId="6095" priority="4704" operator="lessThan">
      <formula>$C$4</formula>
    </cfRule>
  </conditionalFormatting>
  <conditionalFormatting sqref="BP47">
    <cfRule type="cellIs" dxfId="6094" priority="4705" operator="lessThan">
      <formula>$C$4</formula>
    </cfRule>
  </conditionalFormatting>
  <conditionalFormatting sqref="BP47">
    <cfRule type="cellIs" dxfId="6093" priority="4706" operator="lessThan">
      <formula>$C$4</formula>
    </cfRule>
  </conditionalFormatting>
  <conditionalFormatting sqref="BP48">
    <cfRule type="cellIs" dxfId="6092" priority="4707" operator="lessThan">
      <formula>$C$4</formula>
    </cfRule>
  </conditionalFormatting>
  <conditionalFormatting sqref="BP48">
    <cfRule type="cellIs" dxfId="6091" priority="4708" operator="lessThan">
      <formula>$C$4</formula>
    </cfRule>
  </conditionalFormatting>
  <conditionalFormatting sqref="BP49">
    <cfRule type="cellIs" dxfId="6090" priority="4709" operator="lessThan">
      <formula>$C$4</formula>
    </cfRule>
  </conditionalFormatting>
  <conditionalFormatting sqref="BP49">
    <cfRule type="cellIs" dxfId="6089" priority="4710" operator="lessThan">
      <formula>$C$4</formula>
    </cfRule>
  </conditionalFormatting>
  <conditionalFormatting sqref="BP50">
    <cfRule type="cellIs" dxfId="6088" priority="4711" operator="lessThan">
      <formula>$C$4</formula>
    </cfRule>
  </conditionalFormatting>
  <conditionalFormatting sqref="BP50">
    <cfRule type="cellIs" dxfId="6087" priority="4712" operator="lessThan">
      <formula>$C$4</formula>
    </cfRule>
  </conditionalFormatting>
  <conditionalFormatting sqref="BP51">
    <cfRule type="cellIs" dxfId="6086" priority="4713" operator="lessThan">
      <formula>$C$4</formula>
    </cfRule>
  </conditionalFormatting>
  <conditionalFormatting sqref="BP51">
    <cfRule type="cellIs" dxfId="6085" priority="4714" operator="lessThan">
      <formula>$C$4</formula>
    </cfRule>
  </conditionalFormatting>
  <conditionalFormatting sqref="BP52">
    <cfRule type="cellIs" dxfId="6084" priority="4715" operator="lessThan">
      <formula>$C$4</formula>
    </cfRule>
  </conditionalFormatting>
  <conditionalFormatting sqref="BP52">
    <cfRule type="cellIs" dxfId="6083" priority="4716" operator="lessThan">
      <formula>$C$4</formula>
    </cfRule>
  </conditionalFormatting>
  <conditionalFormatting sqref="BP53">
    <cfRule type="cellIs" dxfId="6082" priority="4717" operator="lessThan">
      <formula>$C$4</formula>
    </cfRule>
  </conditionalFormatting>
  <conditionalFormatting sqref="BP53">
    <cfRule type="cellIs" dxfId="6081" priority="4718" operator="lessThan">
      <formula>$C$4</formula>
    </cfRule>
  </conditionalFormatting>
  <conditionalFormatting sqref="BP54">
    <cfRule type="cellIs" dxfId="6080" priority="4719" operator="lessThan">
      <formula>$C$4</formula>
    </cfRule>
  </conditionalFormatting>
  <conditionalFormatting sqref="BP54">
    <cfRule type="cellIs" dxfId="6079" priority="4720" operator="lessThan">
      <formula>$C$4</formula>
    </cfRule>
  </conditionalFormatting>
  <conditionalFormatting sqref="BP55">
    <cfRule type="cellIs" dxfId="6078" priority="4721" operator="lessThan">
      <formula>$C$4</formula>
    </cfRule>
  </conditionalFormatting>
  <conditionalFormatting sqref="BP55">
    <cfRule type="cellIs" dxfId="6077" priority="4722" operator="lessThan">
      <formula>$C$4</formula>
    </cfRule>
  </conditionalFormatting>
  <conditionalFormatting sqref="BP56">
    <cfRule type="cellIs" dxfId="6076" priority="4723" operator="lessThan">
      <formula>$C$4</formula>
    </cfRule>
  </conditionalFormatting>
  <conditionalFormatting sqref="BP56">
    <cfRule type="cellIs" dxfId="6075" priority="4724" operator="lessThan">
      <formula>$C$4</formula>
    </cfRule>
  </conditionalFormatting>
  <conditionalFormatting sqref="BP57">
    <cfRule type="cellIs" dxfId="6074" priority="4725" operator="lessThan">
      <formula>$C$4</formula>
    </cfRule>
  </conditionalFormatting>
  <conditionalFormatting sqref="BP57">
    <cfRule type="cellIs" dxfId="6073" priority="4726" operator="lessThan">
      <formula>$C$4</formula>
    </cfRule>
  </conditionalFormatting>
  <conditionalFormatting sqref="BP58">
    <cfRule type="cellIs" dxfId="6072" priority="4727" operator="lessThan">
      <formula>$C$4</formula>
    </cfRule>
  </conditionalFormatting>
  <conditionalFormatting sqref="BP58">
    <cfRule type="cellIs" dxfId="6071" priority="4728" operator="lessThan">
      <formula>$C$4</formula>
    </cfRule>
  </conditionalFormatting>
  <conditionalFormatting sqref="BP59">
    <cfRule type="cellIs" dxfId="6070" priority="4729" operator="lessThan">
      <formula>$C$4</formula>
    </cfRule>
  </conditionalFormatting>
  <conditionalFormatting sqref="BP59">
    <cfRule type="cellIs" dxfId="6069" priority="4730" operator="lessThan">
      <formula>$C$4</formula>
    </cfRule>
  </conditionalFormatting>
  <conditionalFormatting sqref="BP60">
    <cfRule type="cellIs" dxfId="6068" priority="4731" operator="lessThan">
      <formula>$C$4</formula>
    </cfRule>
  </conditionalFormatting>
  <conditionalFormatting sqref="BP60">
    <cfRule type="cellIs" dxfId="6067" priority="4732" operator="lessThan">
      <formula>$C$4</formula>
    </cfRule>
  </conditionalFormatting>
  <conditionalFormatting sqref="BQ11">
    <cfRule type="cellIs" dxfId="6066" priority="4733" operator="lessThan">
      <formula>$C$4</formula>
    </cfRule>
  </conditionalFormatting>
  <conditionalFormatting sqref="BQ11">
    <cfRule type="cellIs" dxfId="6065" priority="4734" operator="lessThan">
      <formula>$C$4</formula>
    </cfRule>
  </conditionalFormatting>
  <conditionalFormatting sqref="BQ12">
    <cfRule type="cellIs" dxfId="6064" priority="4735" operator="lessThan">
      <formula>$C$4</formula>
    </cfRule>
  </conditionalFormatting>
  <conditionalFormatting sqref="BQ12">
    <cfRule type="cellIs" dxfId="6063" priority="4736" operator="lessThan">
      <formula>$C$4</formula>
    </cfRule>
  </conditionalFormatting>
  <conditionalFormatting sqref="BQ13">
    <cfRule type="cellIs" dxfId="6062" priority="4737" operator="lessThan">
      <formula>$C$4</formula>
    </cfRule>
  </conditionalFormatting>
  <conditionalFormatting sqref="BQ13">
    <cfRule type="cellIs" dxfId="6061" priority="4738" operator="lessThan">
      <formula>$C$4</formula>
    </cfRule>
  </conditionalFormatting>
  <conditionalFormatting sqref="BQ14">
    <cfRule type="cellIs" dxfId="6060" priority="4739" operator="lessThan">
      <formula>$C$4</formula>
    </cfRule>
  </conditionalFormatting>
  <conditionalFormatting sqref="BQ14">
    <cfRule type="cellIs" dxfId="6059" priority="4740" operator="lessThan">
      <formula>$C$4</formula>
    </cfRule>
  </conditionalFormatting>
  <conditionalFormatting sqref="BQ15">
    <cfRule type="cellIs" dxfId="6058" priority="4741" operator="lessThan">
      <formula>$C$4</formula>
    </cfRule>
  </conditionalFormatting>
  <conditionalFormatting sqref="BQ15">
    <cfRule type="cellIs" dxfId="6057" priority="4742" operator="lessThan">
      <formula>$C$4</formula>
    </cfRule>
  </conditionalFormatting>
  <conditionalFormatting sqref="BQ16">
    <cfRule type="cellIs" dxfId="6056" priority="4743" operator="lessThan">
      <formula>$C$4</formula>
    </cfRule>
  </conditionalFormatting>
  <conditionalFormatting sqref="BQ16">
    <cfRule type="cellIs" dxfId="6055" priority="4744" operator="lessThan">
      <formula>$C$4</formula>
    </cfRule>
  </conditionalFormatting>
  <conditionalFormatting sqref="BQ17">
    <cfRule type="cellIs" dxfId="6054" priority="4745" operator="lessThan">
      <formula>$C$4</formula>
    </cfRule>
  </conditionalFormatting>
  <conditionalFormatting sqref="BQ17">
    <cfRule type="cellIs" dxfId="6053" priority="4746" operator="lessThan">
      <formula>$C$4</formula>
    </cfRule>
  </conditionalFormatting>
  <conditionalFormatting sqref="BQ18">
    <cfRule type="cellIs" dxfId="6052" priority="4747" operator="lessThan">
      <formula>$C$4</formula>
    </cfRule>
  </conditionalFormatting>
  <conditionalFormatting sqref="BQ18">
    <cfRule type="cellIs" dxfId="6051" priority="4748" operator="lessThan">
      <formula>$C$4</formula>
    </cfRule>
  </conditionalFormatting>
  <conditionalFormatting sqref="BQ19">
    <cfRule type="cellIs" dxfId="6050" priority="4749" operator="lessThan">
      <formula>$C$4</formula>
    </cfRule>
  </conditionalFormatting>
  <conditionalFormatting sqref="BQ19">
    <cfRule type="cellIs" dxfId="6049" priority="4750" operator="lessThan">
      <formula>$C$4</formula>
    </cfRule>
  </conditionalFormatting>
  <conditionalFormatting sqref="BQ20">
    <cfRule type="cellIs" dxfId="6048" priority="4751" operator="lessThan">
      <formula>$C$4</formula>
    </cfRule>
  </conditionalFormatting>
  <conditionalFormatting sqref="BQ20">
    <cfRule type="cellIs" dxfId="6047" priority="4752" operator="lessThan">
      <formula>$C$4</formula>
    </cfRule>
  </conditionalFormatting>
  <conditionalFormatting sqref="BQ21">
    <cfRule type="cellIs" dxfId="6046" priority="4753" operator="lessThan">
      <formula>$C$4</formula>
    </cfRule>
  </conditionalFormatting>
  <conditionalFormatting sqref="BQ21">
    <cfRule type="cellIs" dxfId="6045" priority="4754" operator="lessThan">
      <formula>$C$4</formula>
    </cfRule>
  </conditionalFormatting>
  <conditionalFormatting sqref="BQ22">
    <cfRule type="cellIs" dxfId="6044" priority="4755" operator="lessThan">
      <formula>$C$4</formula>
    </cfRule>
  </conditionalFormatting>
  <conditionalFormatting sqref="BQ22">
    <cfRule type="cellIs" dxfId="6043" priority="4756" operator="lessThan">
      <formula>$C$4</formula>
    </cfRule>
  </conditionalFormatting>
  <conditionalFormatting sqref="BQ23">
    <cfRule type="cellIs" dxfId="6042" priority="4757" operator="lessThan">
      <formula>$C$4</formula>
    </cfRule>
  </conditionalFormatting>
  <conditionalFormatting sqref="BQ23">
    <cfRule type="cellIs" dxfId="6041" priority="4758" operator="lessThan">
      <formula>$C$4</formula>
    </cfRule>
  </conditionalFormatting>
  <conditionalFormatting sqref="BQ24">
    <cfRule type="cellIs" dxfId="6040" priority="4759" operator="lessThan">
      <formula>$C$4</formula>
    </cfRule>
  </conditionalFormatting>
  <conditionalFormatting sqref="BQ24">
    <cfRule type="cellIs" dxfId="6039" priority="4760" operator="lessThan">
      <formula>$C$4</formula>
    </cfRule>
  </conditionalFormatting>
  <conditionalFormatting sqref="BQ25">
    <cfRule type="cellIs" dxfId="6038" priority="4761" operator="lessThan">
      <formula>$C$4</formula>
    </cfRule>
  </conditionalFormatting>
  <conditionalFormatting sqref="BQ25">
    <cfRule type="cellIs" dxfId="6037" priority="4762" operator="lessThan">
      <formula>$C$4</formula>
    </cfRule>
  </conditionalFormatting>
  <conditionalFormatting sqref="BQ26">
    <cfRule type="cellIs" dxfId="6036" priority="4763" operator="lessThan">
      <formula>$C$4</formula>
    </cfRule>
  </conditionalFormatting>
  <conditionalFormatting sqref="BQ26">
    <cfRule type="cellIs" dxfId="6035" priority="4764" operator="lessThan">
      <formula>$C$4</formula>
    </cfRule>
  </conditionalFormatting>
  <conditionalFormatting sqref="BQ27">
    <cfRule type="cellIs" dxfId="6034" priority="4765" operator="lessThan">
      <formula>$C$4</formula>
    </cfRule>
  </conditionalFormatting>
  <conditionalFormatting sqref="BQ27">
    <cfRule type="cellIs" dxfId="6033" priority="4766" operator="lessThan">
      <formula>$C$4</formula>
    </cfRule>
  </conditionalFormatting>
  <conditionalFormatting sqref="BQ28">
    <cfRule type="cellIs" dxfId="6032" priority="4767" operator="lessThan">
      <formula>$C$4</formula>
    </cfRule>
  </conditionalFormatting>
  <conditionalFormatting sqref="BQ28">
    <cfRule type="cellIs" dxfId="6031" priority="4768" operator="lessThan">
      <formula>$C$4</formula>
    </cfRule>
  </conditionalFormatting>
  <conditionalFormatting sqref="BQ29">
    <cfRule type="cellIs" dxfId="6030" priority="4769" operator="lessThan">
      <formula>$C$4</formula>
    </cfRule>
  </conditionalFormatting>
  <conditionalFormatting sqref="BQ29">
    <cfRule type="cellIs" dxfId="6029" priority="4770" operator="lessThan">
      <formula>$C$4</formula>
    </cfRule>
  </conditionalFormatting>
  <conditionalFormatting sqref="BQ30">
    <cfRule type="cellIs" dxfId="6028" priority="4771" operator="lessThan">
      <formula>$C$4</formula>
    </cfRule>
  </conditionalFormatting>
  <conditionalFormatting sqref="BQ30">
    <cfRule type="cellIs" dxfId="6027" priority="4772" operator="lessThan">
      <formula>$C$4</formula>
    </cfRule>
  </conditionalFormatting>
  <conditionalFormatting sqref="BQ31">
    <cfRule type="cellIs" dxfId="6026" priority="4773" operator="lessThan">
      <formula>$C$4</formula>
    </cfRule>
  </conditionalFormatting>
  <conditionalFormatting sqref="BQ31">
    <cfRule type="cellIs" dxfId="6025" priority="4774" operator="lessThan">
      <formula>$C$4</formula>
    </cfRule>
  </conditionalFormatting>
  <conditionalFormatting sqref="BQ32">
    <cfRule type="cellIs" dxfId="6024" priority="4775" operator="lessThan">
      <formula>$C$4</formula>
    </cfRule>
  </conditionalFormatting>
  <conditionalFormatting sqref="BQ32">
    <cfRule type="cellIs" dxfId="6023" priority="4776" operator="lessThan">
      <formula>$C$4</formula>
    </cfRule>
  </conditionalFormatting>
  <conditionalFormatting sqref="BQ33">
    <cfRule type="cellIs" dxfId="6022" priority="4777" operator="lessThan">
      <formula>$C$4</formula>
    </cfRule>
  </conditionalFormatting>
  <conditionalFormatting sqref="BQ33">
    <cfRule type="cellIs" dxfId="6021" priority="4778" operator="lessThan">
      <formula>$C$4</formula>
    </cfRule>
  </conditionalFormatting>
  <conditionalFormatting sqref="BQ34">
    <cfRule type="cellIs" dxfId="6020" priority="4779" operator="lessThan">
      <formula>$C$4</formula>
    </cfRule>
  </conditionalFormatting>
  <conditionalFormatting sqref="BQ34">
    <cfRule type="cellIs" dxfId="6019" priority="4780" operator="lessThan">
      <formula>$C$4</formula>
    </cfRule>
  </conditionalFormatting>
  <conditionalFormatting sqref="BQ35">
    <cfRule type="cellIs" dxfId="6018" priority="4781" operator="lessThan">
      <formula>$C$4</formula>
    </cfRule>
  </conditionalFormatting>
  <conditionalFormatting sqref="BQ35">
    <cfRule type="cellIs" dxfId="6017" priority="4782" operator="lessThan">
      <formula>$C$4</formula>
    </cfRule>
  </conditionalFormatting>
  <conditionalFormatting sqref="BQ36">
    <cfRule type="cellIs" dxfId="6016" priority="4783" operator="lessThan">
      <formula>$C$4</formula>
    </cfRule>
  </conditionalFormatting>
  <conditionalFormatting sqref="BQ36">
    <cfRule type="cellIs" dxfId="6015" priority="4784" operator="lessThan">
      <formula>$C$4</formula>
    </cfRule>
  </conditionalFormatting>
  <conditionalFormatting sqref="BQ37">
    <cfRule type="cellIs" dxfId="6014" priority="4785" operator="lessThan">
      <formula>$C$4</formula>
    </cfRule>
  </conditionalFormatting>
  <conditionalFormatting sqref="BQ37">
    <cfRule type="cellIs" dxfId="6013" priority="4786" operator="lessThan">
      <formula>$C$4</formula>
    </cfRule>
  </conditionalFormatting>
  <conditionalFormatting sqref="BQ38">
    <cfRule type="cellIs" dxfId="6012" priority="4787" operator="lessThan">
      <formula>$C$4</formula>
    </cfRule>
  </conditionalFormatting>
  <conditionalFormatting sqref="BQ38">
    <cfRule type="cellIs" dxfId="6011" priority="4788" operator="lessThan">
      <formula>$C$4</formula>
    </cfRule>
  </conditionalFormatting>
  <conditionalFormatting sqref="BQ39">
    <cfRule type="cellIs" dxfId="6010" priority="4789" operator="lessThan">
      <formula>$C$4</formula>
    </cfRule>
  </conditionalFormatting>
  <conditionalFormatting sqref="BQ39">
    <cfRule type="cellIs" dxfId="6009" priority="4790" operator="lessThan">
      <formula>$C$4</formula>
    </cfRule>
  </conditionalFormatting>
  <conditionalFormatting sqref="BQ40">
    <cfRule type="cellIs" dxfId="6008" priority="4791" operator="lessThan">
      <formula>$C$4</formula>
    </cfRule>
  </conditionalFormatting>
  <conditionalFormatting sqref="BQ40">
    <cfRule type="cellIs" dxfId="6007" priority="4792" operator="lessThan">
      <formula>$C$4</formula>
    </cfRule>
  </conditionalFormatting>
  <conditionalFormatting sqref="BQ41">
    <cfRule type="cellIs" dxfId="6006" priority="4793" operator="lessThan">
      <formula>$C$4</formula>
    </cfRule>
  </conditionalFormatting>
  <conditionalFormatting sqref="BQ41">
    <cfRule type="cellIs" dxfId="6005" priority="4794" operator="lessThan">
      <formula>$C$4</formula>
    </cfRule>
  </conditionalFormatting>
  <conditionalFormatting sqref="BQ42">
    <cfRule type="cellIs" dxfId="6004" priority="4795" operator="lessThan">
      <formula>$C$4</formula>
    </cfRule>
  </conditionalFormatting>
  <conditionalFormatting sqref="BQ42">
    <cfRule type="cellIs" dxfId="6003" priority="4796" operator="lessThan">
      <formula>$C$4</formula>
    </cfRule>
  </conditionalFormatting>
  <conditionalFormatting sqref="BQ43">
    <cfRule type="cellIs" dxfId="6002" priority="4797" operator="lessThan">
      <formula>$C$4</formula>
    </cfRule>
  </conditionalFormatting>
  <conditionalFormatting sqref="BQ43">
    <cfRule type="cellIs" dxfId="6001" priority="4798" operator="lessThan">
      <formula>$C$4</formula>
    </cfRule>
  </conditionalFormatting>
  <conditionalFormatting sqref="BQ44">
    <cfRule type="cellIs" dxfId="6000" priority="4799" operator="lessThan">
      <formula>$C$4</formula>
    </cfRule>
  </conditionalFormatting>
  <conditionalFormatting sqref="BQ44">
    <cfRule type="cellIs" dxfId="5999" priority="4800" operator="lessThan">
      <formula>$C$4</formula>
    </cfRule>
  </conditionalFormatting>
  <conditionalFormatting sqref="BQ45">
    <cfRule type="cellIs" dxfId="5998" priority="4801" operator="lessThan">
      <formula>$C$4</formula>
    </cfRule>
  </conditionalFormatting>
  <conditionalFormatting sqref="BQ45">
    <cfRule type="cellIs" dxfId="5997" priority="4802" operator="lessThan">
      <formula>$C$4</formula>
    </cfRule>
  </conditionalFormatting>
  <conditionalFormatting sqref="BQ46">
    <cfRule type="cellIs" dxfId="5996" priority="4803" operator="lessThan">
      <formula>$C$4</formula>
    </cfRule>
  </conditionalFormatting>
  <conditionalFormatting sqref="BQ46">
    <cfRule type="cellIs" dxfId="5995" priority="4804" operator="lessThan">
      <formula>$C$4</formula>
    </cfRule>
  </conditionalFormatting>
  <conditionalFormatting sqref="BQ47">
    <cfRule type="cellIs" dxfId="5994" priority="4805" operator="lessThan">
      <formula>$C$4</formula>
    </cfRule>
  </conditionalFormatting>
  <conditionalFormatting sqref="BQ47">
    <cfRule type="cellIs" dxfId="5993" priority="4806" operator="lessThan">
      <formula>$C$4</formula>
    </cfRule>
  </conditionalFormatting>
  <conditionalFormatting sqref="BQ48">
    <cfRule type="cellIs" dxfId="5992" priority="4807" operator="lessThan">
      <formula>$C$4</formula>
    </cfRule>
  </conditionalFormatting>
  <conditionalFormatting sqref="BQ48">
    <cfRule type="cellIs" dxfId="5991" priority="4808" operator="lessThan">
      <formula>$C$4</formula>
    </cfRule>
  </conditionalFormatting>
  <conditionalFormatting sqref="BQ49">
    <cfRule type="cellIs" dxfId="5990" priority="4809" operator="lessThan">
      <formula>$C$4</formula>
    </cfRule>
  </conditionalFormatting>
  <conditionalFormatting sqref="BQ49">
    <cfRule type="cellIs" dxfId="5989" priority="4810" operator="lessThan">
      <formula>$C$4</formula>
    </cfRule>
  </conditionalFormatting>
  <conditionalFormatting sqref="BQ50">
    <cfRule type="cellIs" dxfId="5988" priority="4811" operator="lessThan">
      <formula>$C$4</formula>
    </cfRule>
  </conditionalFormatting>
  <conditionalFormatting sqref="BQ50">
    <cfRule type="cellIs" dxfId="5987" priority="4812" operator="lessThan">
      <formula>$C$4</formula>
    </cfRule>
  </conditionalFormatting>
  <conditionalFormatting sqref="BQ51">
    <cfRule type="cellIs" dxfId="5986" priority="4813" operator="lessThan">
      <formula>$C$4</formula>
    </cfRule>
  </conditionalFormatting>
  <conditionalFormatting sqref="BQ51">
    <cfRule type="cellIs" dxfId="5985" priority="4814" operator="lessThan">
      <formula>$C$4</formula>
    </cfRule>
  </conditionalFormatting>
  <conditionalFormatting sqref="BQ52">
    <cfRule type="cellIs" dxfId="5984" priority="4815" operator="lessThan">
      <formula>$C$4</formula>
    </cfRule>
  </conditionalFormatting>
  <conditionalFormatting sqref="BQ52">
    <cfRule type="cellIs" dxfId="5983" priority="4816" operator="lessThan">
      <formula>$C$4</formula>
    </cfRule>
  </conditionalFormatting>
  <conditionalFormatting sqref="BQ53">
    <cfRule type="cellIs" dxfId="5982" priority="4817" operator="lessThan">
      <formula>$C$4</formula>
    </cfRule>
  </conditionalFormatting>
  <conditionalFormatting sqref="BQ53">
    <cfRule type="cellIs" dxfId="5981" priority="4818" operator="lessThan">
      <formula>$C$4</formula>
    </cfRule>
  </conditionalFormatting>
  <conditionalFormatting sqref="BQ54">
    <cfRule type="cellIs" dxfId="5980" priority="4819" operator="lessThan">
      <formula>$C$4</formula>
    </cfRule>
  </conditionalFormatting>
  <conditionalFormatting sqref="BQ54">
    <cfRule type="cellIs" dxfId="5979" priority="4820" operator="lessThan">
      <formula>$C$4</formula>
    </cfRule>
  </conditionalFormatting>
  <conditionalFormatting sqref="BQ55">
    <cfRule type="cellIs" dxfId="5978" priority="4821" operator="lessThan">
      <formula>$C$4</formula>
    </cfRule>
  </conditionalFormatting>
  <conditionalFormatting sqref="BQ55">
    <cfRule type="cellIs" dxfId="5977" priority="4822" operator="lessThan">
      <formula>$C$4</formula>
    </cfRule>
  </conditionalFormatting>
  <conditionalFormatting sqref="BQ56">
    <cfRule type="cellIs" dxfId="5976" priority="4823" operator="lessThan">
      <formula>$C$4</formula>
    </cfRule>
  </conditionalFormatting>
  <conditionalFormatting sqref="BQ56">
    <cfRule type="cellIs" dxfId="5975" priority="4824" operator="lessThan">
      <formula>$C$4</formula>
    </cfRule>
  </conditionalFormatting>
  <conditionalFormatting sqref="BQ57">
    <cfRule type="cellIs" dxfId="5974" priority="4825" operator="lessThan">
      <formula>$C$4</formula>
    </cfRule>
  </conditionalFormatting>
  <conditionalFormatting sqref="BQ57">
    <cfRule type="cellIs" dxfId="5973" priority="4826" operator="lessThan">
      <formula>$C$4</formula>
    </cfRule>
  </conditionalFormatting>
  <conditionalFormatting sqref="BQ58">
    <cfRule type="cellIs" dxfId="5972" priority="4827" operator="lessThan">
      <formula>$C$4</formula>
    </cfRule>
  </conditionalFormatting>
  <conditionalFormatting sqref="BQ58">
    <cfRule type="cellIs" dxfId="5971" priority="4828" operator="lessThan">
      <formula>$C$4</formula>
    </cfRule>
  </conditionalFormatting>
  <conditionalFormatting sqref="BQ59">
    <cfRule type="cellIs" dxfId="5970" priority="4829" operator="lessThan">
      <formula>$C$4</formula>
    </cfRule>
  </conditionalFormatting>
  <conditionalFormatting sqref="BQ59">
    <cfRule type="cellIs" dxfId="5969" priority="4830" operator="lessThan">
      <formula>$C$4</formula>
    </cfRule>
  </conditionalFormatting>
  <conditionalFormatting sqref="BQ60">
    <cfRule type="cellIs" dxfId="5968" priority="4831" operator="lessThan">
      <formula>$C$4</formula>
    </cfRule>
  </conditionalFormatting>
  <conditionalFormatting sqref="BQ60">
    <cfRule type="cellIs" dxfId="5967" priority="4832" operator="lessThan">
      <formula>$C$4</formula>
    </cfRule>
  </conditionalFormatting>
  <conditionalFormatting sqref="CP11">
    <cfRule type="cellIs" dxfId="5966" priority="4833" operator="lessThan">
      <formula>$C$4</formula>
    </cfRule>
  </conditionalFormatting>
  <conditionalFormatting sqref="CP11">
    <cfRule type="cellIs" dxfId="5965" priority="4834" operator="lessThan">
      <formula>$C$4</formula>
    </cfRule>
  </conditionalFormatting>
  <conditionalFormatting sqref="CP41">
    <cfRule type="cellIs" dxfId="5964" priority="4893" operator="lessThan">
      <formula>$C$4</formula>
    </cfRule>
  </conditionalFormatting>
  <conditionalFormatting sqref="CP41">
    <cfRule type="cellIs" dxfId="5963" priority="4894" operator="lessThan">
      <formula>$C$4</formula>
    </cfRule>
  </conditionalFormatting>
  <conditionalFormatting sqref="CP42">
    <cfRule type="cellIs" dxfId="5962" priority="4895" operator="lessThan">
      <formula>$C$4</formula>
    </cfRule>
  </conditionalFormatting>
  <conditionalFormatting sqref="CP42">
    <cfRule type="cellIs" dxfId="5961" priority="4896" operator="lessThan">
      <formula>$C$4</formula>
    </cfRule>
  </conditionalFormatting>
  <conditionalFormatting sqref="CP43">
    <cfRule type="cellIs" dxfId="5960" priority="4897" operator="lessThan">
      <formula>$C$4</formula>
    </cfRule>
  </conditionalFormatting>
  <conditionalFormatting sqref="CP43">
    <cfRule type="cellIs" dxfId="5959" priority="4898" operator="lessThan">
      <formula>$C$4</formula>
    </cfRule>
  </conditionalFormatting>
  <conditionalFormatting sqref="CP44">
    <cfRule type="cellIs" dxfId="5958" priority="4899" operator="lessThan">
      <formula>$C$4</formula>
    </cfRule>
  </conditionalFormatting>
  <conditionalFormatting sqref="CP44">
    <cfRule type="cellIs" dxfId="5957" priority="4900" operator="lessThan">
      <formula>$C$4</formula>
    </cfRule>
  </conditionalFormatting>
  <conditionalFormatting sqref="CP45">
    <cfRule type="cellIs" dxfId="5956" priority="4901" operator="lessThan">
      <formula>$C$4</formula>
    </cfRule>
  </conditionalFormatting>
  <conditionalFormatting sqref="CP45">
    <cfRule type="cellIs" dxfId="5955" priority="4902" operator="lessThan">
      <formula>$C$4</formula>
    </cfRule>
  </conditionalFormatting>
  <conditionalFormatting sqref="CP46">
    <cfRule type="cellIs" dxfId="5954" priority="4903" operator="lessThan">
      <formula>$C$4</formula>
    </cfRule>
  </conditionalFormatting>
  <conditionalFormatting sqref="CP46">
    <cfRule type="cellIs" dxfId="5953" priority="4904" operator="lessThan">
      <formula>$C$4</formula>
    </cfRule>
  </conditionalFormatting>
  <conditionalFormatting sqref="CP47">
    <cfRule type="cellIs" dxfId="5952" priority="4905" operator="lessThan">
      <formula>$C$4</formula>
    </cfRule>
  </conditionalFormatting>
  <conditionalFormatting sqref="CP47">
    <cfRule type="cellIs" dxfId="5951" priority="4906" operator="lessThan">
      <formula>$C$4</formula>
    </cfRule>
  </conditionalFormatting>
  <conditionalFormatting sqref="CP48">
    <cfRule type="cellIs" dxfId="5950" priority="4907" operator="lessThan">
      <formula>$C$4</formula>
    </cfRule>
  </conditionalFormatting>
  <conditionalFormatting sqref="CP48">
    <cfRule type="cellIs" dxfId="5949" priority="4908" operator="lessThan">
      <formula>$C$4</formula>
    </cfRule>
  </conditionalFormatting>
  <conditionalFormatting sqref="CP49">
    <cfRule type="cellIs" dxfId="5948" priority="4909" operator="lessThan">
      <formula>$C$4</formula>
    </cfRule>
  </conditionalFormatting>
  <conditionalFormatting sqref="CP49">
    <cfRule type="cellIs" dxfId="5947" priority="4910" operator="lessThan">
      <formula>$C$4</formula>
    </cfRule>
  </conditionalFormatting>
  <conditionalFormatting sqref="CP50">
    <cfRule type="cellIs" dxfId="5946" priority="4911" operator="lessThan">
      <formula>$C$4</formula>
    </cfRule>
  </conditionalFormatting>
  <conditionalFormatting sqref="CP50">
    <cfRule type="cellIs" dxfId="5945" priority="4912" operator="lessThan">
      <formula>$C$4</formula>
    </cfRule>
  </conditionalFormatting>
  <conditionalFormatting sqref="CP51">
    <cfRule type="cellIs" dxfId="5944" priority="4913" operator="lessThan">
      <formula>$C$4</formula>
    </cfRule>
  </conditionalFormatting>
  <conditionalFormatting sqref="CP51">
    <cfRule type="cellIs" dxfId="5943" priority="4914" operator="lessThan">
      <formula>$C$4</formula>
    </cfRule>
  </conditionalFormatting>
  <conditionalFormatting sqref="CP52">
    <cfRule type="cellIs" dxfId="5942" priority="4915" operator="lessThan">
      <formula>$C$4</formula>
    </cfRule>
  </conditionalFormatting>
  <conditionalFormatting sqref="CP52">
    <cfRule type="cellIs" dxfId="5941" priority="4916" operator="lessThan">
      <formula>$C$4</formula>
    </cfRule>
  </conditionalFormatting>
  <conditionalFormatting sqref="CP53">
    <cfRule type="cellIs" dxfId="5940" priority="4917" operator="lessThan">
      <formula>$C$4</formula>
    </cfRule>
  </conditionalFormatting>
  <conditionalFormatting sqref="CP53">
    <cfRule type="cellIs" dxfId="5939" priority="4918" operator="lessThan">
      <formula>$C$4</formula>
    </cfRule>
  </conditionalFormatting>
  <conditionalFormatting sqref="CP54">
    <cfRule type="cellIs" dxfId="5938" priority="4919" operator="lessThan">
      <formula>$C$4</formula>
    </cfRule>
  </conditionalFormatting>
  <conditionalFormatting sqref="CP54">
    <cfRule type="cellIs" dxfId="5937" priority="4920" operator="lessThan">
      <formula>$C$4</formula>
    </cfRule>
  </conditionalFormatting>
  <conditionalFormatting sqref="CP55">
    <cfRule type="cellIs" dxfId="5936" priority="4921" operator="lessThan">
      <formula>$C$4</formula>
    </cfRule>
  </conditionalFormatting>
  <conditionalFormatting sqref="CP55">
    <cfRule type="cellIs" dxfId="5935" priority="4922" operator="lessThan">
      <formula>$C$4</formula>
    </cfRule>
  </conditionalFormatting>
  <conditionalFormatting sqref="CP56">
    <cfRule type="cellIs" dxfId="5934" priority="4923" operator="lessThan">
      <formula>$C$4</formula>
    </cfRule>
  </conditionalFormatting>
  <conditionalFormatting sqref="CP56">
    <cfRule type="cellIs" dxfId="5933" priority="4924" operator="lessThan">
      <formula>$C$4</formula>
    </cfRule>
  </conditionalFormatting>
  <conditionalFormatting sqref="CP57">
    <cfRule type="cellIs" dxfId="5932" priority="4925" operator="lessThan">
      <formula>$C$4</formula>
    </cfRule>
  </conditionalFormatting>
  <conditionalFormatting sqref="CP57">
    <cfRule type="cellIs" dxfId="5931" priority="4926" operator="lessThan">
      <formula>$C$4</formula>
    </cfRule>
  </conditionalFormatting>
  <conditionalFormatting sqref="CP58">
    <cfRule type="cellIs" dxfId="5930" priority="4927" operator="lessThan">
      <formula>$C$4</formula>
    </cfRule>
  </conditionalFormatting>
  <conditionalFormatting sqref="CP58">
    <cfRule type="cellIs" dxfId="5929" priority="4928" operator="lessThan">
      <formula>$C$4</formula>
    </cfRule>
  </conditionalFormatting>
  <conditionalFormatting sqref="CP59">
    <cfRule type="cellIs" dxfId="5928" priority="4929" operator="lessThan">
      <formula>$C$4</formula>
    </cfRule>
  </conditionalFormatting>
  <conditionalFormatting sqref="CP59">
    <cfRule type="cellIs" dxfId="5927" priority="4930" operator="lessThan">
      <formula>$C$4</formula>
    </cfRule>
  </conditionalFormatting>
  <conditionalFormatting sqref="CP60">
    <cfRule type="cellIs" dxfId="5926" priority="4931" operator="lessThan">
      <formula>$C$4</formula>
    </cfRule>
  </conditionalFormatting>
  <conditionalFormatting sqref="CP60">
    <cfRule type="cellIs" dxfId="5925" priority="4932" operator="lessThan">
      <formula>$C$4</formula>
    </cfRule>
  </conditionalFormatting>
  <conditionalFormatting sqref="CS11">
    <cfRule type="cellIs" dxfId="5924" priority="4933" operator="lessThan">
      <formula>$C$4</formula>
    </cfRule>
  </conditionalFormatting>
  <conditionalFormatting sqref="CS11">
    <cfRule type="cellIs" dxfId="5923" priority="4934" operator="lessThan">
      <formula>$C$4</formula>
    </cfRule>
  </conditionalFormatting>
  <conditionalFormatting sqref="CS12">
    <cfRule type="cellIs" dxfId="5922" priority="4935" operator="lessThan">
      <formula>$C$4</formula>
    </cfRule>
  </conditionalFormatting>
  <conditionalFormatting sqref="CS12">
    <cfRule type="cellIs" dxfId="5921" priority="4936" operator="lessThan">
      <formula>$C$4</formula>
    </cfRule>
  </conditionalFormatting>
  <conditionalFormatting sqref="CS41">
    <cfRule type="cellIs" dxfId="5920" priority="4993" operator="lessThan">
      <formula>$C$4</formula>
    </cfRule>
  </conditionalFormatting>
  <conditionalFormatting sqref="CS41">
    <cfRule type="cellIs" dxfId="5919" priority="4994" operator="lessThan">
      <formula>$C$4</formula>
    </cfRule>
  </conditionalFormatting>
  <conditionalFormatting sqref="CS42">
    <cfRule type="cellIs" dxfId="5918" priority="4995" operator="lessThan">
      <formula>$C$4</formula>
    </cfRule>
  </conditionalFormatting>
  <conditionalFormatting sqref="CS42">
    <cfRule type="cellIs" dxfId="5917" priority="4996" operator="lessThan">
      <formula>$C$4</formula>
    </cfRule>
  </conditionalFormatting>
  <conditionalFormatting sqref="CS43">
    <cfRule type="cellIs" dxfId="5916" priority="4997" operator="lessThan">
      <formula>$C$4</formula>
    </cfRule>
  </conditionalFormatting>
  <conditionalFormatting sqref="CS43">
    <cfRule type="cellIs" dxfId="5915" priority="4998" operator="lessThan">
      <formula>$C$4</formula>
    </cfRule>
  </conditionalFormatting>
  <conditionalFormatting sqref="CS44">
    <cfRule type="cellIs" dxfId="5914" priority="4999" operator="lessThan">
      <formula>$C$4</formula>
    </cfRule>
  </conditionalFormatting>
  <conditionalFormatting sqref="CS44">
    <cfRule type="cellIs" dxfId="5913" priority="5000" operator="lessThan">
      <formula>$C$4</formula>
    </cfRule>
  </conditionalFormatting>
  <conditionalFormatting sqref="CS45">
    <cfRule type="cellIs" dxfId="5912" priority="5001" operator="lessThan">
      <formula>$C$4</formula>
    </cfRule>
  </conditionalFormatting>
  <conditionalFormatting sqref="CS45">
    <cfRule type="cellIs" dxfId="5911" priority="5002" operator="lessThan">
      <formula>$C$4</formula>
    </cfRule>
  </conditionalFormatting>
  <conditionalFormatting sqref="CS46">
    <cfRule type="cellIs" dxfId="5910" priority="5003" operator="lessThan">
      <formula>$C$4</formula>
    </cfRule>
  </conditionalFormatting>
  <conditionalFormatting sqref="CS46">
    <cfRule type="cellIs" dxfId="5909" priority="5004" operator="lessThan">
      <formula>$C$4</formula>
    </cfRule>
  </conditionalFormatting>
  <conditionalFormatting sqref="CS47">
    <cfRule type="cellIs" dxfId="5908" priority="5005" operator="lessThan">
      <formula>$C$4</formula>
    </cfRule>
  </conditionalFormatting>
  <conditionalFormatting sqref="CS47">
    <cfRule type="cellIs" dxfId="5907" priority="5006" operator="lessThan">
      <formula>$C$4</formula>
    </cfRule>
  </conditionalFormatting>
  <conditionalFormatting sqref="CS48">
    <cfRule type="cellIs" dxfId="5906" priority="5007" operator="lessThan">
      <formula>$C$4</formula>
    </cfRule>
  </conditionalFormatting>
  <conditionalFormatting sqref="CS48">
    <cfRule type="cellIs" dxfId="5905" priority="5008" operator="lessThan">
      <formula>$C$4</formula>
    </cfRule>
  </conditionalFormatting>
  <conditionalFormatting sqref="CS49">
    <cfRule type="cellIs" dxfId="5904" priority="5009" operator="lessThan">
      <formula>$C$4</formula>
    </cfRule>
  </conditionalFormatting>
  <conditionalFormatting sqref="CS49">
    <cfRule type="cellIs" dxfId="5903" priority="5010" operator="lessThan">
      <formula>$C$4</formula>
    </cfRule>
  </conditionalFormatting>
  <conditionalFormatting sqref="CS50">
    <cfRule type="cellIs" dxfId="5902" priority="5011" operator="lessThan">
      <formula>$C$4</formula>
    </cfRule>
  </conditionalFormatting>
  <conditionalFormatting sqref="CS50">
    <cfRule type="cellIs" dxfId="5901" priority="5012" operator="lessThan">
      <formula>$C$4</formula>
    </cfRule>
  </conditionalFormatting>
  <conditionalFormatting sqref="CS51">
    <cfRule type="cellIs" dxfId="5900" priority="5013" operator="lessThan">
      <formula>$C$4</formula>
    </cfRule>
  </conditionalFormatting>
  <conditionalFormatting sqref="CS51">
    <cfRule type="cellIs" dxfId="5899" priority="5014" operator="lessThan">
      <formula>$C$4</formula>
    </cfRule>
  </conditionalFormatting>
  <conditionalFormatting sqref="CS52">
    <cfRule type="cellIs" dxfId="5898" priority="5015" operator="lessThan">
      <formula>$C$4</formula>
    </cfRule>
  </conditionalFormatting>
  <conditionalFormatting sqref="CS52">
    <cfRule type="cellIs" dxfId="5897" priority="5016" operator="lessThan">
      <formula>$C$4</formula>
    </cfRule>
  </conditionalFormatting>
  <conditionalFormatting sqref="CS53">
    <cfRule type="cellIs" dxfId="5896" priority="5017" operator="lessThan">
      <formula>$C$4</formula>
    </cfRule>
  </conditionalFormatting>
  <conditionalFormatting sqref="CS53">
    <cfRule type="cellIs" dxfId="5895" priority="5018" operator="lessThan">
      <formula>$C$4</formula>
    </cfRule>
  </conditionalFormatting>
  <conditionalFormatting sqref="CS54">
    <cfRule type="cellIs" dxfId="5894" priority="5019" operator="lessThan">
      <formula>$C$4</formula>
    </cfRule>
  </conditionalFormatting>
  <conditionalFormatting sqref="CS54">
    <cfRule type="cellIs" dxfId="5893" priority="5020" operator="lessThan">
      <formula>$C$4</formula>
    </cfRule>
  </conditionalFormatting>
  <conditionalFormatting sqref="CS55">
    <cfRule type="cellIs" dxfId="5892" priority="5021" operator="lessThan">
      <formula>$C$4</formula>
    </cfRule>
  </conditionalFormatting>
  <conditionalFormatting sqref="CS55">
    <cfRule type="cellIs" dxfId="5891" priority="5022" operator="lessThan">
      <formula>$C$4</formula>
    </cfRule>
  </conditionalFormatting>
  <conditionalFormatting sqref="CS56">
    <cfRule type="cellIs" dxfId="5890" priority="5023" operator="lessThan">
      <formula>$C$4</formula>
    </cfRule>
  </conditionalFormatting>
  <conditionalFormatting sqref="CS56">
    <cfRule type="cellIs" dxfId="5889" priority="5024" operator="lessThan">
      <formula>$C$4</formula>
    </cfRule>
  </conditionalFormatting>
  <conditionalFormatting sqref="CS57">
    <cfRule type="cellIs" dxfId="5888" priority="5025" operator="lessThan">
      <formula>$C$4</formula>
    </cfRule>
  </conditionalFormatting>
  <conditionalFormatting sqref="CS57">
    <cfRule type="cellIs" dxfId="5887" priority="5026" operator="lessThan">
      <formula>$C$4</formula>
    </cfRule>
  </conditionalFormatting>
  <conditionalFormatting sqref="CS58">
    <cfRule type="cellIs" dxfId="5886" priority="5027" operator="lessThan">
      <formula>$C$4</formula>
    </cfRule>
  </conditionalFormatting>
  <conditionalFormatting sqref="CS58">
    <cfRule type="cellIs" dxfId="5885" priority="5028" operator="lessThan">
      <formula>$C$4</formula>
    </cfRule>
  </conditionalFormatting>
  <conditionalFormatting sqref="CS59">
    <cfRule type="cellIs" dxfId="5884" priority="5029" operator="lessThan">
      <formula>$C$4</formula>
    </cfRule>
  </conditionalFormatting>
  <conditionalFormatting sqref="CS59">
    <cfRule type="cellIs" dxfId="5883" priority="5030" operator="lessThan">
      <formula>$C$4</formula>
    </cfRule>
  </conditionalFormatting>
  <conditionalFormatting sqref="CS60">
    <cfRule type="cellIs" dxfId="5882" priority="5031" operator="lessThan">
      <formula>$C$4</formula>
    </cfRule>
  </conditionalFormatting>
  <conditionalFormatting sqref="CS60">
    <cfRule type="cellIs" dxfId="5881" priority="5032" operator="lessThan">
      <formula>$C$4</formula>
    </cfRule>
  </conditionalFormatting>
  <conditionalFormatting sqref="CH11">
    <cfRule type="cellIs" dxfId="5880" priority="5033" operator="lessThan">
      <formula>$C$4</formula>
    </cfRule>
  </conditionalFormatting>
  <conditionalFormatting sqref="CH11">
    <cfRule type="cellIs" dxfId="5879" priority="5034" operator="lessThan">
      <formula>$C$4</formula>
    </cfRule>
  </conditionalFormatting>
  <conditionalFormatting sqref="CH12">
    <cfRule type="cellIs" dxfId="5878" priority="5035" operator="lessThan">
      <formula>$C$4</formula>
    </cfRule>
  </conditionalFormatting>
  <conditionalFormatting sqref="CH12">
    <cfRule type="cellIs" dxfId="5877" priority="5036" operator="lessThan">
      <formula>$C$4</formula>
    </cfRule>
  </conditionalFormatting>
  <conditionalFormatting sqref="CH13">
    <cfRule type="cellIs" dxfId="5876" priority="5037" operator="lessThan">
      <formula>$C$4</formula>
    </cfRule>
  </conditionalFormatting>
  <conditionalFormatting sqref="CH13">
    <cfRule type="cellIs" dxfId="5875" priority="5038" operator="lessThan">
      <formula>$C$4</formula>
    </cfRule>
  </conditionalFormatting>
  <conditionalFormatting sqref="CH14">
    <cfRule type="cellIs" dxfId="5874" priority="5039" operator="lessThan">
      <formula>$C$4</formula>
    </cfRule>
  </conditionalFormatting>
  <conditionalFormatting sqref="CH14">
    <cfRule type="cellIs" dxfId="5873" priority="5040" operator="lessThan">
      <formula>$C$4</formula>
    </cfRule>
  </conditionalFormatting>
  <conditionalFormatting sqref="CH15">
    <cfRule type="cellIs" dxfId="5872" priority="5041" operator="lessThan">
      <formula>$C$4</formula>
    </cfRule>
  </conditionalFormatting>
  <conditionalFormatting sqref="CH15">
    <cfRule type="cellIs" dxfId="5871" priority="5042" operator="lessThan">
      <formula>$C$4</formula>
    </cfRule>
  </conditionalFormatting>
  <conditionalFormatting sqref="CH16">
    <cfRule type="cellIs" dxfId="5870" priority="5043" operator="lessThan">
      <formula>$C$4</formula>
    </cfRule>
  </conditionalFormatting>
  <conditionalFormatting sqref="CH16">
    <cfRule type="cellIs" dxfId="5869" priority="5044" operator="lessThan">
      <formula>$C$4</formula>
    </cfRule>
  </conditionalFormatting>
  <conditionalFormatting sqref="CH17">
    <cfRule type="cellIs" dxfId="5868" priority="5045" operator="lessThan">
      <formula>$C$4</formula>
    </cfRule>
  </conditionalFormatting>
  <conditionalFormatting sqref="CH17">
    <cfRule type="cellIs" dxfId="5867" priority="5046" operator="lessThan">
      <formula>$C$4</formula>
    </cfRule>
  </conditionalFormatting>
  <conditionalFormatting sqref="CH18">
    <cfRule type="cellIs" dxfId="5866" priority="5047" operator="lessThan">
      <formula>$C$4</formula>
    </cfRule>
  </conditionalFormatting>
  <conditionalFormatting sqref="CH18">
    <cfRule type="cellIs" dxfId="5865" priority="5048" operator="lessThan">
      <formula>$C$4</formula>
    </cfRule>
  </conditionalFormatting>
  <conditionalFormatting sqref="CH19">
    <cfRule type="cellIs" dxfId="5864" priority="5049" operator="lessThan">
      <formula>$C$4</formula>
    </cfRule>
  </conditionalFormatting>
  <conditionalFormatting sqref="CH19">
    <cfRule type="cellIs" dxfId="5863" priority="5050" operator="lessThan">
      <formula>$C$4</formula>
    </cfRule>
  </conditionalFormatting>
  <conditionalFormatting sqref="CH20">
    <cfRule type="cellIs" dxfId="5862" priority="5051" operator="lessThan">
      <formula>$C$4</formula>
    </cfRule>
  </conditionalFormatting>
  <conditionalFormatting sqref="CH20">
    <cfRule type="cellIs" dxfId="5861" priority="5052" operator="lessThan">
      <formula>$C$4</formula>
    </cfRule>
  </conditionalFormatting>
  <conditionalFormatting sqref="CH21">
    <cfRule type="cellIs" dxfId="5860" priority="5053" operator="lessThan">
      <formula>$C$4</formula>
    </cfRule>
  </conditionalFormatting>
  <conditionalFormatting sqref="CH21">
    <cfRule type="cellIs" dxfId="5859" priority="5054" operator="lessThan">
      <formula>$C$4</formula>
    </cfRule>
  </conditionalFormatting>
  <conditionalFormatting sqref="CH22">
    <cfRule type="cellIs" dxfId="5858" priority="5055" operator="lessThan">
      <formula>$C$4</formula>
    </cfRule>
  </conditionalFormatting>
  <conditionalFormatting sqref="CH22">
    <cfRule type="cellIs" dxfId="5857" priority="5056" operator="lessThan">
      <formula>$C$4</formula>
    </cfRule>
  </conditionalFormatting>
  <conditionalFormatting sqref="CH23">
    <cfRule type="cellIs" dxfId="5856" priority="5057" operator="lessThan">
      <formula>$C$4</formula>
    </cfRule>
  </conditionalFormatting>
  <conditionalFormatting sqref="CH23">
    <cfRule type="cellIs" dxfId="5855" priority="5058" operator="lessThan">
      <formula>$C$4</formula>
    </cfRule>
  </conditionalFormatting>
  <conditionalFormatting sqref="CH24">
    <cfRule type="cellIs" dxfId="5854" priority="5059" operator="lessThan">
      <formula>$C$4</formula>
    </cfRule>
  </conditionalFormatting>
  <conditionalFormatting sqref="CH24">
    <cfRule type="cellIs" dxfId="5853" priority="5060" operator="lessThan">
      <formula>$C$4</formula>
    </cfRule>
  </conditionalFormatting>
  <conditionalFormatting sqref="CH25">
    <cfRule type="cellIs" dxfId="5852" priority="5061" operator="lessThan">
      <formula>$C$4</formula>
    </cfRule>
  </conditionalFormatting>
  <conditionalFormatting sqref="CH25">
    <cfRule type="cellIs" dxfId="5851" priority="5062" operator="lessThan">
      <formula>$C$4</formula>
    </cfRule>
  </conditionalFormatting>
  <conditionalFormatting sqref="CH26">
    <cfRule type="cellIs" dxfId="5850" priority="5063" operator="lessThan">
      <formula>$C$4</formula>
    </cfRule>
  </conditionalFormatting>
  <conditionalFormatting sqref="CH26">
    <cfRule type="cellIs" dxfId="5849" priority="5064" operator="lessThan">
      <formula>$C$4</formula>
    </cfRule>
  </conditionalFormatting>
  <conditionalFormatting sqref="CH27">
    <cfRule type="cellIs" dxfId="5848" priority="5065" operator="lessThan">
      <formula>$C$4</formula>
    </cfRule>
  </conditionalFormatting>
  <conditionalFormatting sqref="CH27">
    <cfRule type="cellIs" dxfId="5847" priority="5066" operator="lessThan">
      <formula>$C$4</formula>
    </cfRule>
  </conditionalFormatting>
  <conditionalFormatting sqref="CH28">
    <cfRule type="cellIs" dxfId="5846" priority="5067" operator="lessThan">
      <formula>$C$4</formula>
    </cfRule>
  </conditionalFormatting>
  <conditionalFormatting sqref="CH28">
    <cfRule type="cellIs" dxfId="5845" priority="5068" operator="lessThan">
      <formula>$C$4</formula>
    </cfRule>
  </conditionalFormatting>
  <conditionalFormatting sqref="CH29">
    <cfRule type="cellIs" dxfId="5844" priority="5069" operator="lessThan">
      <formula>$C$4</formula>
    </cfRule>
  </conditionalFormatting>
  <conditionalFormatting sqref="CH29">
    <cfRule type="cellIs" dxfId="5843" priority="5070" operator="lessThan">
      <formula>$C$4</formula>
    </cfRule>
  </conditionalFormatting>
  <conditionalFormatting sqref="CH30">
    <cfRule type="cellIs" dxfId="5842" priority="5071" operator="lessThan">
      <formula>$C$4</formula>
    </cfRule>
  </conditionalFormatting>
  <conditionalFormatting sqref="CH30">
    <cfRule type="cellIs" dxfId="5841" priority="5072" operator="lessThan">
      <formula>$C$4</formula>
    </cfRule>
  </conditionalFormatting>
  <conditionalFormatting sqref="CH31">
    <cfRule type="cellIs" dxfId="5840" priority="5073" operator="lessThan">
      <formula>$C$4</formula>
    </cfRule>
  </conditionalFormatting>
  <conditionalFormatting sqref="CH31">
    <cfRule type="cellIs" dxfId="5839" priority="5074" operator="lessThan">
      <formula>$C$4</formula>
    </cfRule>
  </conditionalFormatting>
  <conditionalFormatting sqref="CH32">
    <cfRule type="cellIs" dxfId="5838" priority="5075" operator="lessThan">
      <formula>$C$4</formula>
    </cfRule>
  </conditionalFormatting>
  <conditionalFormatting sqref="CH32">
    <cfRule type="cellIs" dxfId="5837" priority="5076" operator="lessThan">
      <formula>$C$4</formula>
    </cfRule>
  </conditionalFormatting>
  <conditionalFormatting sqref="CH33">
    <cfRule type="cellIs" dxfId="5836" priority="5077" operator="lessThan">
      <formula>$C$4</formula>
    </cfRule>
  </conditionalFormatting>
  <conditionalFormatting sqref="CH33">
    <cfRule type="cellIs" dxfId="5835" priority="5078" operator="lessThan">
      <formula>$C$4</formula>
    </cfRule>
  </conditionalFormatting>
  <conditionalFormatting sqref="CH34">
    <cfRule type="cellIs" dxfId="5834" priority="5079" operator="lessThan">
      <formula>$C$4</formula>
    </cfRule>
  </conditionalFormatting>
  <conditionalFormatting sqref="CH34">
    <cfRule type="cellIs" dxfId="5833" priority="5080" operator="lessThan">
      <formula>$C$4</formula>
    </cfRule>
  </conditionalFormatting>
  <conditionalFormatting sqref="CH35">
    <cfRule type="cellIs" dxfId="5832" priority="5081" operator="lessThan">
      <formula>$C$4</formula>
    </cfRule>
  </conditionalFormatting>
  <conditionalFormatting sqref="CH35">
    <cfRule type="cellIs" dxfId="5831" priority="5082" operator="lessThan">
      <formula>$C$4</formula>
    </cfRule>
  </conditionalFormatting>
  <conditionalFormatting sqref="CH36">
    <cfRule type="cellIs" dxfId="5830" priority="5083" operator="lessThan">
      <formula>$C$4</formula>
    </cfRule>
  </conditionalFormatting>
  <conditionalFormatting sqref="CH36">
    <cfRule type="cellIs" dxfId="5829" priority="5084" operator="lessThan">
      <formula>$C$4</formula>
    </cfRule>
  </conditionalFormatting>
  <conditionalFormatting sqref="CH37">
    <cfRule type="cellIs" dxfId="5828" priority="5085" operator="lessThan">
      <formula>$C$4</formula>
    </cfRule>
  </conditionalFormatting>
  <conditionalFormatting sqref="CH37">
    <cfRule type="cellIs" dxfId="5827" priority="5086" operator="lessThan">
      <formula>$C$4</formula>
    </cfRule>
  </conditionalFormatting>
  <conditionalFormatting sqref="CH38">
    <cfRule type="cellIs" dxfId="5826" priority="5087" operator="lessThan">
      <formula>$C$4</formula>
    </cfRule>
  </conditionalFormatting>
  <conditionalFormatting sqref="CH38">
    <cfRule type="cellIs" dxfId="5825" priority="5088" operator="lessThan">
      <formula>$C$4</formula>
    </cfRule>
  </conditionalFormatting>
  <conditionalFormatting sqref="CH39">
    <cfRule type="cellIs" dxfId="5824" priority="5089" operator="lessThan">
      <formula>$C$4</formula>
    </cfRule>
  </conditionalFormatting>
  <conditionalFormatting sqref="CH39">
    <cfRule type="cellIs" dxfId="5823" priority="5090" operator="lessThan">
      <formula>$C$4</formula>
    </cfRule>
  </conditionalFormatting>
  <conditionalFormatting sqref="CH40">
    <cfRule type="cellIs" dxfId="5822" priority="5091" operator="lessThan">
      <formula>$C$4</formula>
    </cfRule>
  </conditionalFormatting>
  <conditionalFormatting sqref="CH40">
    <cfRule type="cellIs" dxfId="5821" priority="5092" operator="lessThan">
      <formula>$C$4</formula>
    </cfRule>
  </conditionalFormatting>
  <conditionalFormatting sqref="CH41">
    <cfRule type="cellIs" dxfId="5820" priority="5093" operator="lessThan">
      <formula>$C$4</formula>
    </cfRule>
  </conditionalFormatting>
  <conditionalFormatting sqref="CH41">
    <cfRule type="cellIs" dxfId="5819" priority="5094" operator="lessThan">
      <formula>$C$4</formula>
    </cfRule>
  </conditionalFormatting>
  <conditionalFormatting sqref="CH42">
    <cfRule type="cellIs" dxfId="5818" priority="5095" operator="lessThan">
      <formula>$C$4</formula>
    </cfRule>
  </conditionalFormatting>
  <conditionalFormatting sqref="CH42">
    <cfRule type="cellIs" dxfId="5817" priority="5096" operator="lessThan">
      <formula>$C$4</formula>
    </cfRule>
  </conditionalFormatting>
  <conditionalFormatting sqref="CH43">
    <cfRule type="cellIs" dxfId="5816" priority="5097" operator="lessThan">
      <formula>$C$4</formula>
    </cfRule>
  </conditionalFormatting>
  <conditionalFormatting sqref="CH43">
    <cfRule type="cellIs" dxfId="5815" priority="5098" operator="lessThan">
      <formula>$C$4</formula>
    </cfRule>
  </conditionalFormatting>
  <conditionalFormatting sqref="CH44">
    <cfRule type="cellIs" dxfId="5814" priority="5099" operator="lessThan">
      <formula>$C$4</formula>
    </cfRule>
  </conditionalFormatting>
  <conditionalFormatting sqref="CH44">
    <cfRule type="cellIs" dxfId="5813" priority="5100" operator="lessThan">
      <formula>$C$4</formula>
    </cfRule>
  </conditionalFormatting>
  <conditionalFormatting sqref="CH45">
    <cfRule type="cellIs" dxfId="5812" priority="5101" operator="lessThan">
      <formula>$C$4</formula>
    </cfRule>
  </conditionalFormatting>
  <conditionalFormatting sqref="CH45">
    <cfRule type="cellIs" dxfId="5811" priority="5102" operator="lessThan">
      <formula>$C$4</formula>
    </cfRule>
  </conditionalFormatting>
  <conditionalFormatting sqref="CH46">
    <cfRule type="cellIs" dxfId="5810" priority="5103" operator="lessThan">
      <formula>$C$4</formula>
    </cfRule>
  </conditionalFormatting>
  <conditionalFormatting sqref="CH46">
    <cfRule type="cellIs" dxfId="5809" priority="5104" operator="lessThan">
      <formula>$C$4</formula>
    </cfRule>
  </conditionalFormatting>
  <conditionalFormatting sqref="CH47">
    <cfRule type="cellIs" dxfId="5808" priority="5105" operator="lessThan">
      <formula>$C$4</formula>
    </cfRule>
  </conditionalFormatting>
  <conditionalFormatting sqref="CH47">
    <cfRule type="cellIs" dxfId="5807" priority="5106" operator="lessThan">
      <formula>$C$4</formula>
    </cfRule>
  </conditionalFormatting>
  <conditionalFormatting sqref="CH48">
    <cfRule type="cellIs" dxfId="5806" priority="5107" operator="lessThan">
      <formula>$C$4</formula>
    </cfRule>
  </conditionalFormatting>
  <conditionalFormatting sqref="CH48">
    <cfRule type="cellIs" dxfId="5805" priority="5108" operator="lessThan">
      <formula>$C$4</formula>
    </cfRule>
  </conditionalFormatting>
  <conditionalFormatting sqref="CH49">
    <cfRule type="cellIs" dxfId="5804" priority="5109" operator="lessThan">
      <formula>$C$4</formula>
    </cfRule>
  </conditionalFormatting>
  <conditionalFormatting sqref="CH49">
    <cfRule type="cellIs" dxfId="5803" priority="5110" operator="lessThan">
      <formula>$C$4</formula>
    </cfRule>
  </conditionalFormatting>
  <conditionalFormatting sqref="CH50">
    <cfRule type="cellIs" dxfId="5802" priority="5111" operator="lessThan">
      <formula>$C$4</formula>
    </cfRule>
  </conditionalFormatting>
  <conditionalFormatting sqref="CH50">
    <cfRule type="cellIs" dxfId="5801" priority="5112" operator="lessThan">
      <formula>$C$4</formula>
    </cfRule>
  </conditionalFormatting>
  <conditionalFormatting sqref="CH51">
    <cfRule type="cellIs" dxfId="5800" priority="5113" operator="lessThan">
      <formula>$C$4</formula>
    </cfRule>
  </conditionalFormatting>
  <conditionalFormatting sqref="CH51">
    <cfRule type="cellIs" dxfId="5799" priority="5114" operator="lessThan">
      <formula>$C$4</formula>
    </cfRule>
  </conditionalFormatting>
  <conditionalFormatting sqref="CH52">
    <cfRule type="cellIs" dxfId="5798" priority="5115" operator="lessThan">
      <formula>$C$4</formula>
    </cfRule>
  </conditionalFormatting>
  <conditionalFormatting sqref="CH52">
    <cfRule type="cellIs" dxfId="5797" priority="5116" operator="lessThan">
      <formula>$C$4</formula>
    </cfRule>
  </conditionalFormatting>
  <conditionalFormatting sqref="CH53">
    <cfRule type="cellIs" dxfId="5796" priority="5117" operator="lessThan">
      <formula>$C$4</formula>
    </cfRule>
  </conditionalFormatting>
  <conditionalFormatting sqref="CH53">
    <cfRule type="cellIs" dxfId="5795" priority="5118" operator="lessThan">
      <formula>$C$4</formula>
    </cfRule>
  </conditionalFormatting>
  <conditionalFormatting sqref="CH54">
    <cfRule type="cellIs" dxfId="5794" priority="5119" operator="lessThan">
      <formula>$C$4</formula>
    </cfRule>
  </conditionalFormatting>
  <conditionalFormatting sqref="CH54">
    <cfRule type="cellIs" dxfId="5793" priority="5120" operator="lessThan">
      <formula>$C$4</formula>
    </cfRule>
  </conditionalFormatting>
  <conditionalFormatting sqref="CH55">
    <cfRule type="cellIs" dxfId="5792" priority="5121" operator="lessThan">
      <formula>$C$4</formula>
    </cfRule>
  </conditionalFormatting>
  <conditionalFormatting sqref="CH55">
    <cfRule type="cellIs" dxfId="5791" priority="5122" operator="lessThan">
      <formula>$C$4</formula>
    </cfRule>
  </conditionalFormatting>
  <conditionalFormatting sqref="CH56">
    <cfRule type="cellIs" dxfId="5790" priority="5123" operator="lessThan">
      <formula>$C$4</formula>
    </cfRule>
  </conditionalFormatting>
  <conditionalFormatting sqref="CH56">
    <cfRule type="cellIs" dxfId="5789" priority="5124" operator="lessThan">
      <formula>$C$4</formula>
    </cfRule>
  </conditionalFormatting>
  <conditionalFormatting sqref="CH57">
    <cfRule type="cellIs" dxfId="5788" priority="5125" operator="lessThan">
      <formula>$C$4</formula>
    </cfRule>
  </conditionalFormatting>
  <conditionalFormatting sqref="CH57">
    <cfRule type="cellIs" dxfId="5787" priority="5126" operator="lessThan">
      <formula>$C$4</formula>
    </cfRule>
  </conditionalFormatting>
  <conditionalFormatting sqref="CH58">
    <cfRule type="cellIs" dxfId="5786" priority="5127" operator="lessThan">
      <formula>$C$4</formula>
    </cfRule>
  </conditionalFormatting>
  <conditionalFormatting sqref="CH58">
    <cfRule type="cellIs" dxfId="5785" priority="5128" operator="lessThan">
      <formula>$C$4</formula>
    </cfRule>
  </conditionalFormatting>
  <conditionalFormatting sqref="CH59">
    <cfRule type="cellIs" dxfId="5784" priority="5129" operator="lessThan">
      <formula>$C$4</formula>
    </cfRule>
  </conditionalFormatting>
  <conditionalFormatting sqref="CH59">
    <cfRule type="cellIs" dxfId="5783" priority="5130" operator="lessThan">
      <formula>$C$4</formula>
    </cfRule>
  </conditionalFormatting>
  <conditionalFormatting sqref="CH60">
    <cfRule type="cellIs" dxfId="5782" priority="5131" operator="lessThan">
      <formula>$C$4</formula>
    </cfRule>
  </conditionalFormatting>
  <conditionalFormatting sqref="CH60">
    <cfRule type="cellIs" dxfId="5781" priority="5132" operator="lessThan">
      <formula>$C$4</formula>
    </cfRule>
  </conditionalFormatting>
  <conditionalFormatting sqref="CI11">
    <cfRule type="cellIs" dxfId="5780" priority="5133" operator="lessThan">
      <formula>$C$4</formula>
    </cfRule>
  </conditionalFormatting>
  <conditionalFormatting sqref="CI11">
    <cfRule type="cellIs" dxfId="5779" priority="5134" operator="lessThan">
      <formula>$C$4</formula>
    </cfRule>
  </conditionalFormatting>
  <conditionalFormatting sqref="CI12">
    <cfRule type="cellIs" dxfId="5778" priority="5135" operator="lessThan">
      <formula>$C$4</formula>
    </cfRule>
  </conditionalFormatting>
  <conditionalFormatting sqref="CI12">
    <cfRule type="cellIs" dxfId="5777" priority="5136" operator="lessThan">
      <formula>$C$4</formula>
    </cfRule>
  </conditionalFormatting>
  <conditionalFormatting sqref="CI13">
    <cfRule type="cellIs" dxfId="5776" priority="5137" operator="lessThan">
      <formula>$C$4</formula>
    </cfRule>
  </conditionalFormatting>
  <conditionalFormatting sqref="CI13">
    <cfRule type="cellIs" dxfId="5775" priority="5138" operator="lessThan">
      <formula>$C$4</formula>
    </cfRule>
  </conditionalFormatting>
  <conditionalFormatting sqref="CI14">
    <cfRule type="cellIs" dxfId="5774" priority="5139" operator="lessThan">
      <formula>$C$4</formula>
    </cfRule>
  </conditionalFormatting>
  <conditionalFormatting sqref="CI14">
    <cfRule type="cellIs" dxfId="5773" priority="5140" operator="lessThan">
      <formula>$C$4</formula>
    </cfRule>
  </conditionalFormatting>
  <conditionalFormatting sqref="CI15">
    <cfRule type="cellIs" dxfId="5772" priority="5141" operator="lessThan">
      <formula>$C$4</formula>
    </cfRule>
  </conditionalFormatting>
  <conditionalFormatting sqref="CI15">
    <cfRule type="cellIs" dxfId="5771" priority="5142" operator="lessThan">
      <formula>$C$4</formula>
    </cfRule>
  </conditionalFormatting>
  <conditionalFormatting sqref="CI16">
    <cfRule type="cellIs" dxfId="5770" priority="5143" operator="lessThan">
      <formula>$C$4</formula>
    </cfRule>
  </conditionalFormatting>
  <conditionalFormatting sqref="CI16">
    <cfRule type="cellIs" dxfId="5769" priority="5144" operator="lessThan">
      <formula>$C$4</formula>
    </cfRule>
  </conditionalFormatting>
  <conditionalFormatting sqref="CI17">
    <cfRule type="cellIs" dxfId="5768" priority="5145" operator="lessThan">
      <formula>$C$4</formula>
    </cfRule>
  </conditionalFormatting>
  <conditionalFormatting sqref="CI17">
    <cfRule type="cellIs" dxfId="5767" priority="5146" operator="lessThan">
      <formula>$C$4</formula>
    </cfRule>
  </conditionalFormatting>
  <conditionalFormatting sqref="CI18">
    <cfRule type="cellIs" dxfId="5766" priority="5147" operator="lessThan">
      <formula>$C$4</formula>
    </cfRule>
  </conditionalFormatting>
  <conditionalFormatting sqref="CI18">
    <cfRule type="cellIs" dxfId="5765" priority="5148" operator="lessThan">
      <formula>$C$4</formula>
    </cfRule>
  </conditionalFormatting>
  <conditionalFormatting sqref="CI19">
    <cfRule type="cellIs" dxfId="5764" priority="5149" operator="lessThan">
      <formula>$C$4</formula>
    </cfRule>
  </conditionalFormatting>
  <conditionalFormatting sqref="CI19">
    <cfRule type="cellIs" dxfId="5763" priority="5150" operator="lessThan">
      <formula>$C$4</formula>
    </cfRule>
  </conditionalFormatting>
  <conditionalFormatting sqref="CI20">
    <cfRule type="cellIs" dxfId="5762" priority="5151" operator="lessThan">
      <formula>$C$4</formula>
    </cfRule>
  </conditionalFormatting>
  <conditionalFormatting sqref="CI20">
    <cfRule type="cellIs" dxfId="5761" priority="5152" operator="lessThan">
      <formula>$C$4</formula>
    </cfRule>
  </conditionalFormatting>
  <conditionalFormatting sqref="CI21">
    <cfRule type="cellIs" dxfId="5760" priority="5153" operator="lessThan">
      <formula>$C$4</formula>
    </cfRule>
  </conditionalFormatting>
  <conditionalFormatting sqref="CI21">
    <cfRule type="cellIs" dxfId="5759" priority="5154" operator="lessThan">
      <formula>$C$4</formula>
    </cfRule>
  </conditionalFormatting>
  <conditionalFormatting sqref="CI22">
    <cfRule type="cellIs" dxfId="5758" priority="5155" operator="lessThan">
      <formula>$C$4</formula>
    </cfRule>
  </conditionalFormatting>
  <conditionalFormatting sqref="CI22">
    <cfRule type="cellIs" dxfId="5757" priority="5156" operator="lessThan">
      <formula>$C$4</formula>
    </cfRule>
  </conditionalFormatting>
  <conditionalFormatting sqref="CI23">
    <cfRule type="cellIs" dxfId="5756" priority="5157" operator="lessThan">
      <formula>$C$4</formula>
    </cfRule>
  </conditionalFormatting>
  <conditionalFormatting sqref="CI23">
    <cfRule type="cellIs" dxfId="5755" priority="5158" operator="lessThan">
      <formula>$C$4</formula>
    </cfRule>
  </conditionalFormatting>
  <conditionalFormatting sqref="CI24">
    <cfRule type="cellIs" dxfId="5754" priority="5159" operator="lessThan">
      <formula>$C$4</formula>
    </cfRule>
  </conditionalFormatting>
  <conditionalFormatting sqref="CI24">
    <cfRule type="cellIs" dxfId="5753" priority="5160" operator="lessThan">
      <formula>$C$4</formula>
    </cfRule>
  </conditionalFormatting>
  <conditionalFormatting sqref="CI25">
    <cfRule type="cellIs" dxfId="5752" priority="5161" operator="lessThan">
      <formula>$C$4</formula>
    </cfRule>
  </conditionalFormatting>
  <conditionalFormatting sqref="CI25">
    <cfRule type="cellIs" dxfId="5751" priority="5162" operator="lessThan">
      <formula>$C$4</formula>
    </cfRule>
  </conditionalFormatting>
  <conditionalFormatting sqref="CI26">
    <cfRule type="cellIs" dxfId="5750" priority="5163" operator="lessThan">
      <formula>$C$4</formula>
    </cfRule>
  </conditionalFormatting>
  <conditionalFormatting sqref="CI26">
    <cfRule type="cellIs" dxfId="5749" priority="5164" operator="lessThan">
      <formula>$C$4</formula>
    </cfRule>
  </conditionalFormatting>
  <conditionalFormatting sqref="CI27">
    <cfRule type="cellIs" dxfId="5748" priority="5165" operator="lessThan">
      <formula>$C$4</formula>
    </cfRule>
  </conditionalFormatting>
  <conditionalFormatting sqref="CI27">
    <cfRule type="cellIs" dxfId="5747" priority="5166" operator="lessThan">
      <formula>$C$4</formula>
    </cfRule>
  </conditionalFormatting>
  <conditionalFormatting sqref="CI28">
    <cfRule type="cellIs" dxfId="5746" priority="5167" operator="lessThan">
      <formula>$C$4</formula>
    </cfRule>
  </conditionalFormatting>
  <conditionalFormatting sqref="CI28">
    <cfRule type="cellIs" dxfId="5745" priority="5168" operator="lessThan">
      <formula>$C$4</formula>
    </cfRule>
  </conditionalFormatting>
  <conditionalFormatting sqref="CI29">
    <cfRule type="cellIs" dxfId="5744" priority="5169" operator="lessThan">
      <formula>$C$4</formula>
    </cfRule>
  </conditionalFormatting>
  <conditionalFormatting sqref="CI29">
    <cfRule type="cellIs" dxfId="5743" priority="5170" operator="lessThan">
      <formula>$C$4</formula>
    </cfRule>
  </conditionalFormatting>
  <conditionalFormatting sqref="CI30">
    <cfRule type="cellIs" dxfId="5742" priority="5171" operator="lessThan">
      <formula>$C$4</formula>
    </cfRule>
  </conditionalFormatting>
  <conditionalFormatting sqref="CI30">
    <cfRule type="cellIs" dxfId="5741" priority="5172" operator="lessThan">
      <formula>$C$4</formula>
    </cfRule>
  </conditionalFormatting>
  <conditionalFormatting sqref="CI31">
    <cfRule type="cellIs" dxfId="5740" priority="5173" operator="lessThan">
      <formula>$C$4</formula>
    </cfRule>
  </conditionalFormatting>
  <conditionalFormatting sqref="CI31">
    <cfRule type="cellIs" dxfId="5739" priority="5174" operator="lessThan">
      <formula>$C$4</formula>
    </cfRule>
  </conditionalFormatting>
  <conditionalFormatting sqref="CI32">
    <cfRule type="cellIs" dxfId="5738" priority="5175" operator="lessThan">
      <formula>$C$4</formula>
    </cfRule>
  </conditionalFormatting>
  <conditionalFormatting sqref="CI32">
    <cfRule type="cellIs" dxfId="5737" priority="5176" operator="lessThan">
      <formula>$C$4</formula>
    </cfRule>
  </conditionalFormatting>
  <conditionalFormatting sqref="CI33">
    <cfRule type="cellIs" dxfId="5736" priority="5177" operator="lessThan">
      <formula>$C$4</formula>
    </cfRule>
  </conditionalFormatting>
  <conditionalFormatting sqref="CI33">
    <cfRule type="cellIs" dxfId="5735" priority="5178" operator="lessThan">
      <formula>$C$4</formula>
    </cfRule>
  </conditionalFormatting>
  <conditionalFormatting sqref="CI34">
    <cfRule type="cellIs" dxfId="5734" priority="5179" operator="lessThan">
      <formula>$C$4</formula>
    </cfRule>
  </conditionalFormatting>
  <conditionalFormatting sqref="CI34">
    <cfRule type="cellIs" dxfId="5733" priority="5180" operator="lessThan">
      <formula>$C$4</formula>
    </cfRule>
  </conditionalFormatting>
  <conditionalFormatting sqref="CI35">
    <cfRule type="cellIs" dxfId="5732" priority="5181" operator="lessThan">
      <formula>$C$4</formula>
    </cfRule>
  </conditionalFormatting>
  <conditionalFormatting sqref="CI35">
    <cfRule type="cellIs" dxfId="5731" priority="5182" operator="lessThan">
      <formula>$C$4</formula>
    </cfRule>
  </conditionalFormatting>
  <conditionalFormatting sqref="CI36">
    <cfRule type="cellIs" dxfId="5730" priority="5183" operator="lessThan">
      <formula>$C$4</formula>
    </cfRule>
  </conditionalFormatting>
  <conditionalFormatting sqref="CI36">
    <cfRule type="cellIs" dxfId="5729" priority="5184" operator="lessThan">
      <formula>$C$4</formula>
    </cfRule>
  </conditionalFormatting>
  <conditionalFormatting sqref="CI37">
    <cfRule type="cellIs" dxfId="5728" priority="5185" operator="lessThan">
      <formula>$C$4</formula>
    </cfRule>
  </conditionalFormatting>
  <conditionalFormatting sqref="CI37">
    <cfRule type="cellIs" dxfId="5727" priority="5186" operator="lessThan">
      <formula>$C$4</formula>
    </cfRule>
  </conditionalFormatting>
  <conditionalFormatting sqref="CI38">
    <cfRule type="cellIs" dxfId="5726" priority="5187" operator="lessThan">
      <formula>$C$4</formula>
    </cfRule>
  </conditionalFormatting>
  <conditionalFormatting sqref="CI38">
    <cfRule type="cellIs" dxfId="5725" priority="5188" operator="lessThan">
      <formula>$C$4</formula>
    </cfRule>
  </conditionalFormatting>
  <conditionalFormatting sqref="CI39">
    <cfRule type="cellIs" dxfId="5724" priority="5189" operator="lessThan">
      <formula>$C$4</formula>
    </cfRule>
  </conditionalFormatting>
  <conditionalFormatting sqref="CI39">
    <cfRule type="cellIs" dxfId="5723" priority="5190" operator="lessThan">
      <formula>$C$4</formula>
    </cfRule>
  </conditionalFormatting>
  <conditionalFormatting sqref="CI40">
    <cfRule type="cellIs" dxfId="5722" priority="5191" operator="lessThan">
      <formula>$C$4</formula>
    </cfRule>
  </conditionalFormatting>
  <conditionalFormatting sqref="CI40">
    <cfRule type="cellIs" dxfId="5721" priority="5192" operator="lessThan">
      <formula>$C$4</formula>
    </cfRule>
  </conditionalFormatting>
  <conditionalFormatting sqref="CI41">
    <cfRule type="cellIs" dxfId="5720" priority="5193" operator="lessThan">
      <formula>$C$4</formula>
    </cfRule>
  </conditionalFormatting>
  <conditionalFormatting sqref="CI41">
    <cfRule type="cellIs" dxfId="5719" priority="5194" operator="lessThan">
      <formula>$C$4</formula>
    </cfRule>
  </conditionalFormatting>
  <conditionalFormatting sqref="CI42">
    <cfRule type="cellIs" dxfId="5718" priority="5195" operator="lessThan">
      <formula>$C$4</formula>
    </cfRule>
  </conditionalFormatting>
  <conditionalFormatting sqref="CI42">
    <cfRule type="cellIs" dxfId="5717" priority="5196" operator="lessThan">
      <formula>$C$4</formula>
    </cfRule>
  </conditionalFormatting>
  <conditionalFormatting sqref="CI43">
    <cfRule type="cellIs" dxfId="5716" priority="5197" operator="lessThan">
      <formula>$C$4</formula>
    </cfRule>
  </conditionalFormatting>
  <conditionalFormatting sqref="CI43">
    <cfRule type="cellIs" dxfId="5715" priority="5198" operator="lessThan">
      <formula>$C$4</formula>
    </cfRule>
  </conditionalFormatting>
  <conditionalFormatting sqref="CI44">
    <cfRule type="cellIs" dxfId="5714" priority="5199" operator="lessThan">
      <formula>$C$4</formula>
    </cfRule>
  </conditionalFormatting>
  <conditionalFormatting sqref="CI44">
    <cfRule type="cellIs" dxfId="5713" priority="5200" operator="lessThan">
      <formula>$C$4</formula>
    </cfRule>
  </conditionalFormatting>
  <conditionalFormatting sqref="CI45">
    <cfRule type="cellIs" dxfId="5712" priority="5201" operator="lessThan">
      <formula>$C$4</formula>
    </cfRule>
  </conditionalFormatting>
  <conditionalFormatting sqref="CI45">
    <cfRule type="cellIs" dxfId="5711" priority="5202" operator="lessThan">
      <formula>$C$4</formula>
    </cfRule>
  </conditionalFormatting>
  <conditionalFormatting sqref="CI46">
    <cfRule type="cellIs" dxfId="5710" priority="5203" operator="lessThan">
      <formula>$C$4</formula>
    </cfRule>
  </conditionalFormatting>
  <conditionalFormatting sqref="CI46">
    <cfRule type="cellIs" dxfId="5709" priority="5204" operator="lessThan">
      <formula>$C$4</formula>
    </cfRule>
  </conditionalFormatting>
  <conditionalFormatting sqref="CI47">
    <cfRule type="cellIs" dxfId="5708" priority="5205" operator="lessThan">
      <formula>$C$4</formula>
    </cfRule>
  </conditionalFormatting>
  <conditionalFormatting sqref="CI47">
    <cfRule type="cellIs" dxfId="5707" priority="5206" operator="lessThan">
      <formula>$C$4</formula>
    </cfRule>
  </conditionalFormatting>
  <conditionalFormatting sqref="CI48">
    <cfRule type="cellIs" dxfId="5706" priority="5207" operator="lessThan">
      <formula>$C$4</formula>
    </cfRule>
  </conditionalFormatting>
  <conditionalFormatting sqref="CI48">
    <cfRule type="cellIs" dxfId="5705" priority="5208" operator="lessThan">
      <formula>$C$4</formula>
    </cfRule>
  </conditionalFormatting>
  <conditionalFormatting sqref="CI49">
    <cfRule type="cellIs" dxfId="5704" priority="5209" operator="lessThan">
      <formula>$C$4</formula>
    </cfRule>
  </conditionalFormatting>
  <conditionalFormatting sqref="CI49">
    <cfRule type="cellIs" dxfId="5703" priority="5210" operator="lessThan">
      <formula>$C$4</formula>
    </cfRule>
  </conditionalFormatting>
  <conditionalFormatting sqref="CI50">
    <cfRule type="cellIs" dxfId="5702" priority="5211" operator="lessThan">
      <formula>$C$4</formula>
    </cfRule>
  </conditionalFormatting>
  <conditionalFormatting sqref="CI50">
    <cfRule type="cellIs" dxfId="5701" priority="5212" operator="lessThan">
      <formula>$C$4</formula>
    </cfRule>
  </conditionalFormatting>
  <conditionalFormatting sqref="CI51">
    <cfRule type="cellIs" dxfId="5700" priority="5213" operator="lessThan">
      <formula>$C$4</formula>
    </cfRule>
  </conditionalFormatting>
  <conditionalFormatting sqref="CI51">
    <cfRule type="cellIs" dxfId="5699" priority="5214" operator="lessThan">
      <formula>$C$4</formula>
    </cfRule>
  </conditionalFormatting>
  <conditionalFormatting sqref="CI52">
    <cfRule type="cellIs" dxfId="5698" priority="5215" operator="lessThan">
      <formula>$C$4</formula>
    </cfRule>
  </conditionalFormatting>
  <conditionalFormatting sqref="CI52">
    <cfRule type="cellIs" dxfId="5697" priority="5216" operator="lessThan">
      <formula>$C$4</formula>
    </cfRule>
  </conditionalFormatting>
  <conditionalFormatting sqref="CI53">
    <cfRule type="cellIs" dxfId="5696" priority="5217" operator="lessThan">
      <formula>$C$4</formula>
    </cfRule>
  </conditionalFormatting>
  <conditionalFormatting sqref="CI53">
    <cfRule type="cellIs" dxfId="5695" priority="5218" operator="lessThan">
      <formula>$C$4</formula>
    </cfRule>
  </conditionalFormatting>
  <conditionalFormatting sqref="CI54">
    <cfRule type="cellIs" dxfId="5694" priority="5219" operator="lessThan">
      <formula>$C$4</formula>
    </cfRule>
  </conditionalFormatting>
  <conditionalFormatting sqref="CI54">
    <cfRule type="cellIs" dxfId="5693" priority="5220" operator="lessThan">
      <formula>$C$4</formula>
    </cfRule>
  </conditionalFormatting>
  <conditionalFormatting sqref="CI55">
    <cfRule type="cellIs" dxfId="5692" priority="5221" operator="lessThan">
      <formula>$C$4</formula>
    </cfRule>
  </conditionalFormatting>
  <conditionalFormatting sqref="CI55">
    <cfRule type="cellIs" dxfId="5691" priority="5222" operator="lessThan">
      <formula>$C$4</formula>
    </cfRule>
  </conditionalFormatting>
  <conditionalFormatting sqref="CI56">
    <cfRule type="cellIs" dxfId="5690" priority="5223" operator="lessThan">
      <formula>$C$4</formula>
    </cfRule>
  </conditionalFormatting>
  <conditionalFormatting sqref="CI56">
    <cfRule type="cellIs" dxfId="5689" priority="5224" operator="lessThan">
      <formula>$C$4</formula>
    </cfRule>
  </conditionalFormatting>
  <conditionalFormatting sqref="CI57">
    <cfRule type="cellIs" dxfId="5688" priority="5225" operator="lessThan">
      <formula>$C$4</formula>
    </cfRule>
  </conditionalFormatting>
  <conditionalFormatting sqref="CI57">
    <cfRule type="cellIs" dxfId="5687" priority="5226" operator="lessThan">
      <formula>$C$4</formula>
    </cfRule>
  </conditionalFormatting>
  <conditionalFormatting sqref="CI58">
    <cfRule type="cellIs" dxfId="5686" priority="5227" operator="lessThan">
      <formula>$C$4</formula>
    </cfRule>
  </conditionalFormatting>
  <conditionalFormatting sqref="CI58">
    <cfRule type="cellIs" dxfId="5685" priority="5228" operator="lessThan">
      <formula>$C$4</formula>
    </cfRule>
  </conditionalFormatting>
  <conditionalFormatting sqref="CI59">
    <cfRule type="cellIs" dxfId="5684" priority="5229" operator="lessThan">
      <formula>$C$4</formula>
    </cfRule>
  </conditionalFormatting>
  <conditionalFormatting sqref="CI59">
    <cfRule type="cellIs" dxfId="5683" priority="5230" operator="lessThan">
      <formula>$C$4</formula>
    </cfRule>
  </conditionalFormatting>
  <conditionalFormatting sqref="CI60">
    <cfRule type="cellIs" dxfId="5682" priority="5231" operator="lessThan">
      <formula>$C$4</formula>
    </cfRule>
  </conditionalFormatting>
  <conditionalFormatting sqref="CI60">
    <cfRule type="cellIs" dxfId="5681" priority="5232" operator="lessThan">
      <formula>$C$4</formula>
    </cfRule>
  </conditionalFormatting>
  <conditionalFormatting sqref="CJ11">
    <cfRule type="cellIs" dxfId="5680" priority="5233" operator="lessThan">
      <formula>$C$4</formula>
    </cfRule>
  </conditionalFormatting>
  <conditionalFormatting sqref="CJ11">
    <cfRule type="cellIs" dxfId="5679" priority="5234" operator="lessThan">
      <formula>$C$4</formula>
    </cfRule>
  </conditionalFormatting>
  <conditionalFormatting sqref="CJ12">
    <cfRule type="cellIs" dxfId="5678" priority="5235" operator="lessThan">
      <formula>$C$4</formula>
    </cfRule>
  </conditionalFormatting>
  <conditionalFormatting sqref="CJ12">
    <cfRule type="cellIs" dxfId="5677" priority="5236" operator="lessThan">
      <formula>$C$4</formula>
    </cfRule>
  </conditionalFormatting>
  <conditionalFormatting sqref="CJ13">
    <cfRule type="cellIs" dxfId="5676" priority="5237" operator="lessThan">
      <formula>$C$4</formula>
    </cfRule>
  </conditionalFormatting>
  <conditionalFormatting sqref="CJ13">
    <cfRule type="cellIs" dxfId="5675" priority="5238" operator="lessThan">
      <formula>$C$4</formula>
    </cfRule>
  </conditionalFormatting>
  <conditionalFormatting sqref="CJ14">
    <cfRule type="cellIs" dxfId="5674" priority="5239" operator="lessThan">
      <formula>$C$4</formula>
    </cfRule>
  </conditionalFormatting>
  <conditionalFormatting sqref="CJ14">
    <cfRule type="cellIs" dxfId="5673" priority="5240" operator="lessThan">
      <formula>$C$4</formula>
    </cfRule>
  </conditionalFormatting>
  <conditionalFormatting sqref="CJ15">
    <cfRule type="cellIs" dxfId="5672" priority="5241" operator="lessThan">
      <formula>$C$4</formula>
    </cfRule>
  </conditionalFormatting>
  <conditionalFormatting sqref="CJ15">
    <cfRule type="cellIs" dxfId="5671" priority="5242" operator="lessThan">
      <formula>$C$4</formula>
    </cfRule>
  </conditionalFormatting>
  <conditionalFormatting sqref="CJ16">
    <cfRule type="cellIs" dxfId="5670" priority="5243" operator="lessThan">
      <formula>$C$4</formula>
    </cfRule>
  </conditionalFormatting>
  <conditionalFormatting sqref="CJ16">
    <cfRule type="cellIs" dxfId="5669" priority="5244" operator="lessThan">
      <formula>$C$4</formula>
    </cfRule>
  </conditionalFormatting>
  <conditionalFormatting sqref="CJ17">
    <cfRule type="cellIs" dxfId="5668" priority="5245" operator="lessThan">
      <formula>$C$4</formula>
    </cfRule>
  </conditionalFormatting>
  <conditionalFormatting sqref="CJ17">
    <cfRule type="cellIs" dxfId="5667" priority="5246" operator="lessThan">
      <formula>$C$4</formula>
    </cfRule>
  </conditionalFormatting>
  <conditionalFormatting sqref="CJ18">
    <cfRule type="cellIs" dxfId="5666" priority="5247" operator="lessThan">
      <formula>$C$4</formula>
    </cfRule>
  </conditionalFormatting>
  <conditionalFormatting sqref="CJ18">
    <cfRule type="cellIs" dxfId="5665" priority="5248" operator="lessThan">
      <formula>$C$4</formula>
    </cfRule>
  </conditionalFormatting>
  <conditionalFormatting sqref="CJ19">
    <cfRule type="cellIs" dxfId="5664" priority="5249" operator="lessThan">
      <formula>$C$4</formula>
    </cfRule>
  </conditionalFormatting>
  <conditionalFormatting sqref="CJ19">
    <cfRule type="cellIs" dxfId="5663" priority="5250" operator="lessThan">
      <formula>$C$4</formula>
    </cfRule>
  </conditionalFormatting>
  <conditionalFormatting sqref="CJ20">
    <cfRule type="cellIs" dxfId="5662" priority="5251" operator="lessThan">
      <formula>$C$4</formula>
    </cfRule>
  </conditionalFormatting>
  <conditionalFormatting sqref="CJ20">
    <cfRule type="cellIs" dxfId="5661" priority="5252" operator="lessThan">
      <formula>$C$4</formula>
    </cfRule>
  </conditionalFormatting>
  <conditionalFormatting sqref="CJ21">
    <cfRule type="cellIs" dxfId="5660" priority="5253" operator="lessThan">
      <formula>$C$4</formula>
    </cfRule>
  </conditionalFormatting>
  <conditionalFormatting sqref="CJ21">
    <cfRule type="cellIs" dxfId="5659" priority="5254" operator="lessThan">
      <formula>$C$4</formula>
    </cfRule>
  </conditionalFormatting>
  <conditionalFormatting sqref="CJ22">
    <cfRule type="cellIs" dxfId="5658" priority="5255" operator="lessThan">
      <formula>$C$4</formula>
    </cfRule>
  </conditionalFormatting>
  <conditionalFormatting sqref="CJ22">
    <cfRule type="cellIs" dxfId="5657" priority="5256" operator="lessThan">
      <formula>$C$4</formula>
    </cfRule>
  </conditionalFormatting>
  <conditionalFormatting sqref="CJ23">
    <cfRule type="cellIs" dxfId="5656" priority="5257" operator="lessThan">
      <formula>$C$4</formula>
    </cfRule>
  </conditionalFormatting>
  <conditionalFormatting sqref="CJ23">
    <cfRule type="cellIs" dxfId="5655" priority="5258" operator="lessThan">
      <formula>$C$4</formula>
    </cfRule>
  </conditionalFormatting>
  <conditionalFormatting sqref="CJ24">
    <cfRule type="cellIs" dxfId="5654" priority="5259" operator="lessThan">
      <formula>$C$4</formula>
    </cfRule>
  </conditionalFormatting>
  <conditionalFormatting sqref="CJ24">
    <cfRule type="cellIs" dxfId="5653" priority="5260" operator="lessThan">
      <formula>$C$4</formula>
    </cfRule>
  </conditionalFormatting>
  <conditionalFormatting sqref="CJ25">
    <cfRule type="cellIs" dxfId="5652" priority="5261" operator="lessThan">
      <formula>$C$4</formula>
    </cfRule>
  </conditionalFormatting>
  <conditionalFormatting sqref="CJ25">
    <cfRule type="cellIs" dxfId="5651" priority="5262" operator="lessThan">
      <formula>$C$4</formula>
    </cfRule>
  </conditionalFormatting>
  <conditionalFormatting sqref="CJ26">
    <cfRule type="cellIs" dxfId="5650" priority="5263" operator="lessThan">
      <formula>$C$4</formula>
    </cfRule>
  </conditionalFormatting>
  <conditionalFormatting sqref="CJ26">
    <cfRule type="cellIs" dxfId="5649" priority="5264" operator="lessThan">
      <formula>$C$4</formula>
    </cfRule>
  </conditionalFormatting>
  <conditionalFormatting sqref="CJ27">
    <cfRule type="cellIs" dxfId="5648" priority="5265" operator="lessThan">
      <formula>$C$4</formula>
    </cfRule>
  </conditionalFormatting>
  <conditionalFormatting sqref="CJ27">
    <cfRule type="cellIs" dxfId="5647" priority="5266" operator="lessThan">
      <formula>$C$4</formula>
    </cfRule>
  </conditionalFormatting>
  <conditionalFormatting sqref="CJ28">
    <cfRule type="cellIs" dxfId="5646" priority="5267" operator="lessThan">
      <formula>$C$4</formula>
    </cfRule>
  </conditionalFormatting>
  <conditionalFormatting sqref="CJ28">
    <cfRule type="cellIs" dxfId="5645" priority="5268" operator="lessThan">
      <formula>$C$4</formula>
    </cfRule>
  </conditionalFormatting>
  <conditionalFormatting sqref="CJ29">
    <cfRule type="cellIs" dxfId="5644" priority="5269" operator="lessThan">
      <formula>$C$4</formula>
    </cfRule>
  </conditionalFormatting>
  <conditionalFormatting sqref="CJ29">
    <cfRule type="cellIs" dxfId="5643" priority="5270" operator="lessThan">
      <formula>$C$4</formula>
    </cfRule>
  </conditionalFormatting>
  <conditionalFormatting sqref="CJ30">
    <cfRule type="cellIs" dxfId="5642" priority="5271" operator="lessThan">
      <formula>$C$4</formula>
    </cfRule>
  </conditionalFormatting>
  <conditionalFormatting sqref="CJ30">
    <cfRule type="cellIs" dxfId="5641" priority="5272" operator="lessThan">
      <formula>$C$4</formula>
    </cfRule>
  </conditionalFormatting>
  <conditionalFormatting sqref="CJ31">
    <cfRule type="cellIs" dxfId="5640" priority="5273" operator="lessThan">
      <formula>$C$4</formula>
    </cfRule>
  </conditionalFormatting>
  <conditionalFormatting sqref="CJ31">
    <cfRule type="cellIs" dxfId="5639" priority="5274" operator="lessThan">
      <formula>$C$4</formula>
    </cfRule>
  </conditionalFormatting>
  <conditionalFormatting sqref="CJ32">
    <cfRule type="cellIs" dxfId="5638" priority="5275" operator="lessThan">
      <formula>$C$4</formula>
    </cfRule>
  </conditionalFormatting>
  <conditionalFormatting sqref="CJ32">
    <cfRule type="cellIs" dxfId="5637" priority="5276" operator="lessThan">
      <formula>$C$4</formula>
    </cfRule>
  </conditionalFormatting>
  <conditionalFormatting sqref="CJ33">
    <cfRule type="cellIs" dxfId="5636" priority="5277" operator="lessThan">
      <formula>$C$4</formula>
    </cfRule>
  </conditionalFormatting>
  <conditionalFormatting sqref="CJ33">
    <cfRule type="cellIs" dxfId="5635" priority="5278" operator="lessThan">
      <formula>$C$4</formula>
    </cfRule>
  </conditionalFormatting>
  <conditionalFormatting sqref="CJ34">
    <cfRule type="cellIs" dxfId="5634" priority="5279" operator="lessThan">
      <formula>$C$4</formula>
    </cfRule>
  </conditionalFormatting>
  <conditionalFormatting sqref="CJ34">
    <cfRule type="cellIs" dxfId="5633" priority="5280" operator="lessThan">
      <formula>$C$4</formula>
    </cfRule>
  </conditionalFormatting>
  <conditionalFormatting sqref="CJ35">
    <cfRule type="cellIs" dxfId="5632" priority="5281" operator="lessThan">
      <formula>$C$4</formula>
    </cfRule>
  </conditionalFormatting>
  <conditionalFormatting sqref="CJ35">
    <cfRule type="cellIs" dxfId="5631" priority="5282" operator="lessThan">
      <formula>$C$4</formula>
    </cfRule>
  </conditionalFormatting>
  <conditionalFormatting sqref="CJ36">
    <cfRule type="cellIs" dxfId="5630" priority="5283" operator="lessThan">
      <formula>$C$4</formula>
    </cfRule>
  </conditionalFormatting>
  <conditionalFormatting sqref="CJ36">
    <cfRule type="cellIs" dxfId="5629" priority="5284" operator="lessThan">
      <formula>$C$4</formula>
    </cfRule>
  </conditionalFormatting>
  <conditionalFormatting sqref="CJ37">
    <cfRule type="cellIs" dxfId="5628" priority="5285" operator="lessThan">
      <formula>$C$4</formula>
    </cfRule>
  </conditionalFormatting>
  <conditionalFormatting sqref="CJ37">
    <cfRule type="cellIs" dxfId="5627" priority="5286" operator="lessThan">
      <formula>$C$4</formula>
    </cfRule>
  </conditionalFormatting>
  <conditionalFormatting sqref="CJ38">
    <cfRule type="cellIs" dxfId="5626" priority="5287" operator="lessThan">
      <formula>$C$4</formula>
    </cfRule>
  </conditionalFormatting>
  <conditionalFormatting sqref="CJ38">
    <cfRule type="cellIs" dxfId="5625" priority="5288" operator="lessThan">
      <formula>$C$4</formula>
    </cfRule>
  </conditionalFormatting>
  <conditionalFormatting sqref="CJ39">
    <cfRule type="cellIs" dxfId="5624" priority="5289" operator="lessThan">
      <formula>$C$4</formula>
    </cfRule>
  </conditionalFormatting>
  <conditionalFormatting sqref="CJ39">
    <cfRule type="cellIs" dxfId="5623" priority="5290" operator="lessThan">
      <formula>$C$4</formula>
    </cfRule>
  </conditionalFormatting>
  <conditionalFormatting sqref="CJ40">
    <cfRule type="cellIs" dxfId="5622" priority="5291" operator="lessThan">
      <formula>$C$4</formula>
    </cfRule>
  </conditionalFormatting>
  <conditionalFormatting sqref="CJ40">
    <cfRule type="cellIs" dxfId="5621" priority="5292" operator="lessThan">
      <formula>$C$4</formula>
    </cfRule>
  </conditionalFormatting>
  <conditionalFormatting sqref="CJ41">
    <cfRule type="cellIs" dxfId="5620" priority="5293" operator="lessThan">
      <formula>$C$4</formula>
    </cfRule>
  </conditionalFormatting>
  <conditionalFormatting sqref="CJ41">
    <cfRule type="cellIs" dxfId="5619" priority="5294" operator="lessThan">
      <formula>$C$4</formula>
    </cfRule>
  </conditionalFormatting>
  <conditionalFormatting sqref="CJ42">
    <cfRule type="cellIs" dxfId="5618" priority="5295" operator="lessThan">
      <formula>$C$4</formula>
    </cfRule>
  </conditionalFormatting>
  <conditionalFormatting sqref="CJ42">
    <cfRule type="cellIs" dxfId="5617" priority="5296" operator="lessThan">
      <formula>$C$4</formula>
    </cfRule>
  </conditionalFormatting>
  <conditionalFormatting sqref="CJ43">
    <cfRule type="cellIs" dxfId="5616" priority="5297" operator="lessThan">
      <formula>$C$4</formula>
    </cfRule>
  </conditionalFormatting>
  <conditionalFormatting sqref="CJ43">
    <cfRule type="cellIs" dxfId="5615" priority="5298" operator="lessThan">
      <formula>$C$4</formula>
    </cfRule>
  </conditionalFormatting>
  <conditionalFormatting sqref="CJ44">
    <cfRule type="cellIs" dxfId="5614" priority="5299" operator="lessThan">
      <formula>$C$4</formula>
    </cfRule>
  </conditionalFormatting>
  <conditionalFormatting sqref="CJ44">
    <cfRule type="cellIs" dxfId="5613" priority="5300" operator="lessThan">
      <formula>$C$4</formula>
    </cfRule>
  </conditionalFormatting>
  <conditionalFormatting sqref="CJ45">
    <cfRule type="cellIs" dxfId="5612" priority="5301" operator="lessThan">
      <formula>$C$4</formula>
    </cfRule>
  </conditionalFormatting>
  <conditionalFormatting sqref="CJ45">
    <cfRule type="cellIs" dxfId="5611" priority="5302" operator="lessThan">
      <formula>$C$4</formula>
    </cfRule>
  </conditionalFormatting>
  <conditionalFormatting sqref="CJ46">
    <cfRule type="cellIs" dxfId="5610" priority="5303" operator="lessThan">
      <formula>$C$4</formula>
    </cfRule>
  </conditionalFormatting>
  <conditionalFormatting sqref="CJ46">
    <cfRule type="cellIs" dxfId="5609" priority="5304" operator="lessThan">
      <formula>$C$4</formula>
    </cfRule>
  </conditionalFormatting>
  <conditionalFormatting sqref="CJ47">
    <cfRule type="cellIs" dxfId="5608" priority="5305" operator="lessThan">
      <formula>$C$4</formula>
    </cfRule>
  </conditionalFormatting>
  <conditionalFormatting sqref="CJ47">
    <cfRule type="cellIs" dxfId="5607" priority="5306" operator="lessThan">
      <formula>$C$4</formula>
    </cfRule>
  </conditionalFormatting>
  <conditionalFormatting sqref="CJ48">
    <cfRule type="cellIs" dxfId="5606" priority="5307" operator="lessThan">
      <formula>$C$4</formula>
    </cfRule>
  </conditionalFormatting>
  <conditionalFormatting sqref="CJ48">
    <cfRule type="cellIs" dxfId="5605" priority="5308" operator="lessThan">
      <formula>$C$4</formula>
    </cfRule>
  </conditionalFormatting>
  <conditionalFormatting sqref="CJ49">
    <cfRule type="cellIs" dxfId="5604" priority="5309" operator="lessThan">
      <formula>$C$4</formula>
    </cfRule>
  </conditionalFormatting>
  <conditionalFormatting sqref="CJ49">
    <cfRule type="cellIs" dxfId="5603" priority="5310" operator="lessThan">
      <formula>$C$4</formula>
    </cfRule>
  </conditionalFormatting>
  <conditionalFormatting sqref="CJ50">
    <cfRule type="cellIs" dxfId="5602" priority="5311" operator="lessThan">
      <formula>$C$4</formula>
    </cfRule>
  </conditionalFormatting>
  <conditionalFormatting sqref="CJ50">
    <cfRule type="cellIs" dxfId="5601" priority="5312" operator="lessThan">
      <formula>$C$4</formula>
    </cfRule>
  </conditionalFormatting>
  <conditionalFormatting sqref="CJ51">
    <cfRule type="cellIs" dxfId="5600" priority="5313" operator="lessThan">
      <formula>$C$4</formula>
    </cfRule>
  </conditionalFormatting>
  <conditionalFormatting sqref="CJ51">
    <cfRule type="cellIs" dxfId="5599" priority="5314" operator="lessThan">
      <formula>$C$4</formula>
    </cfRule>
  </conditionalFormatting>
  <conditionalFormatting sqref="CJ52">
    <cfRule type="cellIs" dxfId="5598" priority="5315" operator="lessThan">
      <formula>$C$4</formula>
    </cfRule>
  </conditionalFormatting>
  <conditionalFormatting sqref="CJ52">
    <cfRule type="cellIs" dxfId="5597" priority="5316" operator="lessThan">
      <formula>$C$4</formula>
    </cfRule>
  </conditionalFormatting>
  <conditionalFormatting sqref="CJ53">
    <cfRule type="cellIs" dxfId="5596" priority="5317" operator="lessThan">
      <formula>$C$4</formula>
    </cfRule>
  </conditionalFormatting>
  <conditionalFormatting sqref="CJ53">
    <cfRule type="cellIs" dxfId="5595" priority="5318" operator="lessThan">
      <formula>$C$4</formula>
    </cfRule>
  </conditionalFormatting>
  <conditionalFormatting sqref="CJ54">
    <cfRule type="cellIs" dxfId="5594" priority="5319" operator="lessThan">
      <formula>$C$4</formula>
    </cfRule>
  </conditionalFormatting>
  <conditionalFormatting sqref="CJ54">
    <cfRule type="cellIs" dxfId="5593" priority="5320" operator="lessThan">
      <formula>$C$4</formula>
    </cfRule>
  </conditionalFormatting>
  <conditionalFormatting sqref="CJ55">
    <cfRule type="cellIs" dxfId="5592" priority="5321" operator="lessThan">
      <formula>$C$4</formula>
    </cfRule>
  </conditionalFormatting>
  <conditionalFormatting sqref="CJ55">
    <cfRule type="cellIs" dxfId="5591" priority="5322" operator="lessThan">
      <formula>$C$4</formula>
    </cfRule>
  </conditionalFormatting>
  <conditionalFormatting sqref="CJ56">
    <cfRule type="cellIs" dxfId="5590" priority="5323" operator="lessThan">
      <formula>$C$4</formula>
    </cfRule>
  </conditionalFormatting>
  <conditionalFormatting sqref="CJ56">
    <cfRule type="cellIs" dxfId="5589" priority="5324" operator="lessThan">
      <formula>$C$4</formula>
    </cfRule>
  </conditionalFormatting>
  <conditionalFormatting sqref="CJ57">
    <cfRule type="cellIs" dxfId="5588" priority="5325" operator="lessThan">
      <formula>$C$4</formula>
    </cfRule>
  </conditionalFormatting>
  <conditionalFormatting sqref="CJ57">
    <cfRule type="cellIs" dxfId="5587" priority="5326" operator="lessThan">
      <formula>$C$4</formula>
    </cfRule>
  </conditionalFormatting>
  <conditionalFormatting sqref="CJ58">
    <cfRule type="cellIs" dxfId="5586" priority="5327" operator="lessThan">
      <formula>$C$4</formula>
    </cfRule>
  </conditionalFormatting>
  <conditionalFormatting sqref="CJ58">
    <cfRule type="cellIs" dxfId="5585" priority="5328" operator="lessThan">
      <formula>$C$4</formula>
    </cfRule>
  </conditionalFormatting>
  <conditionalFormatting sqref="CJ59">
    <cfRule type="cellIs" dxfId="5584" priority="5329" operator="lessThan">
      <formula>$C$4</formula>
    </cfRule>
  </conditionalFormatting>
  <conditionalFormatting sqref="CJ59">
    <cfRule type="cellIs" dxfId="5583" priority="5330" operator="lessThan">
      <formula>$C$4</formula>
    </cfRule>
  </conditionalFormatting>
  <conditionalFormatting sqref="CJ60">
    <cfRule type="cellIs" dxfId="5582" priority="5331" operator="lessThan">
      <formula>$C$4</formula>
    </cfRule>
  </conditionalFormatting>
  <conditionalFormatting sqref="CJ60">
    <cfRule type="cellIs" dxfId="5581" priority="5332" operator="lessThan">
      <formula>$C$4</formula>
    </cfRule>
  </conditionalFormatting>
  <conditionalFormatting sqref="CK11">
    <cfRule type="cellIs" dxfId="5580" priority="5333" operator="lessThan">
      <formula>$C$4</formula>
    </cfRule>
  </conditionalFormatting>
  <conditionalFormatting sqref="CK11">
    <cfRule type="cellIs" dxfId="5579" priority="5334" operator="lessThan">
      <formula>$C$4</formula>
    </cfRule>
  </conditionalFormatting>
  <conditionalFormatting sqref="CK12">
    <cfRule type="cellIs" dxfId="5578" priority="5335" operator="lessThan">
      <formula>$C$4</formula>
    </cfRule>
  </conditionalFormatting>
  <conditionalFormatting sqref="CK12">
    <cfRule type="cellIs" dxfId="5577" priority="5336" operator="lessThan">
      <formula>$C$4</formula>
    </cfRule>
  </conditionalFormatting>
  <conditionalFormatting sqref="CK13">
    <cfRule type="cellIs" dxfId="5576" priority="5337" operator="lessThan">
      <formula>$C$4</formula>
    </cfRule>
  </conditionalFormatting>
  <conditionalFormatting sqref="CK13">
    <cfRule type="cellIs" dxfId="5575" priority="5338" operator="lessThan">
      <formula>$C$4</formula>
    </cfRule>
  </conditionalFormatting>
  <conditionalFormatting sqref="CK14">
    <cfRule type="cellIs" dxfId="5574" priority="5339" operator="lessThan">
      <formula>$C$4</formula>
    </cfRule>
  </conditionalFormatting>
  <conditionalFormatting sqref="CK14">
    <cfRule type="cellIs" dxfId="5573" priority="5340" operator="lessThan">
      <formula>$C$4</formula>
    </cfRule>
  </conditionalFormatting>
  <conditionalFormatting sqref="CK15">
    <cfRule type="cellIs" dxfId="5572" priority="5341" operator="lessThan">
      <formula>$C$4</formula>
    </cfRule>
  </conditionalFormatting>
  <conditionalFormatting sqref="CK15">
    <cfRule type="cellIs" dxfId="5571" priority="5342" operator="lessThan">
      <formula>$C$4</formula>
    </cfRule>
  </conditionalFormatting>
  <conditionalFormatting sqref="CK16">
    <cfRule type="cellIs" dxfId="5570" priority="5343" operator="lessThan">
      <formula>$C$4</formula>
    </cfRule>
  </conditionalFormatting>
  <conditionalFormatting sqref="CK16">
    <cfRule type="cellIs" dxfId="5569" priority="5344" operator="lessThan">
      <formula>$C$4</formula>
    </cfRule>
  </conditionalFormatting>
  <conditionalFormatting sqref="CK17">
    <cfRule type="cellIs" dxfId="5568" priority="5345" operator="lessThan">
      <formula>$C$4</formula>
    </cfRule>
  </conditionalFormatting>
  <conditionalFormatting sqref="CK17">
    <cfRule type="cellIs" dxfId="5567" priority="5346" operator="lessThan">
      <formula>$C$4</formula>
    </cfRule>
  </conditionalFormatting>
  <conditionalFormatting sqref="CK18">
    <cfRule type="cellIs" dxfId="5566" priority="5347" operator="lessThan">
      <formula>$C$4</formula>
    </cfRule>
  </conditionalFormatting>
  <conditionalFormatting sqref="CK18">
    <cfRule type="cellIs" dxfId="5565" priority="5348" operator="lessThan">
      <formula>$C$4</formula>
    </cfRule>
  </conditionalFormatting>
  <conditionalFormatting sqref="CK19">
    <cfRule type="cellIs" dxfId="5564" priority="5349" operator="lessThan">
      <formula>$C$4</formula>
    </cfRule>
  </conditionalFormatting>
  <conditionalFormatting sqref="CK19">
    <cfRule type="cellIs" dxfId="5563" priority="5350" operator="lessThan">
      <formula>$C$4</formula>
    </cfRule>
  </conditionalFormatting>
  <conditionalFormatting sqref="CK20">
    <cfRule type="cellIs" dxfId="5562" priority="5351" operator="lessThan">
      <formula>$C$4</formula>
    </cfRule>
  </conditionalFormatting>
  <conditionalFormatting sqref="CK20">
    <cfRule type="cellIs" dxfId="5561" priority="5352" operator="lessThan">
      <formula>$C$4</formula>
    </cfRule>
  </conditionalFormatting>
  <conditionalFormatting sqref="CK21">
    <cfRule type="cellIs" dxfId="5560" priority="5353" operator="lessThan">
      <formula>$C$4</formula>
    </cfRule>
  </conditionalFormatting>
  <conditionalFormatting sqref="CK21">
    <cfRule type="cellIs" dxfId="5559" priority="5354" operator="lessThan">
      <formula>$C$4</formula>
    </cfRule>
  </conditionalFormatting>
  <conditionalFormatting sqref="CK22">
    <cfRule type="cellIs" dxfId="5558" priority="5355" operator="lessThan">
      <formula>$C$4</formula>
    </cfRule>
  </conditionalFormatting>
  <conditionalFormatting sqref="CK22">
    <cfRule type="cellIs" dxfId="5557" priority="5356" operator="lessThan">
      <formula>$C$4</formula>
    </cfRule>
  </conditionalFormatting>
  <conditionalFormatting sqref="CK23">
    <cfRule type="cellIs" dxfId="5556" priority="5357" operator="lessThan">
      <formula>$C$4</formula>
    </cfRule>
  </conditionalFormatting>
  <conditionalFormatting sqref="CK23">
    <cfRule type="cellIs" dxfId="5555" priority="5358" operator="lessThan">
      <formula>$C$4</formula>
    </cfRule>
  </conditionalFormatting>
  <conditionalFormatting sqref="CK24">
    <cfRule type="cellIs" dxfId="5554" priority="5359" operator="lessThan">
      <formula>$C$4</formula>
    </cfRule>
  </conditionalFormatting>
  <conditionalFormatting sqref="CK24">
    <cfRule type="cellIs" dxfId="5553" priority="5360" operator="lessThan">
      <formula>$C$4</formula>
    </cfRule>
  </conditionalFormatting>
  <conditionalFormatting sqref="CK25">
    <cfRule type="cellIs" dxfId="5552" priority="5361" operator="lessThan">
      <formula>$C$4</formula>
    </cfRule>
  </conditionalFormatting>
  <conditionalFormatting sqref="CK25">
    <cfRule type="cellIs" dxfId="5551" priority="5362" operator="lessThan">
      <formula>$C$4</formula>
    </cfRule>
  </conditionalFormatting>
  <conditionalFormatting sqref="CK26">
    <cfRule type="cellIs" dxfId="5550" priority="5363" operator="lessThan">
      <formula>$C$4</formula>
    </cfRule>
  </conditionalFormatting>
  <conditionalFormatting sqref="CK26">
    <cfRule type="cellIs" dxfId="5549" priority="5364" operator="lessThan">
      <formula>$C$4</formula>
    </cfRule>
  </conditionalFormatting>
  <conditionalFormatting sqref="CK27">
    <cfRule type="cellIs" dxfId="5548" priority="5365" operator="lessThan">
      <formula>$C$4</formula>
    </cfRule>
  </conditionalFormatting>
  <conditionalFormatting sqref="CK27">
    <cfRule type="cellIs" dxfId="5547" priority="5366" operator="lessThan">
      <formula>$C$4</formula>
    </cfRule>
  </conditionalFormatting>
  <conditionalFormatting sqref="CK28">
    <cfRule type="cellIs" dxfId="5546" priority="5367" operator="lessThan">
      <formula>$C$4</formula>
    </cfRule>
  </conditionalFormatting>
  <conditionalFormatting sqref="CK28">
    <cfRule type="cellIs" dxfId="5545" priority="5368" operator="lessThan">
      <formula>$C$4</formula>
    </cfRule>
  </conditionalFormatting>
  <conditionalFormatting sqref="CK29">
    <cfRule type="cellIs" dxfId="5544" priority="5369" operator="lessThan">
      <formula>$C$4</formula>
    </cfRule>
  </conditionalFormatting>
  <conditionalFormatting sqref="CK29">
    <cfRule type="cellIs" dxfId="5543" priority="5370" operator="lessThan">
      <formula>$C$4</formula>
    </cfRule>
  </conditionalFormatting>
  <conditionalFormatting sqref="CK30">
    <cfRule type="cellIs" dxfId="5542" priority="5371" operator="lessThan">
      <formula>$C$4</formula>
    </cfRule>
  </conditionalFormatting>
  <conditionalFormatting sqref="CK30">
    <cfRule type="cellIs" dxfId="5541" priority="5372" operator="lessThan">
      <formula>$C$4</formula>
    </cfRule>
  </conditionalFormatting>
  <conditionalFormatting sqref="CK31">
    <cfRule type="cellIs" dxfId="5540" priority="5373" operator="lessThan">
      <formula>$C$4</formula>
    </cfRule>
  </conditionalFormatting>
  <conditionalFormatting sqref="CK31">
    <cfRule type="cellIs" dxfId="5539" priority="5374" operator="lessThan">
      <formula>$C$4</formula>
    </cfRule>
  </conditionalFormatting>
  <conditionalFormatting sqref="CK32">
    <cfRule type="cellIs" dxfId="5538" priority="5375" operator="lessThan">
      <formula>$C$4</formula>
    </cfRule>
  </conditionalFormatting>
  <conditionalFormatting sqref="CK32">
    <cfRule type="cellIs" dxfId="5537" priority="5376" operator="lessThan">
      <formula>$C$4</formula>
    </cfRule>
  </conditionalFormatting>
  <conditionalFormatting sqref="CK33">
    <cfRule type="cellIs" dxfId="5536" priority="5377" operator="lessThan">
      <formula>$C$4</formula>
    </cfRule>
  </conditionalFormatting>
  <conditionalFormatting sqref="CK33">
    <cfRule type="cellIs" dxfId="5535" priority="5378" operator="lessThan">
      <formula>$C$4</formula>
    </cfRule>
  </conditionalFormatting>
  <conditionalFormatting sqref="CK34">
    <cfRule type="cellIs" dxfId="5534" priority="5379" operator="lessThan">
      <formula>$C$4</formula>
    </cfRule>
  </conditionalFormatting>
  <conditionalFormatting sqref="CK34">
    <cfRule type="cellIs" dxfId="5533" priority="5380" operator="lessThan">
      <formula>$C$4</formula>
    </cfRule>
  </conditionalFormatting>
  <conditionalFormatting sqref="CK35">
    <cfRule type="cellIs" dxfId="5532" priority="5381" operator="lessThan">
      <formula>$C$4</formula>
    </cfRule>
  </conditionalFormatting>
  <conditionalFormatting sqref="CK35">
    <cfRule type="cellIs" dxfId="5531" priority="5382" operator="lessThan">
      <formula>$C$4</formula>
    </cfRule>
  </conditionalFormatting>
  <conditionalFormatting sqref="CK36">
    <cfRule type="cellIs" dxfId="5530" priority="5383" operator="lessThan">
      <formula>$C$4</formula>
    </cfRule>
  </conditionalFormatting>
  <conditionalFormatting sqref="CK36">
    <cfRule type="cellIs" dxfId="5529" priority="5384" operator="lessThan">
      <formula>$C$4</formula>
    </cfRule>
  </conditionalFormatting>
  <conditionalFormatting sqref="CK37">
    <cfRule type="cellIs" dxfId="5528" priority="5385" operator="lessThan">
      <formula>$C$4</formula>
    </cfRule>
  </conditionalFormatting>
  <conditionalFormatting sqref="CK37">
    <cfRule type="cellIs" dxfId="5527" priority="5386" operator="lessThan">
      <formula>$C$4</formula>
    </cfRule>
  </conditionalFormatting>
  <conditionalFormatting sqref="CK38">
    <cfRule type="cellIs" dxfId="5526" priority="5387" operator="lessThan">
      <formula>$C$4</formula>
    </cfRule>
  </conditionalFormatting>
  <conditionalFormatting sqref="CK38">
    <cfRule type="cellIs" dxfId="5525" priority="5388" operator="lessThan">
      <formula>$C$4</formula>
    </cfRule>
  </conditionalFormatting>
  <conditionalFormatting sqref="CK39">
    <cfRule type="cellIs" dxfId="5524" priority="5389" operator="lessThan">
      <formula>$C$4</formula>
    </cfRule>
  </conditionalFormatting>
  <conditionalFormatting sqref="CK39">
    <cfRule type="cellIs" dxfId="5523" priority="5390" operator="lessThan">
      <formula>$C$4</formula>
    </cfRule>
  </conditionalFormatting>
  <conditionalFormatting sqref="CK40">
    <cfRule type="cellIs" dxfId="5522" priority="5391" operator="lessThan">
      <formula>$C$4</formula>
    </cfRule>
  </conditionalFormatting>
  <conditionalFormatting sqref="CK40">
    <cfRule type="cellIs" dxfId="5521" priority="5392" operator="lessThan">
      <formula>$C$4</formula>
    </cfRule>
  </conditionalFormatting>
  <conditionalFormatting sqref="CK41">
    <cfRule type="cellIs" dxfId="5520" priority="5393" operator="lessThan">
      <formula>$C$4</formula>
    </cfRule>
  </conditionalFormatting>
  <conditionalFormatting sqref="CK41">
    <cfRule type="cellIs" dxfId="5519" priority="5394" operator="lessThan">
      <formula>$C$4</formula>
    </cfRule>
  </conditionalFormatting>
  <conditionalFormatting sqref="CK42">
    <cfRule type="cellIs" dxfId="5518" priority="5395" operator="lessThan">
      <formula>$C$4</formula>
    </cfRule>
  </conditionalFormatting>
  <conditionalFormatting sqref="CK42">
    <cfRule type="cellIs" dxfId="5517" priority="5396" operator="lessThan">
      <formula>$C$4</formula>
    </cfRule>
  </conditionalFormatting>
  <conditionalFormatting sqref="CK43">
    <cfRule type="cellIs" dxfId="5516" priority="5397" operator="lessThan">
      <formula>$C$4</formula>
    </cfRule>
  </conditionalFormatting>
  <conditionalFormatting sqref="CK43">
    <cfRule type="cellIs" dxfId="5515" priority="5398" operator="lessThan">
      <formula>$C$4</formula>
    </cfRule>
  </conditionalFormatting>
  <conditionalFormatting sqref="CK44">
    <cfRule type="cellIs" dxfId="5514" priority="5399" operator="lessThan">
      <formula>$C$4</formula>
    </cfRule>
  </conditionalFormatting>
  <conditionalFormatting sqref="CK44">
    <cfRule type="cellIs" dxfId="5513" priority="5400" operator="lessThan">
      <formula>$C$4</formula>
    </cfRule>
  </conditionalFormatting>
  <conditionalFormatting sqref="CK45">
    <cfRule type="cellIs" dxfId="5512" priority="5401" operator="lessThan">
      <formula>$C$4</formula>
    </cfRule>
  </conditionalFormatting>
  <conditionalFormatting sqref="CK45">
    <cfRule type="cellIs" dxfId="5511" priority="5402" operator="lessThan">
      <formula>$C$4</formula>
    </cfRule>
  </conditionalFormatting>
  <conditionalFormatting sqref="CK46">
    <cfRule type="cellIs" dxfId="5510" priority="5403" operator="lessThan">
      <formula>$C$4</formula>
    </cfRule>
  </conditionalFormatting>
  <conditionalFormatting sqref="CK46">
    <cfRule type="cellIs" dxfId="5509" priority="5404" operator="lessThan">
      <formula>$C$4</formula>
    </cfRule>
  </conditionalFormatting>
  <conditionalFormatting sqref="CK47">
    <cfRule type="cellIs" dxfId="5508" priority="5405" operator="lessThan">
      <formula>$C$4</formula>
    </cfRule>
  </conditionalFormatting>
  <conditionalFormatting sqref="CK47">
    <cfRule type="cellIs" dxfId="5507" priority="5406" operator="lessThan">
      <formula>$C$4</formula>
    </cfRule>
  </conditionalFormatting>
  <conditionalFormatting sqref="CK48">
    <cfRule type="cellIs" dxfId="5506" priority="5407" operator="lessThan">
      <formula>$C$4</formula>
    </cfRule>
  </conditionalFormatting>
  <conditionalFormatting sqref="CK48">
    <cfRule type="cellIs" dxfId="5505" priority="5408" operator="lessThan">
      <formula>$C$4</formula>
    </cfRule>
  </conditionalFormatting>
  <conditionalFormatting sqref="CK49">
    <cfRule type="cellIs" dxfId="5504" priority="5409" operator="lessThan">
      <formula>$C$4</formula>
    </cfRule>
  </conditionalFormatting>
  <conditionalFormatting sqref="CK49">
    <cfRule type="cellIs" dxfId="5503" priority="5410" operator="lessThan">
      <formula>$C$4</formula>
    </cfRule>
  </conditionalFormatting>
  <conditionalFormatting sqref="CK50">
    <cfRule type="cellIs" dxfId="5502" priority="5411" operator="lessThan">
      <formula>$C$4</formula>
    </cfRule>
  </conditionalFormatting>
  <conditionalFormatting sqref="CK50">
    <cfRule type="cellIs" dxfId="5501" priority="5412" operator="lessThan">
      <formula>$C$4</formula>
    </cfRule>
  </conditionalFormatting>
  <conditionalFormatting sqref="CK51">
    <cfRule type="cellIs" dxfId="5500" priority="5413" operator="lessThan">
      <formula>$C$4</formula>
    </cfRule>
  </conditionalFormatting>
  <conditionalFormatting sqref="CK51">
    <cfRule type="cellIs" dxfId="5499" priority="5414" operator="lessThan">
      <formula>$C$4</formula>
    </cfRule>
  </conditionalFormatting>
  <conditionalFormatting sqref="CK52">
    <cfRule type="cellIs" dxfId="5498" priority="5415" operator="lessThan">
      <formula>$C$4</formula>
    </cfRule>
  </conditionalFormatting>
  <conditionalFormatting sqref="CK52">
    <cfRule type="cellIs" dxfId="5497" priority="5416" operator="lessThan">
      <formula>$C$4</formula>
    </cfRule>
  </conditionalFormatting>
  <conditionalFormatting sqref="CK53">
    <cfRule type="cellIs" dxfId="5496" priority="5417" operator="lessThan">
      <formula>$C$4</formula>
    </cfRule>
  </conditionalFormatting>
  <conditionalFormatting sqref="CK53">
    <cfRule type="cellIs" dxfId="5495" priority="5418" operator="lessThan">
      <formula>$C$4</formula>
    </cfRule>
  </conditionalFormatting>
  <conditionalFormatting sqref="CK54">
    <cfRule type="cellIs" dxfId="5494" priority="5419" operator="lessThan">
      <formula>$C$4</formula>
    </cfRule>
  </conditionalFormatting>
  <conditionalFormatting sqref="CK54">
    <cfRule type="cellIs" dxfId="5493" priority="5420" operator="lessThan">
      <formula>$C$4</formula>
    </cfRule>
  </conditionalFormatting>
  <conditionalFormatting sqref="CK55">
    <cfRule type="cellIs" dxfId="5492" priority="5421" operator="lessThan">
      <formula>$C$4</formula>
    </cfRule>
  </conditionalFormatting>
  <conditionalFormatting sqref="CK55">
    <cfRule type="cellIs" dxfId="5491" priority="5422" operator="lessThan">
      <formula>$C$4</formula>
    </cfRule>
  </conditionalFormatting>
  <conditionalFormatting sqref="CK56">
    <cfRule type="cellIs" dxfId="5490" priority="5423" operator="lessThan">
      <formula>$C$4</formula>
    </cfRule>
  </conditionalFormatting>
  <conditionalFormatting sqref="CK56">
    <cfRule type="cellIs" dxfId="5489" priority="5424" operator="lessThan">
      <formula>$C$4</formula>
    </cfRule>
  </conditionalFormatting>
  <conditionalFormatting sqref="CK57">
    <cfRule type="cellIs" dxfId="5488" priority="5425" operator="lessThan">
      <formula>$C$4</formula>
    </cfRule>
  </conditionalFormatting>
  <conditionalFormatting sqref="CK57">
    <cfRule type="cellIs" dxfId="5487" priority="5426" operator="lessThan">
      <formula>$C$4</formula>
    </cfRule>
  </conditionalFormatting>
  <conditionalFormatting sqref="CK58">
    <cfRule type="cellIs" dxfId="5486" priority="5427" operator="lessThan">
      <formula>$C$4</formula>
    </cfRule>
  </conditionalFormatting>
  <conditionalFormatting sqref="CK58">
    <cfRule type="cellIs" dxfId="5485" priority="5428" operator="lessThan">
      <formula>$C$4</formula>
    </cfRule>
  </conditionalFormatting>
  <conditionalFormatting sqref="CK59">
    <cfRule type="cellIs" dxfId="5484" priority="5429" operator="lessThan">
      <formula>$C$4</formula>
    </cfRule>
  </conditionalFormatting>
  <conditionalFormatting sqref="CK59">
    <cfRule type="cellIs" dxfId="5483" priority="5430" operator="lessThan">
      <formula>$C$4</formula>
    </cfRule>
  </conditionalFormatting>
  <conditionalFormatting sqref="CK60">
    <cfRule type="cellIs" dxfId="5482" priority="5431" operator="lessThan">
      <formula>$C$4</formula>
    </cfRule>
  </conditionalFormatting>
  <conditionalFormatting sqref="CK60">
    <cfRule type="cellIs" dxfId="5481" priority="5432" operator="lessThan">
      <formula>$C$4</formula>
    </cfRule>
  </conditionalFormatting>
  <conditionalFormatting sqref="CL11">
    <cfRule type="cellIs" dxfId="5480" priority="5433" operator="lessThan">
      <formula>$C$4</formula>
    </cfRule>
  </conditionalFormatting>
  <conditionalFormatting sqref="CL11">
    <cfRule type="cellIs" dxfId="5479" priority="5434" operator="lessThan">
      <formula>$C$4</formula>
    </cfRule>
  </conditionalFormatting>
  <conditionalFormatting sqref="CL12">
    <cfRule type="cellIs" dxfId="5478" priority="5435" operator="lessThan">
      <formula>$C$4</formula>
    </cfRule>
  </conditionalFormatting>
  <conditionalFormatting sqref="CL12">
    <cfRule type="cellIs" dxfId="5477" priority="5436" operator="lessThan">
      <formula>$C$4</formula>
    </cfRule>
  </conditionalFormatting>
  <conditionalFormatting sqref="CL13">
    <cfRule type="cellIs" dxfId="5476" priority="5437" operator="lessThan">
      <formula>$C$4</formula>
    </cfRule>
  </conditionalFormatting>
  <conditionalFormatting sqref="CL13">
    <cfRule type="cellIs" dxfId="5475" priority="5438" operator="lessThan">
      <formula>$C$4</formula>
    </cfRule>
  </conditionalFormatting>
  <conditionalFormatting sqref="CL14">
    <cfRule type="cellIs" dxfId="5474" priority="5439" operator="lessThan">
      <formula>$C$4</formula>
    </cfRule>
  </conditionalFormatting>
  <conditionalFormatting sqref="CL14">
    <cfRule type="cellIs" dxfId="5473" priority="5440" operator="lessThan">
      <formula>$C$4</formula>
    </cfRule>
  </conditionalFormatting>
  <conditionalFormatting sqref="CL15">
    <cfRule type="cellIs" dxfId="5472" priority="5441" operator="lessThan">
      <formula>$C$4</formula>
    </cfRule>
  </conditionalFormatting>
  <conditionalFormatting sqref="CL15">
    <cfRule type="cellIs" dxfId="5471" priority="5442" operator="lessThan">
      <formula>$C$4</formula>
    </cfRule>
  </conditionalFormatting>
  <conditionalFormatting sqref="CL16">
    <cfRule type="cellIs" dxfId="5470" priority="5443" operator="lessThan">
      <formula>$C$4</formula>
    </cfRule>
  </conditionalFormatting>
  <conditionalFormatting sqref="CL16">
    <cfRule type="cellIs" dxfId="5469" priority="5444" operator="lessThan">
      <formula>$C$4</formula>
    </cfRule>
  </conditionalFormatting>
  <conditionalFormatting sqref="CL17">
    <cfRule type="cellIs" dxfId="5468" priority="5445" operator="lessThan">
      <formula>$C$4</formula>
    </cfRule>
  </conditionalFormatting>
  <conditionalFormatting sqref="CL17">
    <cfRule type="cellIs" dxfId="5467" priority="5446" operator="lessThan">
      <formula>$C$4</formula>
    </cfRule>
  </conditionalFormatting>
  <conditionalFormatting sqref="CL18">
    <cfRule type="cellIs" dxfId="5466" priority="5447" operator="lessThan">
      <formula>$C$4</formula>
    </cfRule>
  </conditionalFormatting>
  <conditionalFormatting sqref="CL18">
    <cfRule type="cellIs" dxfId="5465" priority="5448" operator="lessThan">
      <formula>$C$4</formula>
    </cfRule>
  </conditionalFormatting>
  <conditionalFormatting sqref="CL19">
    <cfRule type="cellIs" dxfId="5464" priority="5449" operator="lessThan">
      <formula>$C$4</formula>
    </cfRule>
  </conditionalFormatting>
  <conditionalFormatting sqref="CL19">
    <cfRule type="cellIs" dxfId="5463" priority="5450" operator="lessThan">
      <formula>$C$4</formula>
    </cfRule>
  </conditionalFormatting>
  <conditionalFormatting sqref="CL20">
    <cfRule type="cellIs" dxfId="5462" priority="5451" operator="lessThan">
      <formula>$C$4</formula>
    </cfRule>
  </conditionalFormatting>
  <conditionalFormatting sqref="CL20">
    <cfRule type="cellIs" dxfId="5461" priority="5452" operator="lessThan">
      <formula>$C$4</formula>
    </cfRule>
  </conditionalFormatting>
  <conditionalFormatting sqref="CL21">
    <cfRule type="cellIs" dxfId="5460" priority="5453" operator="lessThan">
      <formula>$C$4</formula>
    </cfRule>
  </conditionalFormatting>
  <conditionalFormatting sqref="CL21">
    <cfRule type="cellIs" dxfId="5459" priority="5454" operator="lessThan">
      <formula>$C$4</formula>
    </cfRule>
  </conditionalFormatting>
  <conditionalFormatting sqref="CL22">
    <cfRule type="cellIs" dxfId="5458" priority="5455" operator="lessThan">
      <formula>$C$4</formula>
    </cfRule>
  </conditionalFormatting>
  <conditionalFormatting sqref="CL22">
    <cfRule type="cellIs" dxfId="5457" priority="5456" operator="lessThan">
      <formula>$C$4</formula>
    </cfRule>
  </conditionalFormatting>
  <conditionalFormatting sqref="CL23">
    <cfRule type="cellIs" dxfId="5456" priority="5457" operator="lessThan">
      <formula>$C$4</formula>
    </cfRule>
  </conditionalFormatting>
  <conditionalFormatting sqref="CL23">
    <cfRule type="cellIs" dxfId="5455" priority="5458" operator="lessThan">
      <formula>$C$4</formula>
    </cfRule>
  </conditionalFormatting>
  <conditionalFormatting sqref="CL24">
    <cfRule type="cellIs" dxfId="5454" priority="5459" operator="lessThan">
      <formula>$C$4</formula>
    </cfRule>
  </conditionalFormatting>
  <conditionalFormatting sqref="CL24">
    <cfRule type="cellIs" dxfId="5453" priority="5460" operator="lessThan">
      <formula>$C$4</formula>
    </cfRule>
  </conditionalFormatting>
  <conditionalFormatting sqref="CL25">
    <cfRule type="cellIs" dxfId="5452" priority="5461" operator="lessThan">
      <formula>$C$4</formula>
    </cfRule>
  </conditionalFormatting>
  <conditionalFormatting sqref="CL25">
    <cfRule type="cellIs" dxfId="5451" priority="5462" operator="lessThan">
      <formula>$C$4</formula>
    </cfRule>
  </conditionalFormatting>
  <conditionalFormatting sqref="CL26">
    <cfRule type="cellIs" dxfId="5450" priority="5463" operator="lessThan">
      <formula>$C$4</formula>
    </cfRule>
  </conditionalFormatting>
  <conditionalFormatting sqref="CL26">
    <cfRule type="cellIs" dxfId="5449" priority="5464" operator="lessThan">
      <formula>$C$4</formula>
    </cfRule>
  </conditionalFormatting>
  <conditionalFormatting sqref="CL27">
    <cfRule type="cellIs" dxfId="5448" priority="5465" operator="lessThan">
      <formula>$C$4</formula>
    </cfRule>
  </conditionalFormatting>
  <conditionalFormatting sqref="CL27">
    <cfRule type="cellIs" dxfId="5447" priority="5466" operator="lessThan">
      <formula>$C$4</formula>
    </cfRule>
  </conditionalFormatting>
  <conditionalFormatting sqref="CL28">
    <cfRule type="cellIs" dxfId="5446" priority="5467" operator="lessThan">
      <formula>$C$4</formula>
    </cfRule>
  </conditionalFormatting>
  <conditionalFormatting sqref="CL28">
    <cfRule type="cellIs" dxfId="5445" priority="5468" operator="lessThan">
      <formula>$C$4</formula>
    </cfRule>
  </conditionalFormatting>
  <conditionalFormatting sqref="CL29">
    <cfRule type="cellIs" dxfId="5444" priority="5469" operator="lessThan">
      <formula>$C$4</formula>
    </cfRule>
  </conditionalFormatting>
  <conditionalFormatting sqref="CL29">
    <cfRule type="cellIs" dxfId="5443" priority="5470" operator="lessThan">
      <formula>$C$4</formula>
    </cfRule>
  </conditionalFormatting>
  <conditionalFormatting sqref="CL30">
    <cfRule type="cellIs" dxfId="5442" priority="5471" operator="lessThan">
      <formula>$C$4</formula>
    </cfRule>
  </conditionalFormatting>
  <conditionalFormatting sqref="CL30">
    <cfRule type="cellIs" dxfId="5441" priority="5472" operator="lessThan">
      <formula>$C$4</formula>
    </cfRule>
  </conditionalFormatting>
  <conditionalFormatting sqref="CL31">
    <cfRule type="cellIs" dxfId="5440" priority="5473" operator="lessThan">
      <formula>$C$4</formula>
    </cfRule>
  </conditionalFormatting>
  <conditionalFormatting sqref="CL31">
    <cfRule type="cellIs" dxfId="5439" priority="5474" operator="lessThan">
      <formula>$C$4</formula>
    </cfRule>
  </conditionalFormatting>
  <conditionalFormatting sqref="CL32">
    <cfRule type="cellIs" dxfId="5438" priority="5475" operator="lessThan">
      <formula>$C$4</formula>
    </cfRule>
  </conditionalFormatting>
  <conditionalFormatting sqref="CL32">
    <cfRule type="cellIs" dxfId="5437" priority="5476" operator="lessThan">
      <formula>$C$4</formula>
    </cfRule>
  </conditionalFormatting>
  <conditionalFormatting sqref="CL33">
    <cfRule type="cellIs" dxfId="5436" priority="5477" operator="lessThan">
      <formula>$C$4</formula>
    </cfRule>
  </conditionalFormatting>
  <conditionalFormatting sqref="CL33">
    <cfRule type="cellIs" dxfId="5435" priority="5478" operator="lessThan">
      <formula>$C$4</formula>
    </cfRule>
  </conditionalFormatting>
  <conditionalFormatting sqref="CL34">
    <cfRule type="cellIs" dxfId="5434" priority="5479" operator="lessThan">
      <formula>$C$4</formula>
    </cfRule>
  </conditionalFormatting>
  <conditionalFormatting sqref="CL34">
    <cfRule type="cellIs" dxfId="5433" priority="5480" operator="lessThan">
      <formula>$C$4</formula>
    </cfRule>
  </conditionalFormatting>
  <conditionalFormatting sqref="CL35">
    <cfRule type="cellIs" dxfId="5432" priority="5481" operator="lessThan">
      <formula>$C$4</formula>
    </cfRule>
  </conditionalFormatting>
  <conditionalFormatting sqref="CL35">
    <cfRule type="cellIs" dxfId="5431" priority="5482" operator="lessThan">
      <formula>$C$4</formula>
    </cfRule>
  </conditionalFormatting>
  <conditionalFormatting sqref="CL36">
    <cfRule type="cellIs" dxfId="5430" priority="5483" operator="lessThan">
      <formula>$C$4</formula>
    </cfRule>
  </conditionalFormatting>
  <conditionalFormatting sqref="CL36">
    <cfRule type="cellIs" dxfId="5429" priority="5484" operator="lessThan">
      <formula>$C$4</formula>
    </cfRule>
  </conditionalFormatting>
  <conditionalFormatting sqref="CL37">
    <cfRule type="cellIs" dxfId="5428" priority="5485" operator="lessThan">
      <formula>$C$4</formula>
    </cfRule>
  </conditionalFormatting>
  <conditionalFormatting sqref="CL37">
    <cfRule type="cellIs" dxfId="5427" priority="5486" operator="lessThan">
      <formula>$C$4</formula>
    </cfRule>
  </conditionalFormatting>
  <conditionalFormatting sqref="CL38">
    <cfRule type="cellIs" dxfId="5426" priority="5487" operator="lessThan">
      <formula>$C$4</formula>
    </cfRule>
  </conditionalFormatting>
  <conditionalFormatting sqref="CL38">
    <cfRule type="cellIs" dxfId="5425" priority="5488" operator="lessThan">
      <formula>$C$4</formula>
    </cfRule>
  </conditionalFormatting>
  <conditionalFormatting sqref="CL39">
    <cfRule type="cellIs" dxfId="5424" priority="5489" operator="lessThan">
      <formula>$C$4</formula>
    </cfRule>
  </conditionalFormatting>
  <conditionalFormatting sqref="CL39">
    <cfRule type="cellIs" dxfId="5423" priority="5490" operator="lessThan">
      <formula>$C$4</formula>
    </cfRule>
  </conditionalFormatting>
  <conditionalFormatting sqref="CL40">
    <cfRule type="cellIs" dxfId="5422" priority="5491" operator="lessThan">
      <formula>$C$4</formula>
    </cfRule>
  </conditionalFormatting>
  <conditionalFormatting sqref="CL40">
    <cfRule type="cellIs" dxfId="5421" priority="5492" operator="lessThan">
      <formula>$C$4</formula>
    </cfRule>
  </conditionalFormatting>
  <conditionalFormatting sqref="CL41">
    <cfRule type="cellIs" dxfId="5420" priority="5493" operator="lessThan">
      <formula>$C$4</formula>
    </cfRule>
  </conditionalFormatting>
  <conditionalFormatting sqref="CL41">
    <cfRule type="cellIs" dxfId="5419" priority="5494" operator="lessThan">
      <formula>$C$4</formula>
    </cfRule>
  </conditionalFormatting>
  <conditionalFormatting sqref="CL42">
    <cfRule type="cellIs" dxfId="5418" priority="5495" operator="lessThan">
      <formula>$C$4</formula>
    </cfRule>
  </conditionalFormatting>
  <conditionalFormatting sqref="CL42">
    <cfRule type="cellIs" dxfId="5417" priority="5496" operator="lessThan">
      <formula>$C$4</formula>
    </cfRule>
  </conditionalFormatting>
  <conditionalFormatting sqref="CL43">
    <cfRule type="cellIs" dxfId="5416" priority="5497" operator="lessThan">
      <formula>$C$4</formula>
    </cfRule>
  </conditionalFormatting>
  <conditionalFormatting sqref="CL43">
    <cfRule type="cellIs" dxfId="5415" priority="5498" operator="lessThan">
      <formula>$C$4</formula>
    </cfRule>
  </conditionalFormatting>
  <conditionalFormatting sqref="CL44">
    <cfRule type="cellIs" dxfId="5414" priority="5499" operator="lessThan">
      <formula>$C$4</formula>
    </cfRule>
  </conditionalFormatting>
  <conditionalFormatting sqref="CL44">
    <cfRule type="cellIs" dxfId="5413" priority="5500" operator="lessThan">
      <formula>$C$4</formula>
    </cfRule>
  </conditionalFormatting>
  <conditionalFormatting sqref="CL45">
    <cfRule type="cellIs" dxfId="5412" priority="5501" operator="lessThan">
      <formula>$C$4</formula>
    </cfRule>
  </conditionalFormatting>
  <conditionalFormatting sqref="CL45">
    <cfRule type="cellIs" dxfId="5411" priority="5502" operator="lessThan">
      <formula>$C$4</formula>
    </cfRule>
  </conditionalFormatting>
  <conditionalFormatting sqref="CL46">
    <cfRule type="cellIs" dxfId="5410" priority="5503" operator="lessThan">
      <formula>$C$4</formula>
    </cfRule>
  </conditionalFormatting>
  <conditionalFormatting sqref="CL46">
    <cfRule type="cellIs" dxfId="5409" priority="5504" operator="lessThan">
      <formula>$C$4</formula>
    </cfRule>
  </conditionalFormatting>
  <conditionalFormatting sqref="CL47">
    <cfRule type="cellIs" dxfId="5408" priority="5505" operator="lessThan">
      <formula>$C$4</formula>
    </cfRule>
  </conditionalFormatting>
  <conditionalFormatting sqref="CL47">
    <cfRule type="cellIs" dxfId="5407" priority="5506" operator="lessThan">
      <formula>$C$4</formula>
    </cfRule>
  </conditionalFormatting>
  <conditionalFormatting sqref="CL48">
    <cfRule type="cellIs" dxfId="5406" priority="5507" operator="lessThan">
      <formula>$C$4</formula>
    </cfRule>
  </conditionalFormatting>
  <conditionalFormatting sqref="CL48">
    <cfRule type="cellIs" dxfId="5405" priority="5508" operator="lessThan">
      <formula>$C$4</formula>
    </cfRule>
  </conditionalFormatting>
  <conditionalFormatting sqref="CL49">
    <cfRule type="cellIs" dxfId="5404" priority="5509" operator="lessThan">
      <formula>$C$4</formula>
    </cfRule>
  </conditionalFormatting>
  <conditionalFormatting sqref="CL49">
    <cfRule type="cellIs" dxfId="5403" priority="5510" operator="lessThan">
      <formula>$C$4</formula>
    </cfRule>
  </conditionalFormatting>
  <conditionalFormatting sqref="CL50">
    <cfRule type="cellIs" dxfId="5402" priority="5511" operator="lessThan">
      <formula>$C$4</formula>
    </cfRule>
  </conditionalFormatting>
  <conditionalFormatting sqref="CL50">
    <cfRule type="cellIs" dxfId="5401" priority="5512" operator="lessThan">
      <formula>$C$4</formula>
    </cfRule>
  </conditionalFormatting>
  <conditionalFormatting sqref="CL51">
    <cfRule type="cellIs" dxfId="5400" priority="5513" operator="lessThan">
      <formula>$C$4</formula>
    </cfRule>
  </conditionalFormatting>
  <conditionalFormatting sqref="CL51">
    <cfRule type="cellIs" dxfId="5399" priority="5514" operator="lessThan">
      <formula>$C$4</formula>
    </cfRule>
  </conditionalFormatting>
  <conditionalFormatting sqref="CL52">
    <cfRule type="cellIs" dxfId="5398" priority="5515" operator="lessThan">
      <formula>$C$4</formula>
    </cfRule>
  </conditionalFormatting>
  <conditionalFormatting sqref="CL52">
    <cfRule type="cellIs" dxfId="5397" priority="5516" operator="lessThan">
      <formula>$C$4</formula>
    </cfRule>
  </conditionalFormatting>
  <conditionalFormatting sqref="CL53">
    <cfRule type="cellIs" dxfId="5396" priority="5517" operator="lessThan">
      <formula>$C$4</formula>
    </cfRule>
  </conditionalFormatting>
  <conditionalFormatting sqref="CL53">
    <cfRule type="cellIs" dxfId="5395" priority="5518" operator="lessThan">
      <formula>$C$4</formula>
    </cfRule>
  </conditionalFormatting>
  <conditionalFormatting sqref="CL54">
    <cfRule type="cellIs" dxfId="5394" priority="5519" operator="lessThan">
      <formula>$C$4</formula>
    </cfRule>
  </conditionalFormatting>
  <conditionalFormatting sqref="CL54">
    <cfRule type="cellIs" dxfId="5393" priority="5520" operator="lessThan">
      <formula>$C$4</formula>
    </cfRule>
  </conditionalFormatting>
  <conditionalFormatting sqref="CL55">
    <cfRule type="cellIs" dxfId="5392" priority="5521" operator="lessThan">
      <formula>$C$4</formula>
    </cfRule>
  </conditionalFormatting>
  <conditionalFormatting sqref="CL55">
    <cfRule type="cellIs" dxfId="5391" priority="5522" operator="lessThan">
      <formula>$C$4</formula>
    </cfRule>
  </conditionalFormatting>
  <conditionalFormatting sqref="CL56">
    <cfRule type="cellIs" dxfId="5390" priority="5523" operator="lessThan">
      <formula>$C$4</formula>
    </cfRule>
  </conditionalFormatting>
  <conditionalFormatting sqref="CL56">
    <cfRule type="cellIs" dxfId="5389" priority="5524" operator="lessThan">
      <formula>$C$4</formula>
    </cfRule>
  </conditionalFormatting>
  <conditionalFormatting sqref="CL57">
    <cfRule type="cellIs" dxfId="5388" priority="5525" operator="lessThan">
      <formula>$C$4</formula>
    </cfRule>
  </conditionalFormatting>
  <conditionalFormatting sqref="CL57">
    <cfRule type="cellIs" dxfId="5387" priority="5526" operator="lessThan">
      <formula>$C$4</formula>
    </cfRule>
  </conditionalFormatting>
  <conditionalFormatting sqref="CL58">
    <cfRule type="cellIs" dxfId="5386" priority="5527" operator="lessThan">
      <formula>$C$4</formula>
    </cfRule>
  </conditionalFormatting>
  <conditionalFormatting sqref="CL58">
    <cfRule type="cellIs" dxfId="5385" priority="5528" operator="lessThan">
      <formula>$C$4</formula>
    </cfRule>
  </conditionalFormatting>
  <conditionalFormatting sqref="CL59">
    <cfRule type="cellIs" dxfId="5384" priority="5529" operator="lessThan">
      <formula>$C$4</formula>
    </cfRule>
  </conditionalFormatting>
  <conditionalFormatting sqref="CL59">
    <cfRule type="cellIs" dxfId="5383" priority="5530" operator="lessThan">
      <formula>$C$4</formula>
    </cfRule>
  </conditionalFormatting>
  <conditionalFormatting sqref="CL60">
    <cfRule type="cellIs" dxfId="5382" priority="5531" operator="lessThan">
      <formula>$C$4</formula>
    </cfRule>
  </conditionalFormatting>
  <conditionalFormatting sqref="CL60">
    <cfRule type="cellIs" dxfId="5381" priority="5532" operator="lessThan">
      <formula>$C$4</formula>
    </cfRule>
  </conditionalFormatting>
  <conditionalFormatting sqref="CW23">
    <cfRule type="cellIs" dxfId="5380" priority="9" operator="lessThan">
      <formula>1</formula>
    </cfRule>
  </conditionalFormatting>
  <conditionalFormatting sqref="CW24">
    <cfRule type="cellIs" dxfId="5379" priority="10" operator="lessThan">
      <formula>1</formula>
    </cfRule>
  </conditionalFormatting>
  <conditionalFormatting sqref="CW25">
    <cfRule type="cellIs" dxfId="5378" priority="11" operator="lessThan">
      <formula>1</formula>
    </cfRule>
  </conditionalFormatting>
  <conditionalFormatting sqref="CW26">
    <cfRule type="cellIs" dxfId="5377" priority="12" operator="lessThan">
      <formula>1</formula>
    </cfRule>
  </conditionalFormatting>
  <conditionalFormatting sqref="CW15">
    <cfRule type="cellIs" dxfId="5376" priority="7" operator="lessThan">
      <formula>1</formula>
    </cfRule>
  </conditionalFormatting>
  <conditionalFormatting sqref="CW16">
    <cfRule type="cellIs" dxfId="5375" priority="8" operator="lessThan">
      <formula>1</formula>
    </cfRule>
  </conditionalFormatting>
  <conditionalFormatting sqref="CW28">
    <cfRule type="cellIs" dxfId="5374" priority="5" operator="lessThan">
      <formula>1</formula>
    </cfRule>
  </conditionalFormatting>
  <conditionalFormatting sqref="CW29">
    <cfRule type="cellIs" dxfId="5373" priority="6" operator="lessThan">
      <formula>1</formula>
    </cfRule>
  </conditionalFormatting>
  <conditionalFormatting sqref="CP12:CP40">
    <cfRule type="cellIs" dxfId="5372" priority="3" operator="lessThan">
      <formula>$C$4</formula>
    </cfRule>
  </conditionalFormatting>
  <conditionalFormatting sqref="CP12:CP40">
    <cfRule type="cellIs" dxfId="5371" priority="4" operator="lessThan">
      <formula>$C$4</formula>
    </cfRule>
  </conditionalFormatting>
  <conditionalFormatting sqref="CS13:CS40">
    <cfRule type="cellIs" dxfId="5370" priority="1" operator="lessThan">
      <formula>$C$4</formula>
    </cfRule>
  </conditionalFormatting>
  <conditionalFormatting sqref="CS13:CS40">
    <cfRule type="cellIs" dxfId="5369" priority="2"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D43" activePane="bottomRight" state="frozen"/>
      <selection pane="topRight"/>
      <selection pane="bottomLeft"/>
      <selection pane="bottomRight" activeCell="C43" sqref="C43"/>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1131</v>
      </c>
      <c r="B1" s="9"/>
      <c r="C1" s="73" t="s">
        <v>0</v>
      </c>
      <c r="D1" s="73"/>
      <c r="E1" s="73"/>
      <c r="F1" s="73"/>
      <c r="G1" s="73"/>
      <c r="H1" s="73"/>
      <c r="I1" s="73"/>
      <c r="J1" s="73"/>
      <c r="K1" s="73"/>
      <c r="L1" s="73"/>
      <c r="M1" s="73"/>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87</v>
      </c>
      <c r="F2" s="14"/>
      <c r="G2" s="7"/>
      <c r="H2" s="7"/>
      <c r="I2" s="7"/>
      <c r="J2" s="7"/>
      <c r="K2" s="7"/>
      <c r="L2" s="7"/>
      <c r="M2" s="7"/>
      <c r="N2" s="7"/>
      <c r="O2" s="7" t="s">
        <v>5</v>
      </c>
      <c r="P2" s="25"/>
      <c r="Q2" s="25"/>
      <c r="R2" s="25"/>
      <c r="S2" s="25" t="s">
        <v>6</v>
      </c>
      <c r="T2" s="25" t="s">
        <v>88</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64" t="s">
        <v>8</v>
      </c>
      <c r="AY2" s="64"/>
      <c r="AZ2" s="64"/>
      <c r="BA2" s="64"/>
      <c r="BB2" s="64"/>
      <c r="BC2" s="64"/>
      <c r="BD2" s="64"/>
      <c r="BE2" s="64"/>
      <c r="BF2" s="64"/>
      <c r="BG2" s="64"/>
      <c r="BH2" s="64"/>
      <c r="BI2" s="64"/>
      <c r="BJ2" s="64"/>
      <c r="BK2" s="64"/>
      <c r="BL2" s="64"/>
      <c r="BM2" s="15"/>
      <c r="BN2" s="15"/>
      <c r="BO2" s="15"/>
      <c r="BP2" s="15"/>
      <c r="BQ2" s="15"/>
      <c r="BR2" s="15"/>
      <c r="BS2" s="65" t="s">
        <v>9</v>
      </c>
      <c r="BT2" s="65"/>
      <c r="BU2" s="65"/>
      <c r="BV2" s="65"/>
      <c r="BW2" s="65"/>
      <c r="BX2" s="65"/>
      <c r="BY2" s="65"/>
      <c r="BZ2" s="65"/>
      <c r="CA2" s="65"/>
      <c r="CB2" s="65"/>
      <c r="CC2" s="65"/>
      <c r="CD2" s="65"/>
      <c r="CE2" s="65"/>
      <c r="CF2" s="65"/>
      <c r="CG2" s="65"/>
      <c r="CH2" s="7"/>
      <c r="CI2" s="7"/>
      <c r="CJ2" s="7"/>
      <c r="CK2" s="7"/>
      <c r="CL2" s="7"/>
      <c r="CM2" s="7"/>
      <c r="CN2" s="7"/>
      <c r="CO2" s="7"/>
      <c r="CP2" s="7"/>
      <c r="CQ2" s="7"/>
      <c r="CR2" s="7"/>
      <c r="CS2" s="7"/>
      <c r="CT2" s="7"/>
      <c r="CU2" s="7"/>
      <c r="CV2" s="7"/>
      <c r="CW2" s="7"/>
      <c r="CX2" s="7"/>
      <c r="CY2" s="7"/>
      <c r="CZ2" s="7"/>
      <c r="DA2" s="7"/>
    </row>
    <row r="3" spans="1:110" x14ac:dyDescent="0.25">
      <c r="A3" s="5" t="s">
        <v>10</v>
      </c>
      <c r="B3" s="10">
        <v>1131</v>
      </c>
      <c r="C3" s="11" t="s">
        <v>11</v>
      </c>
      <c r="D3" s="7"/>
      <c r="E3" s="7" t="s">
        <v>12</v>
      </c>
      <c r="F3" s="15"/>
      <c r="G3" s="7"/>
      <c r="H3" s="99" t="s">
        <v>13</v>
      </c>
      <c r="I3" s="100"/>
      <c r="J3" s="101"/>
      <c r="K3" s="7"/>
      <c r="L3" s="7"/>
      <c r="M3" s="7"/>
      <c r="N3" s="7"/>
      <c r="O3" s="7" t="s">
        <v>14</v>
      </c>
      <c r="P3" s="25"/>
      <c r="Q3" s="25"/>
      <c r="R3" s="25"/>
      <c r="S3" s="25" t="s">
        <v>6</v>
      </c>
      <c r="T3" s="25" t="s">
        <v>89</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66"/>
      <c r="AY3" s="66"/>
      <c r="AZ3" s="66"/>
      <c r="BA3" s="66"/>
      <c r="BB3" s="66"/>
      <c r="BC3" s="66"/>
      <c r="BD3" s="66"/>
      <c r="BE3" s="66"/>
      <c r="BF3" s="66"/>
      <c r="BG3" s="66"/>
      <c r="BH3" s="66"/>
      <c r="BI3" s="66"/>
      <c r="BJ3" s="66"/>
      <c r="BK3" s="66"/>
      <c r="BL3" s="66"/>
      <c r="BM3" s="59"/>
      <c r="BN3" s="59"/>
      <c r="BO3" s="59"/>
      <c r="BP3" s="59"/>
      <c r="BQ3" s="59"/>
      <c r="BR3" s="59"/>
      <c r="BS3" s="66"/>
      <c r="BT3" s="67"/>
      <c r="BU3" s="67"/>
      <c r="BV3" s="67"/>
      <c r="BW3" s="67"/>
      <c r="BX3" s="67"/>
      <c r="BY3" s="67"/>
      <c r="BZ3" s="67"/>
      <c r="CA3" s="67"/>
      <c r="CB3" s="67"/>
      <c r="CC3" s="67"/>
      <c r="CD3" s="67"/>
      <c r="CE3" s="67"/>
      <c r="CF3" s="67"/>
      <c r="CG3" s="67"/>
      <c r="CH3" s="7"/>
      <c r="CI3" s="7"/>
      <c r="CJ3" s="7"/>
      <c r="CK3" s="7"/>
      <c r="CL3" s="7"/>
      <c r="CM3" s="7"/>
      <c r="CN3" s="7"/>
      <c r="CO3" s="7"/>
      <c r="CP3" s="7"/>
      <c r="CQ3" s="7"/>
      <c r="CR3" s="7"/>
      <c r="CS3" s="7"/>
      <c r="CT3" s="7"/>
      <c r="CU3" s="7"/>
      <c r="CV3" s="7"/>
      <c r="CW3" s="7"/>
      <c r="CX3" s="7"/>
      <c r="CY3" s="7"/>
      <c r="CZ3" s="7"/>
      <c r="DA3" s="7"/>
    </row>
    <row r="4" spans="1:110" x14ac:dyDescent="0.25">
      <c r="A4" s="6" t="s">
        <v>16</v>
      </c>
      <c r="B4" s="10"/>
      <c r="C4" s="63">
        <v>70</v>
      </c>
      <c r="D4" s="7"/>
      <c r="E4" s="7"/>
      <c r="F4" s="7"/>
      <c r="G4" s="7"/>
      <c r="H4" s="102" t="s">
        <v>17</v>
      </c>
      <c r="I4" s="103"/>
      <c r="J4" s="104"/>
      <c r="K4" s="7"/>
      <c r="L4" s="7"/>
      <c r="M4" s="7"/>
      <c r="N4" s="7"/>
      <c r="O4" s="24" t="s">
        <v>18</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67"/>
      <c r="AY4" s="67"/>
      <c r="AZ4" s="67"/>
      <c r="BA4" s="67"/>
      <c r="BB4" s="67"/>
      <c r="BC4" s="67"/>
      <c r="BD4" s="67"/>
      <c r="BE4" s="67"/>
      <c r="BF4" s="67"/>
      <c r="BG4" s="67"/>
      <c r="BH4" s="67"/>
      <c r="BI4" s="67"/>
      <c r="BJ4" s="67"/>
      <c r="BK4" s="67"/>
      <c r="BL4" s="67"/>
      <c r="BM4" s="15"/>
      <c r="BN4" s="15"/>
      <c r="BO4" s="15"/>
      <c r="BP4" s="15"/>
      <c r="BQ4" s="15"/>
      <c r="BR4" s="15"/>
      <c r="BS4" s="67"/>
      <c r="BT4" s="67"/>
      <c r="BU4" s="67"/>
      <c r="BV4" s="67"/>
      <c r="BW4" s="67"/>
      <c r="BX4" s="67"/>
      <c r="BY4" s="67"/>
      <c r="BZ4" s="67"/>
      <c r="CA4" s="67"/>
      <c r="CB4" s="67"/>
      <c r="CC4" s="67"/>
      <c r="CD4" s="67"/>
      <c r="CE4" s="67"/>
      <c r="CF4" s="67"/>
      <c r="CG4" s="67"/>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19</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285</v>
      </c>
      <c r="C7" s="7"/>
      <c r="D7" s="106" t="s">
        <v>20</v>
      </c>
      <c r="E7" s="106"/>
      <c r="F7" s="106"/>
      <c r="G7" s="106"/>
      <c r="H7" s="106"/>
      <c r="I7" s="106"/>
      <c r="J7" s="106"/>
      <c r="K7" s="106"/>
      <c r="L7" s="106"/>
      <c r="M7" s="106"/>
      <c r="N7" s="7"/>
      <c r="O7" s="25"/>
      <c r="P7" s="25"/>
      <c r="Q7" s="25"/>
      <c r="R7" s="25"/>
      <c r="S7" s="25"/>
      <c r="T7" s="30">
        <v>11</v>
      </c>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68" t="s">
        <v>21</v>
      </c>
      <c r="B8" s="69" t="s">
        <v>22</v>
      </c>
      <c r="C8" s="68" t="s">
        <v>23</v>
      </c>
      <c r="D8" s="71" t="s">
        <v>24</v>
      </c>
      <c r="E8" s="71"/>
      <c r="F8" s="71"/>
      <c r="G8" s="71"/>
      <c r="H8" s="71"/>
      <c r="I8" s="105" t="s">
        <v>25</v>
      </c>
      <c r="J8" s="105"/>
      <c r="K8" s="105"/>
      <c r="L8" s="105"/>
      <c r="M8" s="105"/>
      <c r="N8" s="22"/>
      <c r="O8" s="26" t="s">
        <v>26</v>
      </c>
      <c r="P8" s="28"/>
      <c r="Q8" s="28"/>
      <c r="R8" s="28"/>
      <c r="S8" s="28"/>
      <c r="T8" s="28"/>
      <c r="U8" s="28"/>
      <c r="V8" s="28"/>
      <c r="W8" s="28"/>
      <c r="X8" s="28"/>
      <c r="Y8" s="28"/>
      <c r="Z8" s="28"/>
      <c r="AA8" s="28"/>
      <c r="AB8" s="28"/>
      <c r="AC8" s="28"/>
      <c r="AD8" s="28"/>
      <c r="AE8" s="28"/>
      <c r="AF8" s="28"/>
      <c r="AG8" s="31"/>
      <c r="AH8" s="28"/>
      <c r="AI8" s="28"/>
      <c r="AJ8" s="28"/>
      <c r="AK8" s="28"/>
      <c r="AL8" s="28"/>
      <c r="AM8" s="28"/>
      <c r="AN8" s="28"/>
      <c r="AO8" s="28"/>
      <c r="AP8" s="28"/>
      <c r="AQ8" s="28"/>
      <c r="AR8" s="28"/>
      <c r="AS8" s="31"/>
      <c r="AT8" s="74" t="s">
        <v>27</v>
      </c>
      <c r="AU8" s="76" t="s">
        <v>28</v>
      </c>
      <c r="AV8" s="83" t="s">
        <v>29</v>
      </c>
      <c r="AW8" s="34"/>
      <c r="AX8" s="38" t="s">
        <v>30</v>
      </c>
      <c r="AY8" s="40"/>
      <c r="AZ8" s="40"/>
      <c r="BA8" s="40"/>
      <c r="BB8" s="40"/>
      <c r="BC8" s="40"/>
      <c r="BD8" s="40"/>
      <c r="BE8" s="40"/>
      <c r="BF8" s="40"/>
      <c r="BG8" s="40"/>
      <c r="BH8" s="40"/>
      <c r="BI8" s="40"/>
      <c r="BJ8" s="40"/>
      <c r="BK8" s="40"/>
      <c r="BL8" s="40"/>
      <c r="BM8" s="40"/>
      <c r="BN8" s="40"/>
      <c r="BO8" s="40"/>
      <c r="BP8" s="40"/>
      <c r="BQ8" s="40"/>
      <c r="BR8" s="40"/>
      <c r="BS8" s="40"/>
      <c r="BT8" s="40"/>
      <c r="BU8" s="44"/>
      <c r="BV8" s="40"/>
      <c r="BW8" s="40"/>
      <c r="BX8" s="40"/>
      <c r="BY8" s="40"/>
      <c r="BZ8" s="40"/>
      <c r="CA8" s="40"/>
      <c r="CB8" s="40"/>
      <c r="CC8" s="40"/>
      <c r="CD8" s="40"/>
      <c r="CE8" s="40"/>
      <c r="CF8" s="40"/>
      <c r="CG8" s="44"/>
      <c r="CH8" s="45"/>
      <c r="CI8" s="45"/>
      <c r="CJ8" s="45"/>
      <c r="CK8" s="45"/>
      <c r="CL8" s="45"/>
      <c r="CM8" s="87" t="s">
        <v>28</v>
      </c>
      <c r="CN8" s="95" t="s">
        <v>29</v>
      </c>
      <c r="CO8" s="34"/>
      <c r="CP8" s="94" t="s">
        <v>31</v>
      </c>
      <c r="CQ8" s="94" t="s">
        <v>32</v>
      </c>
      <c r="CR8" s="34"/>
      <c r="CS8" s="86" t="s">
        <v>31</v>
      </c>
      <c r="CT8" s="86" t="s">
        <v>33</v>
      </c>
      <c r="CU8" s="7"/>
      <c r="CV8" s="9" t="s">
        <v>34</v>
      </c>
      <c r="CW8" s="7"/>
      <c r="CX8" s="7"/>
      <c r="CY8" s="7"/>
      <c r="CZ8" s="7"/>
      <c r="DA8" s="7"/>
    </row>
    <row r="9" spans="1:110" ht="15" customHeight="1" x14ac:dyDescent="0.25">
      <c r="A9" s="68"/>
      <c r="B9" s="69"/>
      <c r="C9" s="68"/>
      <c r="D9" s="72" t="s">
        <v>35</v>
      </c>
      <c r="E9" s="72"/>
      <c r="F9" s="70" t="s">
        <v>36</v>
      </c>
      <c r="G9" s="70"/>
      <c r="H9" s="70"/>
      <c r="I9" s="107" t="s">
        <v>35</v>
      </c>
      <c r="J9" s="107"/>
      <c r="K9" s="105" t="s">
        <v>36</v>
      </c>
      <c r="L9" s="105"/>
      <c r="M9" s="105"/>
      <c r="N9" s="22"/>
      <c r="O9" s="78">
        <v>1</v>
      </c>
      <c r="P9" s="79"/>
      <c r="Q9" s="80"/>
      <c r="R9" s="78">
        <v>2</v>
      </c>
      <c r="S9" s="79"/>
      <c r="T9" s="80"/>
      <c r="U9" s="78">
        <v>3</v>
      </c>
      <c r="V9" s="79"/>
      <c r="W9" s="80"/>
      <c r="X9" s="78">
        <v>4</v>
      </c>
      <c r="Y9" s="79"/>
      <c r="Z9" s="80"/>
      <c r="AA9" s="78">
        <v>5</v>
      </c>
      <c r="AB9" s="79"/>
      <c r="AC9" s="80"/>
      <c r="AD9" s="76" t="s">
        <v>35</v>
      </c>
      <c r="AE9" s="78">
        <v>6</v>
      </c>
      <c r="AF9" s="79"/>
      <c r="AG9" s="80"/>
      <c r="AH9" s="78">
        <v>7</v>
      </c>
      <c r="AI9" s="79"/>
      <c r="AJ9" s="80"/>
      <c r="AK9" s="78">
        <v>8</v>
      </c>
      <c r="AL9" s="79"/>
      <c r="AM9" s="80"/>
      <c r="AN9" s="78">
        <v>9</v>
      </c>
      <c r="AO9" s="79"/>
      <c r="AP9" s="80"/>
      <c r="AQ9" s="78">
        <v>10</v>
      </c>
      <c r="AR9" s="79"/>
      <c r="AS9" s="80"/>
      <c r="AT9" s="75"/>
      <c r="AU9" s="82"/>
      <c r="AV9" s="84"/>
      <c r="AW9" s="34"/>
      <c r="AX9" s="89">
        <v>1</v>
      </c>
      <c r="AY9" s="90"/>
      <c r="AZ9" s="91"/>
      <c r="BA9" s="92">
        <v>2</v>
      </c>
      <c r="BB9" s="90"/>
      <c r="BC9" s="91"/>
      <c r="BD9" s="92">
        <v>3</v>
      </c>
      <c r="BE9" s="90"/>
      <c r="BF9" s="91"/>
      <c r="BG9" s="92">
        <v>4</v>
      </c>
      <c r="BH9" s="90"/>
      <c r="BI9" s="91"/>
      <c r="BJ9" s="92">
        <v>5</v>
      </c>
      <c r="BK9" s="90"/>
      <c r="BL9" s="91"/>
      <c r="BM9" s="43"/>
      <c r="BN9" s="43"/>
      <c r="BO9" s="43"/>
      <c r="BP9" s="43"/>
      <c r="BQ9" s="43"/>
      <c r="BR9" s="87" t="s">
        <v>35</v>
      </c>
      <c r="BS9" s="92">
        <v>6</v>
      </c>
      <c r="BT9" s="90"/>
      <c r="BU9" s="91"/>
      <c r="BV9" s="92">
        <v>7</v>
      </c>
      <c r="BW9" s="90"/>
      <c r="BX9" s="91"/>
      <c r="BY9" s="92">
        <v>8</v>
      </c>
      <c r="BZ9" s="90"/>
      <c r="CA9" s="91"/>
      <c r="CB9" s="92">
        <v>9</v>
      </c>
      <c r="CC9" s="90"/>
      <c r="CD9" s="91"/>
      <c r="CE9" s="92">
        <v>10</v>
      </c>
      <c r="CF9" s="90"/>
      <c r="CG9" s="91"/>
      <c r="CH9" s="46"/>
      <c r="CI9" s="46"/>
      <c r="CJ9" s="46"/>
      <c r="CK9" s="46"/>
      <c r="CL9" s="46"/>
      <c r="CM9" s="88"/>
      <c r="CN9" s="96"/>
      <c r="CO9" s="34"/>
      <c r="CP9" s="94"/>
      <c r="CQ9" s="94"/>
      <c r="CR9" s="34"/>
      <c r="CS9" s="86"/>
      <c r="CT9" s="86"/>
      <c r="CU9" s="7"/>
      <c r="CV9" s="48" t="s">
        <v>37</v>
      </c>
      <c r="CW9" s="8" t="s">
        <v>38</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respon bangsa indonesia terhadap imperialisme dan kolonialisme, akar akar nasionalisme dan demokrasi indonesia, pendudukan jepang di Indonesia, pemikiran dalam piagam PBB, proklamasi 17 agustus 1945 dan perangkat kenegaraan , </v>
      </c>
    </row>
    <row r="10" spans="1:110" x14ac:dyDescent="0.25">
      <c r="A10" s="68"/>
      <c r="B10" s="69"/>
      <c r="C10" s="68"/>
      <c r="D10" s="12" t="s">
        <v>39</v>
      </c>
      <c r="E10" s="12" t="s">
        <v>40</v>
      </c>
      <c r="F10" s="16" t="s">
        <v>39</v>
      </c>
      <c r="G10" s="16" t="s">
        <v>40</v>
      </c>
      <c r="H10" s="16" t="s">
        <v>41</v>
      </c>
      <c r="I10" s="18" t="s">
        <v>39</v>
      </c>
      <c r="J10" s="18" t="s">
        <v>40</v>
      </c>
      <c r="K10" s="19" t="s">
        <v>39</v>
      </c>
      <c r="L10" s="19" t="s">
        <v>40</v>
      </c>
      <c r="M10" s="19" t="s">
        <v>41</v>
      </c>
      <c r="N10" s="22"/>
      <c r="O10" s="27" t="s">
        <v>42</v>
      </c>
      <c r="P10" s="27" t="s">
        <v>43</v>
      </c>
      <c r="Q10" s="27" t="s">
        <v>44</v>
      </c>
      <c r="R10" s="27" t="s">
        <v>42</v>
      </c>
      <c r="S10" s="27" t="s">
        <v>43</v>
      </c>
      <c r="T10" s="27" t="s">
        <v>44</v>
      </c>
      <c r="U10" s="27" t="s">
        <v>42</v>
      </c>
      <c r="V10" s="27" t="s">
        <v>43</v>
      </c>
      <c r="W10" s="27" t="s">
        <v>44</v>
      </c>
      <c r="X10" s="27" t="s">
        <v>42</v>
      </c>
      <c r="Y10" s="27" t="s">
        <v>43</v>
      </c>
      <c r="Z10" s="27" t="s">
        <v>44</v>
      </c>
      <c r="AA10" s="27" t="s">
        <v>42</v>
      </c>
      <c r="AB10" s="27" t="s">
        <v>43</v>
      </c>
      <c r="AC10" s="27" t="s">
        <v>44</v>
      </c>
      <c r="AD10" s="77"/>
      <c r="AE10" s="27" t="s">
        <v>42</v>
      </c>
      <c r="AF10" s="27" t="s">
        <v>43</v>
      </c>
      <c r="AG10" s="27" t="s">
        <v>44</v>
      </c>
      <c r="AH10" s="27" t="s">
        <v>42</v>
      </c>
      <c r="AI10" s="27" t="s">
        <v>43</v>
      </c>
      <c r="AJ10" s="27" t="s">
        <v>44</v>
      </c>
      <c r="AK10" s="27" t="s">
        <v>42</v>
      </c>
      <c r="AL10" s="27" t="s">
        <v>43</v>
      </c>
      <c r="AM10" s="27" t="s">
        <v>44</v>
      </c>
      <c r="AN10" s="27" t="s">
        <v>42</v>
      </c>
      <c r="AO10" s="27" t="s">
        <v>43</v>
      </c>
      <c r="AP10" s="27" t="s">
        <v>44</v>
      </c>
      <c r="AQ10" s="27" t="s">
        <v>42</v>
      </c>
      <c r="AR10" s="27" t="s">
        <v>43</v>
      </c>
      <c r="AS10" s="27" t="s">
        <v>44</v>
      </c>
      <c r="AT10" s="75"/>
      <c r="AU10" s="82"/>
      <c r="AV10" s="85"/>
      <c r="AW10" s="35"/>
      <c r="AX10" s="39" t="s">
        <v>45</v>
      </c>
      <c r="AY10" s="41" t="s">
        <v>46</v>
      </c>
      <c r="AZ10" s="42" t="s">
        <v>47</v>
      </c>
      <c r="BA10" s="42" t="s">
        <v>45</v>
      </c>
      <c r="BB10" s="42" t="s">
        <v>46</v>
      </c>
      <c r="BC10" s="42" t="s">
        <v>47</v>
      </c>
      <c r="BD10" s="42" t="s">
        <v>45</v>
      </c>
      <c r="BE10" s="42" t="s">
        <v>46</v>
      </c>
      <c r="BF10" s="42" t="s">
        <v>47</v>
      </c>
      <c r="BG10" s="42" t="s">
        <v>45</v>
      </c>
      <c r="BH10" s="42" t="s">
        <v>46</v>
      </c>
      <c r="BI10" s="42" t="s">
        <v>47</v>
      </c>
      <c r="BJ10" s="42" t="s">
        <v>45</v>
      </c>
      <c r="BK10" s="42" t="s">
        <v>46</v>
      </c>
      <c r="BL10" s="42" t="s">
        <v>47</v>
      </c>
      <c r="BM10" s="42"/>
      <c r="BN10" s="42"/>
      <c r="BO10" s="42"/>
      <c r="BP10" s="42"/>
      <c r="BQ10" s="42"/>
      <c r="BR10" s="93"/>
      <c r="BS10" s="42" t="s">
        <v>45</v>
      </c>
      <c r="BT10" s="42" t="s">
        <v>46</v>
      </c>
      <c r="BU10" s="42" t="s">
        <v>47</v>
      </c>
      <c r="BV10" s="42" t="s">
        <v>45</v>
      </c>
      <c r="BW10" s="42" t="s">
        <v>46</v>
      </c>
      <c r="BX10" s="42" t="s">
        <v>47</v>
      </c>
      <c r="BY10" s="42" t="s">
        <v>45</v>
      </c>
      <c r="BZ10" s="42" t="s">
        <v>46</v>
      </c>
      <c r="CA10" s="42" t="s">
        <v>47</v>
      </c>
      <c r="CB10" s="42" t="s">
        <v>45</v>
      </c>
      <c r="CC10" s="42" t="s">
        <v>46</v>
      </c>
      <c r="CD10" s="42" t="s">
        <v>47</v>
      </c>
      <c r="CE10" s="42" t="s">
        <v>45</v>
      </c>
      <c r="CF10" s="42" t="s">
        <v>46</v>
      </c>
      <c r="CG10" s="42" t="s">
        <v>47</v>
      </c>
      <c r="CH10" s="42"/>
      <c r="CI10" s="42"/>
      <c r="CJ10" s="42"/>
      <c r="CK10" s="42"/>
      <c r="CL10" s="42"/>
      <c r="CM10" s="88"/>
      <c r="CN10" s="97"/>
      <c r="CO10" s="34"/>
      <c r="CP10" s="94"/>
      <c r="CQ10" s="94"/>
      <c r="CR10" s="34"/>
      <c r="CS10" s="86"/>
      <c r="CT10" s="86"/>
      <c r="CU10" s="7"/>
      <c r="CV10" s="49">
        <v>1</v>
      </c>
      <c r="CW10" s="60" t="s">
        <v>126</v>
      </c>
      <c r="CX10" s="7">
        <v>18581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akar akar nasionalisme dan demokrasi indonesia, pendudukan jepang di Indonesia, pemikiran dalam piagam PBB, proklamasi 17 agustus 1945 dan perangkat kenegaraan , Masih perlu peningkatan pemahaman respon bangsa indonesia terhadap imperialisme dan kolonialisme.</v>
      </c>
    </row>
    <row r="11" spans="1:110" x14ac:dyDescent="0.25">
      <c r="A11" s="8">
        <v>1</v>
      </c>
      <c r="B11" s="8">
        <v>146696</v>
      </c>
      <c r="C11" s="8" t="s">
        <v>90</v>
      </c>
      <c r="D11" s="8">
        <f t="shared" ref="D11:D42" si="0">AD11</f>
        <v>88</v>
      </c>
      <c r="E11" s="13" t="str">
        <f t="shared" ref="E11:E42" si="1">IF(D11="","",IF(D11&lt;=$CZ$13,"D",IF(D11&lt;=$CZ$14,"C",IF(D11&lt;=$CZ$15,"B",IF(D11&lt;=$CZ$16,"A","E")))))</f>
        <v>B</v>
      </c>
      <c r="F11" s="17">
        <f t="shared" ref="F11:F42" si="2">AV11</f>
        <v>83</v>
      </c>
      <c r="G11" s="13" t="str">
        <f t="shared" ref="G11:G42" si="3">IF(F11="","",IF(F11&lt;=$CZ$13,"D",IF(F11&lt;=$CZ$14,"C",IF(F11&lt;=$CZ$15,"B",IF(F11&lt;=$CZ$16,"A","E")))))</f>
        <v>B</v>
      </c>
      <c r="H11" s="13" t="str">
        <f t="shared" ref="H11:H42" si="4">CQ11</f>
        <v xml:space="preserve">Memiliki kemampuan pemahaman respon bangsa indonesia terhadap imperialisme dan kolonialisme, akar akar nasionalisme dan demokrasi indonesia, pendudukan jepang di Indonesia, pemikiran dalam piagam PBB, proklamasi 17 agustus 1945 dan perangkat kenegaraan , </v>
      </c>
      <c r="I11" s="8">
        <f t="shared" ref="I11:I42" si="5">BR11</f>
        <v>85</v>
      </c>
      <c r="J11" s="13" t="str">
        <f t="shared" ref="J11:J42" si="6">IF(I11="","",IF(I11&lt;=$CZ$27,"D",IF(I11&lt;=$CZ$28,"C",IF(I11&lt;=$CZ$29,"B",IF(I11&lt;=$CZ$30,"A","E")))))</f>
        <v>B</v>
      </c>
      <c r="K11" s="20">
        <f t="shared" ref="K11:K42" si="7">CN11</f>
        <v>85</v>
      </c>
      <c r="L11" s="13" t="str">
        <f t="shared" ref="L11:L42" si="8">IF(K11="","",IF(K11&lt;=$CZ$27,"D",IF(K11&lt;=$CZ$28,"C",IF(K11&lt;=$CZ$29,"B",IF(K11&lt;=$CZ$30,"A","E")))))</f>
        <v>B</v>
      </c>
      <c r="M11" s="8" t="str">
        <f t="shared" ref="M11:M42" si="9">CT11</f>
        <v xml:space="preserve">Memiliki keterampilan respon bangsa indonesia terhadap imperialisme dan kolonialisme, akar akar nasionalisme dan demokrasi indonesia, pendudukan jepang di Indonesia, pemikiran dalam piagam PBB, proklamasi 17 agustus 1945 dan perangkat kenegaraan , </v>
      </c>
      <c r="N11" s="7"/>
      <c r="O11" s="60">
        <v>80</v>
      </c>
      <c r="P11" s="60"/>
      <c r="Q11" s="2"/>
      <c r="R11" s="60">
        <v>95</v>
      </c>
      <c r="S11" s="60"/>
      <c r="T11" s="2"/>
      <c r="U11" s="60"/>
      <c r="V11" s="60"/>
      <c r="W11" s="2"/>
      <c r="X11" s="60"/>
      <c r="Y11" s="60"/>
      <c r="Z11" s="2"/>
      <c r="AA11" s="60"/>
      <c r="AB11" s="60"/>
      <c r="AC11" s="2"/>
      <c r="AD11" s="29">
        <f t="shared" ref="AD11:AD42" si="10">IF(AND(O11="",P11="",Q11=""),"",ROUND(AVERAGE(O11:AC11),0))</f>
        <v>88</v>
      </c>
      <c r="AE11" s="60">
        <v>85</v>
      </c>
      <c r="AF11" s="60"/>
      <c r="AG11" s="2"/>
      <c r="AH11" s="60">
        <v>86</v>
      </c>
      <c r="AI11" s="60"/>
      <c r="AJ11" s="2"/>
      <c r="AK11" s="60"/>
      <c r="AL11" s="60"/>
      <c r="AM11" s="2"/>
      <c r="AN11" s="60"/>
      <c r="AO11" s="60"/>
      <c r="AP11" s="2"/>
      <c r="AQ11" s="60"/>
      <c r="AR11" s="60"/>
      <c r="AS11" s="2"/>
      <c r="AT11" s="60">
        <v>70</v>
      </c>
      <c r="AU11" s="32">
        <f>IF($T$7=12,IF(SUM(O11:AC11,AE11:AS11)&gt;0,AVERAGE(O11:AC11,AE11:AT11),""),IF(AT11="","",AVERAGE(O11:AC11,AE11:AT11)))</f>
        <v>83.2</v>
      </c>
      <c r="AV11" s="33">
        <f t="shared" ref="AV11:AV42" si="11">IF(AU11="","",ROUND(AU11,0))</f>
        <v>83</v>
      </c>
      <c r="AW11" s="36"/>
      <c r="AX11" s="60"/>
      <c r="AY11" s="60"/>
      <c r="AZ11" s="2">
        <v>85</v>
      </c>
      <c r="BA11" s="60"/>
      <c r="BB11" s="60"/>
      <c r="BC11" s="2">
        <v>84</v>
      </c>
      <c r="BD11" s="60"/>
      <c r="BE11" s="60"/>
      <c r="BF11" s="2"/>
      <c r="BG11" s="60"/>
      <c r="BH11" s="60"/>
      <c r="BI11" s="2"/>
      <c r="BJ11" s="60"/>
      <c r="BK11" s="60"/>
      <c r="BL11" s="2"/>
      <c r="BM11" s="29">
        <f t="shared" ref="BM11:BM42" si="12">IF(AND(AZ11="",AY11="",AX11=""),"",MAX(AX11:AZ11))</f>
        <v>85</v>
      </c>
      <c r="BN11" s="29">
        <f t="shared" ref="BN11:BN42" si="13">IF(AND(BB11="",BC11="",BA11=""),"",MAX(BA11:BC11))</f>
        <v>84</v>
      </c>
      <c r="BO11" s="29" t="str">
        <f t="shared" ref="BO11:BO42" si="14">IF(AND(BD11="",BE11="",BF11=""),"",MAX(BD11:BF11))</f>
        <v/>
      </c>
      <c r="BP11" s="29" t="str">
        <f t="shared" ref="BP11:BP42" si="15">IF(AND(BG11="",BH11="",BI11=""),"",MAX(BG11:BI11))</f>
        <v/>
      </c>
      <c r="BQ11" s="29" t="str">
        <f t="shared" ref="BQ11:BQ42" si="16">IF(AND(BJ11="",BK11="",BL11=""),"",MAX(BJ11:BL11))</f>
        <v/>
      </c>
      <c r="BR11" s="29">
        <f t="shared" ref="BR11:BR42" si="17">IF(AND(BM11=""),"",ROUND(AVERAGE(BM11:BQ11),0))</f>
        <v>85</v>
      </c>
      <c r="BS11" s="60"/>
      <c r="BT11" s="60"/>
      <c r="BU11" s="2">
        <v>85</v>
      </c>
      <c r="BV11" s="60"/>
      <c r="BW11" s="60"/>
      <c r="BX11" s="2">
        <v>85</v>
      </c>
      <c r="BY11" s="60"/>
      <c r="BZ11" s="60"/>
      <c r="CA11" s="2"/>
      <c r="CB11" s="60"/>
      <c r="CC11" s="60"/>
      <c r="CD11" s="2"/>
      <c r="CE11" s="60"/>
      <c r="CF11" s="60"/>
      <c r="CG11" s="2"/>
      <c r="CH11" s="29">
        <f t="shared" ref="CH11:CH42" si="18">IF(AND(BU11="",BT11="",BS11=""),"",MAX(BS11:BU11))</f>
        <v>85</v>
      </c>
      <c r="CI11" s="29">
        <f t="shared" ref="CI11:CI42" si="19">IF(AND(BW11="",BX11="",BV11=""),"",MAX(BV11:BX11))</f>
        <v>85</v>
      </c>
      <c r="CJ11" s="29" t="str">
        <f t="shared" ref="CJ11:CJ42" si="20">IF(AND(BY11="",BZ11="",CA11=""),"",MAX(BY11:CA11))</f>
        <v/>
      </c>
      <c r="CK11" s="29" t="str">
        <f t="shared" ref="CK11:CK42" si="21">IF(AND(CB11="",CC11="",CD11=""),"",MAX(CB11:CD11))</f>
        <v/>
      </c>
      <c r="CL11" s="29" t="str">
        <f t="shared" ref="CL11:CL42" si="22">IF(AND(CE11="",CF11="",CG11=""),"",MAX(CE11:CG11))</f>
        <v/>
      </c>
      <c r="CM11" s="32">
        <f t="shared" ref="CM11:CM42" si="23">IF(AND(CH11=""),"",AVERAGE(BR11,CH11:CL11))</f>
        <v>85</v>
      </c>
      <c r="CN11" s="33">
        <f t="shared" ref="CN11:CN42" si="24">IF(CM11="","",ROUND(CM11,0))</f>
        <v>85</v>
      </c>
      <c r="CO11" s="36"/>
      <c r="CP11" s="60">
        <v>8</v>
      </c>
      <c r="CQ11" s="47" t="str">
        <f t="shared" ref="CQ11:CQ42" si="25">IF(CP11="","",VLOOKUP(CP11,$DE$9:$DF$20,2,0))</f>
        <v xml:space="preserve">Memiliki kemampuan pemahaman respon bangsa indonesia terhadap imperialisme dan kolonialisme, akar akar nasionalisme dan demokrasi indonesia, pendudukan jepang di Indonesia, pemikiran dalam piagam PBB, proklamasi 17 agustus 1945 dan perangkat kenegaraan , </v>
      </c>
      <c r="CR11" s="36"/>
      <c r="CS11" s="60">
        <v>8</v>
      </c>
      <c r="CT11" s="47" t="str">
        <f t="shared" ref="CT11:CT42" si="26">IF(CS11="","",VLOOKUP(CS11,$DE$22:$DF$33,2,0))</f>
        <v xml:space="preserve">Memiliki keterampilan respon bangsa indonesia terhadap imperialisme dan kolonialisme, akar akar nasionalisme dan demokrasi indonesia, pendudukan jepang di Indonesia, pemikiran dalam piagam PBB, proklamasi 17 agustus 1945 dan perangkat kenegaraan , </v>
      </c>
      <c r="CU11" s="7"/>
      <c r="CV11" s="49">
        <v>2</v>
      </c>
      <c r="CW11" s="60" t="s">
        <v>127</v>
      </c>
      <c r="CX11" s="7">
        <v>18582</v>
      </c>
      <c r="CY11" s="98" t="s">
        <v>49</v>
      </c>
      <c r="CZ11" s="98"/>
      <c r="DA11" s="98"/>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respon bangsa indonesia terhadap imperialisme dan kolonialisme, pendudukan jepang di Indonesia, pemikiran dalam piagam PBB, proklamasi 17 agustus 1945 dan perangkat kenegaraan , Masih perlu peningkatan pemahaman akar akar nasionalisme dan demokrasi indonesia.</v>
      </c>
    </row>
    <row r="12" spans="1:110" x14ac:dyDescent="0.25">
      <c r="A12" s="8">
        <v>2</v>
      </c>
      <c r="B12" s="8">
        <v>146712</v>
      </c>
      <c r="C12" s="8" t="s">
        <v>91</v>
      </c>
      <c r="D12" s="8">
        <f t="shared" si="0"/>
        <v>80</v>
      </c>
      <c r="E12" s="13" t="str">
        <f t="shared" si="1"/>
        <v>B</v>
      </c>
      <c r="F12" s="17">
        <f t="shared" si="2"/>
        <v>80</v>
      </c>
      <c r="G12" s="13" t="str">
        <f t="shared" si="3"/>
        <v>B</v>
      </c>
      <c r="H12"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12" s="8">
        <f t="shared" si="5"/>
        <v>81</v>
      </c>
      <c r="J12" s="13" t="str">
        <f t="shared" si="6"/>
        <v>B</v>
      </c>
      <c r="K12" s="20">
        <f t="shared" si="7"/>
        <v>81</v>
      </c>
      <c r="L12" s="13" t="str">
        <f t="shared" si="8"/>
        <v>B</v>
      </c>
      <c r="M12"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12" s="7"/>
      <c r="O12" s="60">
        <v>80</v>
      </c>
      <c r="P12" s="60"/>
      <c r="Q12" s="2"/>
      <c r="R12" s="60">
        <v>80</v>
      </c>
      <c r="S12" s="60"/>
      <c r="T12" s="2"/>
      <c r="U12" s="60"/>
      <c r="V12" s="60"/>
      <c r="W12" s="2"/>
      <c r="X12" s="60"/>
      <c r="Y12" s="60"/>
      <c r="Z12" s="2"/>
      <c r="AA12" s="60"/>
      <c r="AB12" s="60"/>
      <c r="AC12" s="2"/>
      <c r="AD12" s="29">
        <f t="shared" si="10"/>
        <v>80</v>
      </c>
      <c r="AE12" s="60">
        <v>85</v>
      </c>
      <c r="AF12" s="60"/>
      <c r="AG12" s="2"/>
      <c r="AH12" s="60">
        <v>86</v>
      </c>
      <c r="AI12" s="60"/>
      <c r="AJ12" s="2"/>
      <c r="AK12" s="60"/>
      <c r="AL12" s="60"/>
      <c r="AM12" s="2"/>
      <c r="AN12" s="60"/>
      <c r="AO12" s="60"/>
      <c r="AP12" s="2"/>
      <c r="AQ12" s="60"/>
      <c r="AR12" s="60"/>
      <c r="AS12" s="2"/>
      <c r="AT12" s="60">
        <v>70</v>
      </c>
      <c r="AU12" s="32">
        <f>IF($T$7=12,IF(SUM(O12:AC12,AE12:AS12)&gt;0,AVERAGE(O12:AC12,AE12:AT12),""),IF(AT12="","",AVERAGE(O12:AC12,AE12:AT12)))</f>
        <v>80.2</v>
      </c>
      <c r="AV12" s="33">
        <f t="shared" si="11"/>
        <v>80</v>
      </c>
      <c r="AW12" s="36"/>
      <c r="AX12" s="60"/>
      <c r="AY12" s="60"/>
      <c r="AZ12" s="2">
        <v>80</v>
      </c>
      <c r="BA12" s="60"/>
      <c r="BB12" s="60"/>
      <c r="BC12" s="2">
        <v>81</v>
      </c>
      <c r="BD12" s="60"/>
      <c r="BE12" s="60"/>
      <c r="BF12" s="2"/>
      <c r="BG12" s="60"/>
      <c r="BH12" s="60"/>
      <c r="BI12" s="2"/>
      <c r="BJ12" s="60"/>
      <c r="BK12" s="60"/>
      <c r="BL12" s="2"/>
      <c r="BM12" s="29">
        <f t="shared" si="12"/>
        <v>80</v>
      </c>
      <c r="BN12" s="29">
        <f t="shared" si="13"/>
        <v>81</v>
      </c>
      <c r="BO12" s="29" t="str">
        <f t="shared" si="14"/>
        <v/>
      </c>
      <c r="BP12" s="29" t="str">
        <f t="shared" si="15"/>
        <v/>
      </c>
      <c r="BQ12" s="29" t="str">
        <f t="shared" si="16"/>
        <v/>
      </c>
      <c r="BR12" s="29">
        <f t="shared" si="17"/>
        <v>81</v>
      </c>
      <c r="BS12" s="60"/>
      <c r="BT12" s="60"/>
      <c r="BU12" s="2">
        <v>82</v>
      </c>
      <c r="BV12" s="60"/>
      <c r="BW12" s="60"/>
      <c r="BX12" s="2">
        <v>81</v>
      </c>
      <c r="BY12" s="60"/>
      <c r="BZ12" s="60"/>
      <c r="CA12" s="2"/>
      <c r="CB12" s="60"/>
      <c r="CC12" s="60"/>
      <c r="CD12" s="2"/>
      <c r="CE12" s="60"/>
      <c r="CF12" s="60"/>
      <c r="CG12" s="2"/>
      <c r="CH12" s="29">
        <f t="shared" si="18"/>
        <v>82</v>
      </c>
      <c r="CI12" s="29">
        <f t="shared" si="19"/>
        <v>81</v>
      </c>
      <c r="CJ12" s="29" t="str">
        <f t="shared" si="20"/>
        <v/>
      </c>
      <c r="CK12" s="29" t="str">
        <f t="shared" si="21"/>
        <v/>
      </c>
      <c r="CL12" s="29" t="str">
        <f t="shared" si="22"/>
        <v/>
      </c>
      <c r="CM12" s="32">
        <f t="shared" si="23"/>
        <v>81.333333333333329</v>
      </c>
      <c r="CN12" s="33">
        <f t="shared" si="24"/>
        <v>81</v>
      </c>
      <c r="CO12" s="36"/>
      <c r="CP12" s="60">
        <v>8</v>
      </c>
      <c r="CQ12"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12" s="36"/>
      <c r="CS12" s="60">
        <v>8</v>
      </c>
      <c r="CT12"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12" s="7"/>
      <c r="CV12" s="49">
        <v>3</v>
      </c>
      <c r="CW12" s="60"/>
      <c r="CX12" s="7">
        <v>18583</v>
      </c>
      <c r="CY12" s="50" t="s">
        <v>51</v>
      </c>
      <c r="CZ12" s="53" t="s">
        <v>52</v>
      </c>
      <c r="DA12" s="53"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 xml:space="preserve">Memiliki kemampuan pemahaman respon bangsa indonesia terhadap imperialisme dan kolonialisme, akar akar nasionalisme dan demokrasi indonesia, pendudukan jepang di Indonesia, pemikiran dalam piagam PBB, proklamasi 17 agustus 1945 dan perangkat kenegaraan , </v>
      </c>
    </row>
    <row r="13" spans="1:110" x14ac:dyDescent="0.25">
      <c r="A13" s="8">
        <v>3</v>
      </c>
      <c r="B13" s="8">
        <v>146728</v>
      </c>
      <c r="C13" s="8" t="s">
        <v>92</v>
      </c>
      <c r="D13" s="8">
        <f t="shared" si="0"/>
        <v>83</v>
      </c>
      <c r="E13" s="13" t="str">
        <f t="shared" si="1"/>
        <v>B</v>
      </c>
      <c r="F13" s="17">
        <f t="shared" si="2"/>
        <v>82</v>
      </c>
      <c r="G13" s="13" t="str">
        <f t="shared" si="3"/>
        <v>B</v>
      </c>
      <c r="H13"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13" s="8">
        <f t="shared" si="5"/>
        <v>84</v>
      </c>
      <c r="J13" s="13" t="str">
        <f t="shared" si="6"/>
        <v>B</v>
      </c>
      <c r="K13" s="20">
        <f t="shared" si="7"/>
        <v>84</v>
      </c>
      <c r="L13" s="13" t="str">
        <f t="shared" si="8"/>
        <v>B</v>
      </c>
      <c r="M13"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13" s="7"/>
      <c r="O13" s="60">
        <v>80</v>
      </c>
      <c r="P13" s="60"/>
      <c r="Q13" s="2"/>
      <c r="R13" s="60">
        <v>85</v>
      </c>
      <c r="S13" s="60"/>
      <c r="T13" s="2"/>
      <c r="U13" s="60"/>
      <c r="V13" s="60"/>
      <c r="W13" s="2"/>
      <c r="X13" s="60"/>
      <c r="Y13" s="60"/>
      <c r="Z13" s="2"/>
      <c r="AA13" s="60"/>
      <c r="AB13" s="60"/>
      <c r="AC13" s="2"/>
      <c r="AD13" s="29">
        <f t="shared" si="10"/>
        <v>83</v>
      </c>
      <c r="AE13" s="60">
        <v>90</v>
      </c>
      <c r="AF13" s="60"/>
      <c r="AG13" s="2"/>
      <c r="AH13" s="60">
        <v>80</v>
      </c>
      <c r="AI13" s="60"/>
      <c r="AJ13" s="2"/>
      <c r="AK13" s="60"/>
      <c r="AL13" s="60"/>
      <c r="AM13" s="2"/>
      <c r="AN13" s="60"/>
      <c r="AO13" s="60"/>
      <c r="AP13" s="2"/>
      <c r="AQ13" s="60"/>
      <c r="AR13" s="60"/>
      <c r="AS13" s="2"/>
      <c r="AT13" s="60">
        <v>72.5</v>
      </c>
      <c r="AU13" s="32">
        <f>IF($T$7=12,IF(SUM(O13:AC13,AE12:AS12)&gt;0,AVERAGE(O13:AC13,AE13:AT13),""),IF(AT13="","",AVERAGE(O13:AC13,AE13:AT13)))</f>
        <v>81.5</v>
      </c>
      <c r="AV13" s="33">
        <f t="shared" si="11"/>
        <v>82</v>
      </c>
      <c r="AW13" s="36"/>
      <c r="AX13" s="60"/>
      <c r="AY13" s="60"/>
      <c r="AZ13" s="2">
        <v>84</v>
      </c>
      <c r="BA13" s="60"/>
      <c r="BB13" s="60"/>
      <c r="BC13" s="2">
        <v>83</v>
      </c>
      <c r="BD13" s="60"/>
      <c r="BE13" s="60"/>
      <c r="BF13" s="2"/>
      <c r="BG13" s="60"/>
      <c r="BH13" s="60"/>
      <c r="BI13" s="2"/>
      <c r="BJ13" s="60"/>
      <c r="BK13" s="60"/>
      <c r="BL13" s="2"/>
      <c r="BM13" s="29">
        <f t="shared" si="12"/>
        <v>84</v>
      </c>
      <c r="BN13" s="29">
        <f t="shared" si="13"/>
        <v>83</v>
      </c>
      <c r="BO13" s="29" t="str">
        <f t="shared" si="14"/>
        <v/>
      </c>
      <c r="BP13" s="29" t="str">
        <f t="shared" si="15"/>
        <v/>
      </c>
      <c r="BQ13" s="29" t="str">
        <f t="shared" si="16"/>
        <v/>
      </c>
      <c r="BR13" s="29">
        <f t="shared" si="17"/>
        <v>84</v>
      </c>
      <c r="BS13" s="60"/>
      <c r="BT13" s="60"/>
      <c r="BU13" s="2">
        <v>84</v>
      </c>
      <c r="BV13" s="60"/>
      <c r="BW13" s="60"/>
      <c r="BX13" s="2">
        <v>84</v>
      </c>
      <c r="BY13" s="60"/>
      <c r="BZ13" s="60"/>
      <c r="CA13" s="2"/>
      <c r="CB13" s="60"/>
      <c r="CC13" s="60"/>
      <c r="CD13" s="2"/>
      <c r="CE13" s="60"/>
      <c r="CF13" s="60"/>
      <c r="CG13" s="2"/>
      <c r="CH13" s="29">
        <f t="shared" si="18"/>
        <v>84</v>
      </c>
      <c r="CI13" s="29">
        <f t="shared" si="19"/>
        <v>84</v>
      </c>
      <c r="CJ13" s="29" t="str">
        <f t="shared" si="20"/>
        <v/>
      </c>
      <c r="CK13" s="29" t="str">
        <f t="shared" si="21"/>
        <v/>
      </c>
      <c r="CL13" s="29" t="str">
        <f t="shared" si="22"/>
        <v/>
      </c>
      <c r="CM13" s="32">
        <f t="shared" si="23"/>
        <v>84</v>
      </c>
      <c r="CN13" s="33">
        <f t="shared" si="24"/>
        <v>84</v>
      </c>
      <c r="CO13" s="36"/>
      <c r="CP13" s="60">
        <v>8</v>
      </c>
      <c r="CQ13"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13" s="36"/>
      <c r="CS13" s="60">
        <v>8</v>
      </c>
      <c r="CT13"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13" s="7"/>
      <c r="CV13" s="49">
        <v>4</v>
      </c>
      <c r="CW13" s="60"/>
      <c r="CX13" s="7">
        <v>18584</v>
      </c>
      <c r="CY13" s="37">
        <v>0</v>
      </c>
      <c r="CZ13" s="54">
        <v>69</v>
      </c>
      <c r="DA13" s="57"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respon bangsa indonesia terhadap imperialisme dan kolonialisme, akar akar nasionalisme dan demokrasi indonesia, pendudukan jepang di Indonesia, pemikiran dalam piagam PBB, proklamasi 17 agustus 1945 dan perangkat kenegaraan , </v>
      </c>
    </row>
    <row r="14" spans="1:110" x14ac:dyDescent="0.25">
      <c r="A14" s="8">
        <v>4</v>
      </c>
      <c r="B14" s="8">
        <v>146744</v>
      </c>
      <c r="C14" s="8" t="s">
        <v>93</v>
      </c>
      <c r="D14" s="8">
        <f t="shared" si="0"/>
        <v>80</v>
      </c>
      <c r="E14" s="13" t="str">
        <f t="shared" si="1"/>
        <v>B</v>
      </c>
      <c r="F14" s="17">
        <f t="shared" si="2"/>
        <v>80</v>
      </c>
      <c r="G14" s="13" t="str">
        <f t="shared" si="3"/>
        <v>B</v>
      </c>
      <c r="H14"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14" s="8">
        <f t="shared" si="5"/>
        <v>81</v>
      </c>
      <c r="J14" s="13" t="str">
        <f t="shared" si="6"/>
        <v>B</v>
      </c>
      <c r="K14" s="20">
        <f t="shared" si="7"/>
        <v>81</v>
      </c>
      <c r="L14" s="13" t="str">
        <f t="shared" si="8"/>
        <v>B</v>
      </c>
      <c r="M14"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14" s="7"/>
      <c r="O14" s="60">
        <v>80</v>
      </c>
      <c r="P14" s="60"/>
      <c r="Q14" s="2"/>
      <c r="R14" s="60">
        <v>80</v>
      </c>
      <c r="S14" s="60"/>
      <c r="T14" s="2"/>
      <c r="U14" s="60"/>
      <c r="V14" s="60"/>
      <c r="W14" s="2"/>
      <c r="X14" s="60"/>
      <c r="Y14" s="60"/>
      <c r="Z14" s="2"/>
      <c r="AA14" s="60"/>
      <c r="AB14" s="60"/>
      <c r="AC14" s="2"/>
      <c r="AD14" s="29">
        <f t="shared" si="10"/>
        <v>80</v>
      </c>
      <c r="AE14" s="60">
        <v>86</v>
      </c>
      <c r="AF14" s="60"/>
      <c r="AG14" s="2"/>
      <c r="AH14" s="60">
        <v>85</v>
      </c>
      <c r="AI14" s="60"/>
      <c r="AJ14" s="2"/>
      <c r="AK14" s="60"/>
      <c r="AL14" s="60"/>
      <c r="AM14" s="2"/>
      <c r="AN14" s="60"/>
      <c r="AO14" s="60"/>
      <c r="AP14" s="2"/>
      <c r="AQ14" s="60"/>
      <c r="AR14" s="60"/>
      <c r="AS14" s="2"/>
      <c r="AT14" s="60">
        <v>70</v>
      </c>
      <c r="AU14" s="32">
        <f>IF($T$7=12,IF(SUM(O14:AC14,AE12:AS12)&gt;0,AVERAGE(O14:AC14,AE14:AT14),""),IF(AT14="","",AVERAGE(O14:AC14,AE14:AT14)))</f>
        <v>80.2</v>
      </c>
      <c r="AV14" s="33">
        <f t="shared" si="11"/>
        <v>80</v>
      </c>
      <c r="AW14" s="36"/>
      <c r="AX14" s="60"/>
      <c r="AY14" s="60"/>
      <c r="AZ14" s="2">
        <v>80</v>
      </c>
      <c r="BA14" s="60"/>
      <c r="BB14" s="60"/>
      <c r="BC14" s="2">
        <v>81</v>
      </c>
      <c r="BD14" s="60"/>
      <c r="BE14" s="60"/>
      <c r="BF14" s="2"/>
      <c r="BG14" s="60"/>
      <c r="BH14" s="60"/>
      <c r="BI14" s="2"/>
      <c r="BJ14" s="60"/>
      <c r="BK14" s="60"/>
      <c r="BL14" s="2"/>
      <c r="BM14" s="29">
        <f t="shared" si="12"/>
        <v>80</v>
      </c>
      <c r="BN14" s="29">
        <f t="shared" si="13"/>
        <v>81</v>
      </c>
      <c r="BO14" s="29" t="str">
        <f t="shared" si="14"/>
        <v/>
      </c>
      <c r="BP14" s="29" t="str">
        <f t="shared" si="15"/>
        <v/>
      </c>
      <c r="BQ14" s="29" t="str">
        <f t="shared" si="16"/>
        <v/>
      </c>
      <c r="BR14" s="29">
        <f t="shared" si="17"/>
        <v>81</v>
      </c>
      <c r="BS14" s="60"/>
      <c r="BT14" s="60"/>
      <c r="BU14" s="2">
        <v>82</v>
      </c>
      <c r="BV14" s="60"/>
      <c r="BW14" s="60"/>
      <c r="BX14" s="2">
        <v>81</v>
      </c>
      <c r="BY14" s="60"/>
      <c r="BZ14" s="60"/>
      <c r="CA14" s="2"/>
      <c r="CB14" s="60"/>
      <c r="CC14" s="60"/>
      <c r="CD14" s="2"/>
      <c r="CE14" s="60"/>
      <c r="CF14" s="60"/>
      <c r="CG14" s="2"/>
      <c r="CH14" s="29">
        <f t="shared" si="18"/>
        <v>82</v>
      </c>
      <c r="CI14" s="29">
        <f t="shared" si="19"/>
        <v>81</v>
      </c>
      <c r="CJ14" s="29" t="str">
        <f t="shared" si="20"/>
        <v/>
      </c>
      <c r="CK14" s="29" t="str">
        <f t="shared" si="21"/>
        <v/>
      </c>
      <c r="CL14" s="29" t="str">
        <f t="shared" si="22"/>
        <v/>
      </c>
      <c r="CM14" s="32">
        <f t="shared" si="23"/>
        <v>81.333333333333329</v>
      </c>
      <c r="CN14" s="33">
        <f t="shared" si="24"/>
        <v>81</v>
      </c>
      <c r="CO14" s="36"/>
      <c r="CP14" s="60">
        <v>8</v>
      </c>
      <c r="CQ14"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14" s="36"/>
      <c r="CS14" s="60">
        <v>8</v>
      </c>
      <c r="CT14"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14" s="7"/>
      <c r="CV14" s="49">
        <v>5</v>
      </c>
      <c r="CW14" s="60"/>
      <c r="CX14" s="7">
        <v>18585</v>
      </c>
      <c r="CY14" s="37">
        <v>70</v>
      </c>
      <c r="CZ14" s="55">
        <v>79</v>
      </c>
      <c r="DA14" s="58"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respon bangsa indonesia terhadap imperialisme dan kolonialisme, akar akar nasionalisme dan demokrasi indonesia, pendudukan jepang di Indonesia, pemikiran dalam piagam PBB, proklamasi 17 agustus 1945 dan perangkat kenegaraan , </v>
      </c>
    </row>
    <row r="15" spans="1:110" x14ac:dyDescent="0.25">
      <c r="A15" s="8">
        <v>5</v>
      </c>
      <c r="B15" s="8">
        <v>146760</v>
      </c>
      <c r="C15" s="8" t="s">
        <v>94</v>
      </c>
      <c r="D15" s="8">
        <f t="shared" si="0"/>
        <v>80</v>
      </c>
      <c r="E15" s="13" t="str">
        <f t="shared" si="1"/>
        <v>B</v>
      </c>
      <c r="F15" s="17">
        <f t="shared" si="2"/>
        <v>81</v>
      </c>
      <c r="G15" s="13" t="str">
        <f t="shared" si="3"/>
        <v>B</v>
      </c>
      <c r="H15"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15" s="8">
        <f t="shared" si="5"/>
        <v>81</v>
      </c>
      <c r="J15" s="13" t="str">
        <f t="shared" si="6"/>
        <v>B</v>
      </c>
      <c r="K15" s="20">
        <f t="shared" si="7"/>
        <v>82</v>
      </c>
      <c r="L15" s="13" t="str">
        <f t="shared" si="8"/>
        <v>B</v>
      </c>
      <c r="M15"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15" s="7"/>
      <c r="O15" s="60">
        <v>80</v>
      </c>
      <c r="P15" s="60"/>
      <c r="Q15" s="2"/>
      <c r="R15" s="60">
        <v>80</v>
      </c>
      <c r="S15" s="60"/>
      <c r="T15" s="2"/>
      <c r="U15" s="60"/>
      <c r="V15" s="60"/>
      <c r="W15" s="2"/>
      <c r="X15" s="60"/>
      <c r="Y15" s="60"/>
      <c r="Z15" s="2"/>
      <c r="AA15" s="60"/>
      <c r="AB15" s="60"/>
      <c r="AC15" s="2"/>
      <c r="AD15" s="29">
        <f t="shared" si="10"/>
        <v>80</v>
      </c>
      <c r="AE15" s="60">
        <v>95</v>
      </c>
      <c r="AF15" s="60"/>
      <c r="AG15" s="2"/>
      <c r="AH15" s="60">
        <v>80</v>
      </c>
      <c r="AI15" s="60"/>
      <c r="AJ15" s="2"/>
      <c r="AK15" s="60"/>
      <c r="AL15" s="60"/>
      <c r="AM15" s="2"/>
      <c r="AN15" s="60"/>
      <c r="AO15" s="60"/>
      <c r="AP15" s="2"/>
      <c r="AQ15" s="60"/>
      <c r="AR15" s="60"/>
      <c r="AS15" s="2"/>
      <c r="AT15" s="60">
        <v>70</v>
      </c>
      <c r="AU15" s="32">
        <f>IF($T$7=12,IF(SUM(O15:AC15,AE12:AS12)&gt;0,AVERAGE(O15:AC15,AE15:AT15),""),IF(AT15="","",AVERAGE(O15:AC15,AE15:AT15)))</f>
        <v>81</v>
      </c>
      <c r="AV15" s="33">
        <f t="shared" si="11"/>
        <v>81</v>
      </c>
      <c r="AW15" s="36"/>
      <c r="AX15" s="60"/>
      <c r="AY15" s="60"/>
      <c r="AZ15" s="2">
        <v>80</v>
      </c>
      <c r="BA15" s="60"/>
      <c r="BB15" s="60"/>
      <c r="BC15" s="2">
        <v>82</v>
      </c>
      <c r="BD15" s="60"/>
      <c r="BE15" s="60"/>
      <c r="BF15" s="2"/>
      <c r="BG15" s="60"/>
      <c r="BH15" s="60"/>
      <c r="BI15" s="2"/>
      <c r="BJ15" s="60"/>
      <c r="BK15" s="60"/>
      <c r="BL15" s="2"/>
      <c r="BM15" s="29">
        <f t="shared" si="12"/>
        <v>80</v>
      </c>
      <c r="BN15" s="29">
        <f t="shared" si="13"/>
        <v>82</v>
      </c>
      <c r="BO15" s="29" t="str">
        <f t="shared" si="14"/>
        <v/>
      </c>
      <c r="BP15" s="29" t="str">
        <f t="shared" si="15"/>
        <v/>
      </c>
      <c r="BQ15" s="29" t="str">
        <f t="shared" si="16"/>
        <v/>
      </c>
      <c r="BR15" s="29">
        <f t="shared" si="17"/>
        <v>81</v>
      </c>
      <c r="BS15" s="60"/>
      <c r="BT15" s="60"/>
      <c r="BU15" s="2">
        <v>83</v>
      </c>
      <c r="BV15" s="60"/>
      <c r="BW15" s="60"/>
      <c r="BX15" s="2">
        <v>81</v>
      </c>
      <c r="BY15" s="60"/>
      <c r="BZ15" s="60"/>
      <c r="CA15" s="2"/>
      <c r="CB15" s="60"/>
      <c r="CC15" s="60"/>
      <c r="CD15" s="2"/>
      <c r="CE15" s="60"/>
      <c r="CF15" s="60"/>
      <c r="CG15" s="2"/>
      <c r="CH15" s="29">
        <f t="shared" si="18"/>
        <v>83</v>
      </c>
      <c r="CI15" s="29">
        <f t="shared" si="19"/>
        <v>81</v>
      </c>
      <c r="CJ15" s="29" t="str">
        <f t="shared" si="20"/>
        <v/>
      </c>
      <c r="CK15" s="29" t="str">
        <f t="shared" si="21"/>
        <v/>
      </c>
      <c r="CL15" s="29" t="str">
        <f t="shared" si="22"/>
        <v/>
      </c>
      <c r="CM15" s="32">
        <f t="shared" si="23"/>
        <v>81.666666666666671</v>
      </c>
      <c r="CN15" s="33">
        <f t="shared" si="24"/>
        <v>82</v>
      </c>
      <c r="CO15" s="36"/>
      <c r="CP15" s="60">
        <v>8</v>
      </c>
      <c r="CQ15"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15" s="36"/>
      <c r="CS15" s="60">
        <v>8</v>
      </c>
      <c r="CT15"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15" s="7"/>
      <c r="CV15" s="49">
        <v>6</v>
      </c>
      <c r="CW15" s="60" t="s">
        <v>128</v>
      </c>
      <c r="CX15" s="7">
        <v>18586</v>
      </c>
      <c r="CY15" s="37">
        <v>80</v>
      </c>
      <c r="CZ15" s="55">
        <v>89</v>
      </c>
      <c r="DA15" s="58"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respon bangsa indonesia terhadap imperialisme dan kolonialisme, akar akar nasionalisme dan demokrasi indonesia, pemikiran dalam piagam PBB, proklamasi 17 agustus 1945 dan perangkat kenegaraan , Masih perlu peningkatan pemahaman pendudukan jepang di Indonesia.</v>
      </c>
    </row>
    <row r="16" spans="1:110" x14ac:dyDescent="0.25">
      <c r="A16" s="8">
        <v>6</v>
      </c>
      <c r="B16" s="8">
        <v>146776</v>
      </c>
      <c r="C16" s="8" t="s">
        <v>95</v>
      </c>
      <c r="D16" s="8">
        <f t="shared" si="0"/>
        <v>83</v>
      </c>
      <c r="E16" s="13" t="str">
        <f t="shared" si="1"/>
        <v>B</v>
      </c>
      <c r="F16" s="17">
        <f t="shared" si="2"/>
        <v>80</v>
      </c>
      <c r="G16" s="13" t="str">
        <f t="shared" si="3"/>
        <v>B</v>
      </c>
      <c r="H16"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16" s="8">
        <f t="shared" si="5"/>
        <v>81</v>
      </c>
      <c r="J16" s="13" t="str">
        <f t="shared" si="6"/>
        <v>B</v>
      </c>
      <c r="K16" s="20">
        <f t="shared" si="7"/>
        <v>81</v>
      </c>
      <c r="L16" s="13" t="str">
        <f t="shared" si="8"/>
        <v>B</v>
      </c>
      <c r="M16"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16" s="7"/>
      <c r="O16" s="60">
        <v>80</v>
      </c>
      <c r="P16" s="60"/>
      <c r="Q16" s="2"/>
      <c r="R16" s="60">
        <v>85</v>
      </c>
      <c r="S16" s="60"/>
      <c r="T16" s="2"/>
      <c r="U16" s="60"/>
      <c r="V16" s="60"/>
      <c r="W16" s="2"/>
      <c r="X16" s="60"/>
      <c r="Y16" s="60"/>
      <c r="Z16" s="2"/>
      <c r="AA16" s="60"/>
      <c r="AB16" s="60"/>
      <c r="AC16" s="2"/>
      <c r="AD16" s="29">
        <f t="shared" si="10"/>
        <v>83</v>
      </c>
      <c r="AE16" s="60">
        <v>86</v>
      </c>
      <c r="AF16" s="60"/>
      <c r="AG16" s="2"/>
      <c r="AH16" s="60">
        <v>80</v>
      </c>
      <c r="AI16" s="60"/>
      <c r="AJ16" s="2"/>
      <c r="AK16" s="60"/>
      <c r="AL16" s="60"/>
      <c r="AM16" s="2"/>
      <c r="AN16" s="60"/>
      <c r="AO16" s="60"/>
      <c r="AP16" s="2"/>
      <c r="AQ16" s="60"/>
      <c r="AR16" s="60"/>
      <c r="AS16" s="2"/>
      <c r="AT16" s="60">
        <v>70</v>
      </c>
      <c r="AU16" s="32">
        <f>IF($T$7=12,IF(SUM(O16:AC16,AE12:AS12)&gt;0,AVERAGE(O16:AC16,AE16:AT16),""),IF(AT16="","",AVERAGE(O16:AC16,AE16:AT16)))</f>
        <v>80.2</v>
      </c>
      <c r="AV16" s="33">
        <f t="shared" si="11"/>
        <v>80</v>
      </c>
      <c r="AW16" s="36"/>
      <c r="AX16" s="60"/>
      <c r="AY16" s="60"/>
      <c r="AZ16" s="2">
        <v>80</v>
      </c>
      <c r="BA16" s="60"/>
      <c r="BB16" s="60"/>
      <c r="BC16" s="2">
        <v>81</v>
      </c>
      <c r="BD16" s="60"/>
      <c r="BE16" s="60"/>
      <c r="BF16" s="2"/>
      <c r="BG16" s="60"/>
      <c r="BH16" s="60"/>
      <c r="BI16" s="2"/>
      <c r="BJ16" s="60"/>
      <c r="BK16" s="60"/>
      <c r="BL16" s="2"/>
      <c r="BM16" s="29">
        <f t="shared" si="12"/>
        <v>80</v>
      </c>
      <c r="BN16" s="29">
        <f t="shared" si="13"/>
        <v>81</v>
      </c>
      <c r="BO16" s="29" t="str">
        <f t="shared" si="14"/>
        <v/>
      </c>
      <c r="BP16" s="29" t="str">
        <f t="shared" si="15"/>
        <v/>
      </c>
      <c r="BQ16" s="29" t="str">
        <f t="shared" si="16"/>
        <v/>
      </c>
      <c r="BR16" s="29">
        <f t="shared" si="17"/>
        <v>81</v>
      </c>
      <c r="BS16" s="60"/>
      <c r="BT16" s="60"/>
      <c r="BU16" s="2">
        <v>82</v>
      </c>
      <c r="BV16" s="60"/>
      <c r="BW16" s="60"/>
      <c r="BX16" s="2">
        <v>81</v>
      </c>
      <c r="BY16" s="60"/>
      <c r="BZ16" s="60"/>
      <c r="CA16" s="2"/>
      <c r="CB16" s="60"/>
      <c r="CC16" s="60"/>
      <c r="CD16" s="2"/>
      <c r="CE16" s="60"/>
      <c r="CF16" s="60"/>
      <c r="CG16" s="2"/>
      <c r="CH16" s="29">
        <f t="shared" si="18"/>
        <v>82</v>
      </c>
      <c r="CI16" s="29">
        <f t="shared" si="19"/>
        <v>81</v>
      </c>
      <c r="CJ16" s="29" t="str">
        <f t="shared" si="20"/>
        <v/>
      </c>
      <c r="CK16" s="29" t="str">
        <f t="shared" si="21"/>
        <v/>
      </c>
      <c r="CL16" s="29" t="str">
        <f t="shared" si="22"/>
        <v/>
      </c>
      <c r="CM16" s="32">
        <f t="shared" si="23"/>
        <v>81.333333333333329</v>
      </c>
      <c r="CN16" s="33">
        <f t="shared" si="24"/>
        <v>81</v>
      </c>
      <c r="CO16" s="36"/>
      <c r="CP16" s="60">
        <v>8</v>
      </c>
      <c r="CQ16"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16" s="36"/>
      <c r="CS16" s="60">
        <v>8</v>
      </c>
      <c r="CT16"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16" s="7"/>
      <c r="CV16" s="49">
        <v>7</v>
      </c>
      <c r="CW16" s="60" t="s">
        <v>129</v>
      </c>
      <c r="CX16" s="7">
        <v>18587</v>
      </c>
      <c r="CY16" s="37">
        <v>90</v>
      </c>
      <c r="CZ16" s="55">
        <v>100</v>
      </c>
      <c r="DA16" s="58" t="s">
        <v>19</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respon bangsa indonesia terhadap imperialisme dan kolonialisme, akar akar nasionalisme dan demokrasi indonesia, pendudukan jepang di Indonesia, Masih perlu peningkatan pemahaman pemikiran dalam piagam PBB, proklamasi 17 agustus 1945 dan perangkat kenegaraan .</v>
      </c>
    </row>
    <row r="17" spans="1:110" x14ac:dyDescent="0.25">
      <c r="A17" s="8">
        <v>7</v>
      </c>
      <c r="B17" s="8">
        <v>146792</v>
      </c>
      <c r="C17" s="8" t="s">
        <v>96</v>
      </c>
      <c r="D17" s="8">
        <f t="shared" si="0"/>
        <v>83</v>
      </c>
      <c r="E17" s="13" t="str">
        <f t="shared" si="1"/>
        <v>B</v>
      </c>
      <c r="F17" s="17">
        <f t="shared" si="2"/>
        <v>80</v>
      </c>
      <c r="G17" s="13" t="str">
        <f t="shared" si="3"/>
        <v>B</v>
      </c>
      <c r="H17"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17" s="8">
        <f t="shared" si="5"/>
        <v>81</v>
      </c>
      <c r="J17" s="13" t="str">
        <f t="shared" si="6"/>
        <v>B</v>
      </c>
      <c r="K17" s="20">
        <f t="shared" si="7"/>
        <v>81</v>
      </c>
      <c r="L17" s="13" t="str">
        <f t="shared" si="8"/>
        <v>B</v>
      </c>
      <c r="M17"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17" s="7"/>
      <c r="O17" s="60">
        <v>86</v>
      </c>
      <c r="P17" s="60"/>
      <c r="Q17" s="2"/>
      <c r="R17" s="60">
        <v>80</v>
      </c>
      <c r="S17" s="60"/>
      <c r="T17" s="2"/>
      <c r="U17" s="60"/>
      <c r="V17" s="60"/>
      <c r="W17" s="2"/>
      <c r="X17" s="60"/>
      <c r="Y17" s="60"/>
      <c r="Z17" s="2"/>
      <c r="AA17" s="60"/>
      <c r="AB17" s="60"/>
      <c r="AC17" s="2"/>
      <c r="AD17" s="29">
        <f t="shared" si="10"/>
        <v>83</v>
      </c>
      <c r="AE17" s="60">
        <v>80</v>
      </c>
      <c r="AF17" s="60"/>
      <c r="AG17" s="2"/>
      <c r="AH17" s="60">
        <v>85</v>
      </c>
      <c r="AI17" s="60"/>
      <c r="AJ17" s="2"/>
      <c r="AK17" s="60"/>
      <c r="AL17" s="60"/>
      <c r="AM17" s="2"/>
      <c r="AN17" s="60"/>
      <c r="AO17" s="60"/>
      <c r="AP17" s="2"/>
      <c r="AQ17" s="60"/>
      <c r="AR17" s="60"/>
      <c r="AS17" s="2"/>
      <c r="AT17" s="60">
        <v>70</v>
      </c>
      <c r="AU17" s="32">
        <f>IF($T$7=12,IF(SUM(O17:AC17,AE12:AS12)&gt;0,AVERAGE(O17:AC17,AE17:AT17),""),IF(AT17="","",AVERAGE(O17:AC17,AE17:AT17)))</f>
        <v>80.2</v>
      </c>
      <c r="AV17" s="33">
        <f t="shared" si="11"/>
        <v>80</v>
      </c>
      <c r="AW17" s="36"/>
      <c r="AX17" s="60"/>
      <c r="AY17" s="60"/>
      <c r="AZ17" s="2">
        <v>80</v>
      </c>
      <c r="BA17" s="60"/>
      <c r="BB17" s="60"/>
      <c r="BC17" s="2">
        <v>81</v>
      </c>
      <c r="BD17" s="60"/>
      <c r="BE17" s="60"/>
      <c r="BF17" s="2"/>
      <c r="BG17" s="60"/>
      <c r="BH17" s="60"/>
      <c r="BI17" s="2"/>
      <c r="BJ17" s="60"/>
      <c r="BK17" s="60"/>
      <c r="BL17" s="2"/>
      <c r="BM17" s="29">
        <f t="shared" si="12"/>
        <v>80</v>
      </c>
      <c r="BN17" s="29">
        <f t="shared" si="13"/>
        <v>81</v>
      </c>
      <c r="BO17" s="29" t="str">
        <f t="shared" si="14"/>
        <v/>
      </c>
      <c r="BP17" s="29" t="str">
        <f t="shared" si="15"/>
        <v/>
      </c>
      <c r="BQ17" s="29" t="str">
        <f t="shared" si="16"/>
        <v/>
      </c>
      <c r="BR17" s="29">
        <f t="shared" si="17"/>
        <v>81</v>
      </c>
      <c r="BS17" s="60"/>
      <c r="BT17" s="60"/>
      <c r="BU17" s="2">
        <v>82</v>
      </c>
      <c r="BV17" s="60"/>
      <c r="BW17" s="60"/>
      <c r="BX17" s="2">
        <v>81</v>
      </c>
      <c r="BY17" s="60"/>
      <c r="BZ17" s="60"/>
      <c r="CA17" s="2"/>
      <c r="CB17" s="60"/>
      <c r="CC17" s="60"/>
      <c r="CD17" s="2"/>
      <c r="CE17" s="60"/>
      <c r="CF17" s="60"/>
      <c r="CG17" s="2"/>
      <c r="CH17" s="29">
        <f t="shared" si="18"/>
        <v>82</v>
      </c>
      <c r="CI17" s="29">
        <f t="shared" si="19"/>
        <v>81</v>
      </c>
      <c r="CJ17" s="29" t="str">
        <f t="shared" si="20"/>
        <v/>
      </c>
      <c r="CK17" s="29" t="str">
        <f t="shared" si="21"/>
        <v/>
      </c>
      <c r="CL17" s="29" t="str">
        <f t="shared" si="22"/>
        <v/>
      </c>
      <c r="CM17" s="32">
        <f t="shared" si="23"/>
        <v>81.333333333333329</v>
      </c>
      <c r="CN17" s="33">
        <f t="shared" si="24"/>
        <v>81</v>
      </c>
      <c r="CO17" s="36"/>
      <c r="CP17" s="60">
        <v>8</v>
      </c>
      <c r="CQ17"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17" s="36"/>
      <c r="CS17" s="60">
        <v>8</v>
      </c>
      <c r="CT17"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17" s="7"/>
      <c r="CV17" s="49">
        <v>8</v>
      </c>
      <c r="CW17" s="60"/>
      <c r="CX17" s="7">
        <v>18588</v>
      </c>
      <c r="CY17" s="51"/>
      <c r="CZ17" s="51"/>
      <c r="DA17" s="51"/>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respon bangsa indonesia terhadap imperialisme dan kolonialisme, akar akar nasionalisme dan demokrasi indonesia, pendudukan jepang di Indonesia, pemikiran dalam piagam PBB, proklamasi 17 agustus 1945 dan perangkat kenegaraan , </v>
      </c>
    </row>
    <row r="18" spans="1:110" x14ac:dyDescent="0.25">
      <c r="A18" s="8">
        <v>8</v>
      </c>
      <c r="B18" s="8">
        <v>146808</v>
      </c>
      <c r="C18" s="8" t="s">
        <v>97</v>
      </c>
      <c r="D18" s="8">
        <f t="shared" si="0"/>
        <v>80</v>
      </c>
      <c r="E18" s="13" t="str">
        <f t="shared" si="1"/>
        <v>B</v>
      </c>
      <c r="F18" s="17">
        <f t="shared" si="2"/>
        <v>81</v>
      </c>
      <c r="G18" s="13" t="str">
        <f t="shared" si="3"/>
        <v>B</v>
      </c>
      <c r="H18"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18" s="8">
        <f t="shared" si="5"/>
        <v>81</v>
      </c>
      <c r="J18" s="13" t="str">
        <f t="shared" si="6"/>
        <v>B</v>
      </c>
      <c r="K18" s="20">
        <f t="shared" si="7"/>
        <v>82</v>
      </c>
      <c r="L18" s="13" t="str">
        <f t="shared" si="8"/>
        <v>B</v>
      </c>
      <c r="M18"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18" s="7"/>
      <c r="O18" s="60">
        <v>80</v>
      </c>
      <c r="P18" s="60"/>
      <c r="Q18" s="2"/>
      <c r="R18" s="60">
        <v>80</v>
      </c>
      <c r="S18" s="60"/>
      <c r="T18" s="2"/>
      <c r="U18" s="60"/>
      <c r="V18" s="60"/>
      <c r="W18" s="2"/>
      <c r="X18" s="60"/>
      <c r="Y18" s="60"/>
      <c r="Z18" s="2"/>
      <c r="AA18" s="60"/>
      <c r="AB18" s="60"/>
      <c r="AC18" s="2"/>
      <c r="AD18" s="29">
        <f t="shared" si="10"/>
        <v>80</v>
      </c>
      <c r="AE18" s="60">
        <v>88</v>
      </c>
      <c r="AF18" s="60"/>
      <c r="AG18" s="2"/>
      <c r="AH18" s="60">
        <v>85</v>
      </c>
      <c r="AI18" s="60"/>
      <c r="AJ18" s="2"/>
      <c r="AK18" s="60"/>
      <c r="AL18" s="60"/>
      <c r="AM18" s="2"/>
      <c r="AN18" s="60"/>
      <c r="AO18" s="60"/>
      <c r="AP18" s="2"/>
      <c r="AQ18" s="60"/>
      <c r="AR18" s="60"/>
      <c r="AS18" s="2"/>
      <c r="AT18" s="60">
        <v>70</v>
      </c>
      <c r="AU18" s="32">
        <f>IF($T$7=12,IF(SUM(O18:AC18,AE12:AS12)&gt;0,AVERAGE(O18:AC18,AE18:AT18),""),IF(AT18="","",AVERAGE(O18:AC18,AE18:AT18)))</f>
        <v>80.599999999999994</v>
      </c>
      <c r="AV18" s="33">
        <f t="shared" si="11"/>
        <v>81</v>
      </c>
      <c r="AW18" s="36"/>
      <c r="AX18" s="60"/>
      <c r="AY18" s="60"/>
      <c r="AZ18" s="2">
        <v>80</v>
      </c>
      <c r="BA18" s="60"/>
      <c r="BB18" s="60"/>
      <c r="BC18" s="2">
        <v>82</v>
      </c>
      <c r="BD18" s="60"/>
      <c r="BE18" s="60"/>
      <c r="BF18" s="2"/>
      <c r="BG18" s="60"/>
      <c r="BH18" s="60"/>
      <c r="BI18" s="2"/>
      <c r="BJ18" s="60"/>
      <c r="BK18" s="60"/>
      <c r="BL18" s="2"/>
      <c r="BM18" s="29">
        <f t="shared" si="12"/>
        <v>80</v>
      </c>
      <c r="BN18" s="29">
        <f t="shared" si="13"/>
        <v>82</v>
      </c>
      <c r="BO18" s="29" t="str">
        <f t="shared" si="14"/>
        <v/>
      </c>
      <c r="BP18" s="29" t="str">
        <f t="shared" si="15"/>
        <v/>
      </c>
      <c r="BQ18" s="29" t="str">
        <f t="shared" si="16"/>
        <v/>
      </c>
      <c r="BR18" s="29">
        <f t="shared" si="17"/>
        <v>81</v>
      </c>
      <c r="BS18" s="60"/>
      <c r="BT18" s="60"/>
      <c r="BU18" s="2">
        <v>83</v>
      </c>
      <c r="BV18" s="60"/>
      <c r="BW18" s="60"/>
      <c r="BX18" s="2">
        <v>81</v>
      </c>
      <c r="BY18" s="60"/>
      <c r="BZ18" s="60"/>
      <c r="CA18" s="2"/>
      <c r="CB18" s="60"/>
      <c r="CC18" s="60"/>
      <c r="CD18" s="2"/>
      <c r="CE18" s="60"/>
      <c r="CF18" s="60"/>
      <c r="CG18" s="2"/>
      <c r="CH18" s="29">
        <f t="shared" si="18"/>
        <v>83</v>
      </c>
      <c r="CI18" s="29">
        <f t="shared" si="19"/>
        <v>81</v>
      </c>
      <c r="CJ18" s="29" t="str">
        <f t="shared" si="20"/>
        <v/>
      </c>
      <c r="CK18" s="29" t="str">
        <f t="shared" si="21"/>
        <v/>
      </c>
      <c r="CL18" s="29" t="str">
        <f t="shared" si="22"/>
        <v/>
      </c>
      <c r="CM18" s="32">
        <f t="shared" si="23"/>
        <v>81.666666666666671</v>
      </c>
      <c r="CN18" s="33">
        <f t="shared" si="24"/>
        <v>82</v>
      </c>
      <c r="CO18" s="36"/>
      <c r="CP18" s="60">
        <v>8</v>
      </c>
      <c r="CQ18"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18" s="36"/>
      <c r="CS18" s="60">
        <v>8</v>
      </c>
      <c r="CT18"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18" s="7"/>
      <c r="CV18" s="49">
        <v>9</v>
      </c>
      <c r="CW18" s="60"/>
      <c r="CX18" s="7">
        <v>18589</v>
      </c>
      <c r="CY18" s="51"/>
      <c r="CZ18" s="51"/>
      <c r="DA18" s="51"/>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respon bangsa indonesia terhadap imperialisme dan kolonialisme, akar akar nasionalisme dan demokrasi indonesia, pendudukan jepang di Indonesia, pemikiran dalam piagam PBB, proklamasi 17 agustus 1945 dan perangkat kenegaraan , </v>
      </c>
    </row>
    <row r="19" spans="1:110" x14ac:dyDescent="0.25">
      <c r="A19" s="8">
        <v>9</v>
      </c>
      <c r="B19" s="8">
        <v>146824</v>
      </c>
      <c r="C19" s="8" t="s">
        <v>98</v>
      </c>
      <c r="D19" s="8">
        <f t="shared" si="0"/>
        <v>83</v>
      </c>
      <c r="E19" s="13" t="str">
        <f t="shared" si="1"/>
        <v>B</v>
      </c>
      <c r="F19" s="17">
        <f t="shared" si="2"/>
        <v>80</v>
      </c>
      <c r="G19" s="13" t="str">
        <f t="shared" si="3"/>
        <v>B</v>
      </c>
      <c r="H19"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19" s="8">
        <f t="shared" si="5"/>
        <v>80</v>
      </c>
      <c r="J19" s="13" t="str">
        <f t="shared" si="6"/>
        <v>B</v>
      </c>
      <c r="K19" s="20">
        <f t="shared" si="7"/>
        <v>80</v>
      </c>
      <c r="L19" s="13" t="str">
        <f t="shared" si="8"/>
        <v>B</v>
      </c>
      <c r="M19"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19" s="7"/>
      <c r="O19" s="60">
        <v>80</v>
      </c>
      <c r="P19" s="60"/>
      <c r="Q19" s="2"/>
      <c r="R19" s="60">
        <v>85</v>
      </c>
      <c r="S19" s="60"/>
      <c r="T19" s="2"/>
      <c r="U19" s="60"/>
      <c r="V19" s="60"/>
      <c r="W19" s="2"/>
      <c r="X19" s="60"/>
      <c r="Y19" s="60"/>
      <c r="Z19" s="2"/>
      <c r="AA19" s="60"/>
      <c r="AB19" s="60"/>
      <c r="AC19" s="2"/>
      <c r="AD19" s="29">
        <f t="shared" si="10"/>
        <v>83</v>
      </c>
      <c r="AE19" s="60">
        <v>80</v>
      </c>
      <c r="AF19" s="60"/>
      <c r="AG19" s="2"/>
      <c r="AH19" s="60">
        <v>80</v>
      </c>
      <c r="AI19" s="60"/>
      <c r="AJ19" s="2"/>
      <c r="AK19" s="60"/>
      <c r="AL19" s="60"/>
      <c r="AM19" s="2"/>
      <c r="AN19" s="60"/>
      <c r="AO19" s="60"/>
      <c r="AP19" s="2"/>
      <c r="AQ19" s="60"/>
      <c r="AR19" s="60"/>
      <c r="AS19" s="2"/>
      <c r="AT19" s="60">
        <v>75</v>
      </c>
      <c r="AU19" s="32">
        <f>IF($T$7=12,IF(SUM(O19:AC19,AE12:AS12)&gt;0,AVERAGE(O19:AC19,AE19:AT19),""),IF(AT19="","",AVERAGE(O19:AC19,AE19:AT19)))</f>
        <v>80</v>
      </c>
      <c r="AV19" s="33">
        <f t="shared" si="11"/>
        <v>80</v>
      </c>
      <c r="AW19" s="36"/>
      <c r="AX19" s="60"/>
      <c r="AY19" s="60"/>
      <c r="AZ19" s="2">
        <v>80</v>
      </c>
      <c r="BA19" s="60"/>
      <c r="BB19" s="60"/>
      <c r="BC19" s="2">
        <v>80</v>
      </c>
      <c r="BD19" s="60"/>
      <c r="BE19" s="60"/>
      <c r="BF19" s="2"/>
      <c r="BG19" s="60"/>
      <c r="BH19" s="60"/>
      <c r="BI19" s="2"/>
      <c r="BJ19" s="60"/>
      <c r="BK19" s="60"/>
      <c r="BL19" s="2"/>
      <c r="BM19" s="29">
        <f t="shared" si="12"/>
        <v>80</v>
      </c>
      <c r="BN19" s="29">
        <f t="shared" si="13"/>
        <v>80</v>
      </c>
      <c r="BO19" s="29" t="str">
        <f t="shared" si="14"/>
        <v/>
      </c>
      <c r="BP19" s="29" t="str">
        <f t="shared" si="15"/>
        <v/>
      </c>
      <c r="BQ19" s="29" t="str">
        <f t="shared" si="16"/>
        <v/>
      </c>
      <c r="BR19" s="29">
        <f t="shared" si="17"/>
        <v>80</v>
      </c>
      <c r="BS19" s="60"/>
      <c r="BT19" s="60"/>
      <c r="BU19" s="2">
        <v>81</v>
      </c>
      <c r="BV19" s="60"/>
      <c r="BW19" s="60"/>
      <c r="BX19" s="2">
        <v>80</v>
      </c>
      <c r="BY19" s="60"/>
      <c r="BZ19" s="60"/>
      <c r="CA19" s="2"/>
      <c r="CB19" s="60"/>
      <c r="CC19" s="60"/>
      <c r="CD19" s="2"/>
      <c r="CE19" s="60"/>
      <c r="CF19" s="60"/>
      <c r="CG19" s="2"/>
      <c r="CH19" s="29">
        <f t="shared" si="18"/>
        <v>81</v>
      </c>
      <c r="CI19" s="29">
        <f t="shared" si="19"/>
        <v>80</v>
      </c>
      <c r="CJ19" s="29" t="str">
        <f t="shared" si="20"/>
        <v/>
      </c>
      <c r="CK19" s="29" t="str">
        <f t="shared" si="21"/>
        <v/>
      </c>
      <c r="CL19" s="29" t="str">
        <f t="shared" si="22"/>
        <v/>
      </c>
      <c r="CM19" s="32">
        <f t="shared" si="23"/>
        <v>80.333333333333329</v>
      </c>
      <c r="CN19" s="33">
        <f t="shared" si="24"/>
        <v>80</v>
      </c>
      <c r="CO19" s="36"/>
      <c r="CP19" s="60">
        <v>8</v>
      </c>
      <c r="CQ19"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19" s="36"/>
      <c r="CS19" s="60">
        <v>8</v>
      </c>
      <c r="CT19"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19" s="7"/>
      <c r="CV19" s="49">
        <v>10</v>
      </c>
      <c r="CW19" s="60"/>
      <c r="CX19" s="7">
        <v>18590</v>
      </c>
      <c r="CY19" s="51"/>
      <c r="CZ19" s="51"/>
      <c r="DA19" s="51"/>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respon bangsa indonesia terhadap imperialisme dan kolonialisme, akar akar nasionalisme dan demokrasi indonesia, pendudukan jepang di Indonesia, pemikiran dalam piagam PBB, proklamasi 17 agustus 1945 dan perangkat kenegaraan , </v>
      </c>
    </row>
    <row r="20" spans="1:110" x14ac:dyDescent="0.25">
      <c r="A20" s="8">
        <v>10</v>
      </c>
      <c r="B20" s="8">
        <v>146840</v>
      </c>
      <c r="C20" s="8" t="s">
        <v>99</v>
      </c>
      <c r="D20" s="8">
        <f t="shared" si="0"/>
        <v>85</v>
      </c>
      <c r="E20" s="13" t="str">
        <f t="shared" si="1"/>
        <v>B</v>
      </c>
      <c r="F20" s="17">
        <f t="shared" si="2"/>
        <v>84</v>
      </c>
      <c r="G20" s="13" t="str">
        <f t="shared" si="3"/>
        <v>B</v>
      </c>
      <c r="H20"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20" s="8">
        <f t="shared" si="5"/>
        <v>83</v>
      </c>
      <c r="J20" s="13" t="str">
        <f t="shared" si="6"/>
        <v>B</v>
      </c>
      <c r="K20" s="20">
        <f t="shared" si="7"/>
        <v>84</v>
      </c>
      <c r="L20" s="13" t="str">
        <f t="shared" si="8"/>
        <v>B</v>
      </c>
      <c r="M20"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20" s="7"/>
      <c r="O20" s="60">
        <v>80</v>
      </c>
      <c r="P20" s="60"/>
      <c r="Q20" s="2"/>
      <c r="R20" s="60">
        <v>90</v>
      </c>
      <c r="S20" s="60"/>
      <c r="T20" s="2"/>
      <c r="U20" s="60"/>
      <c r="V20" s="60"/>
      <c r="W20" s="2"/>
      <c r="X20" s="60"/>
      <c r="Y20" s="60"/>
      <c r="Z20" s="2"/>
      <c r="AA20" s="60"/>
      <c r="AB20" s="60"/>
      <c r="AC20" s="2"/>
      <c r="AD20" s="29">
        <f t="shared" si="10"/>
        <v>85</v>
      </c>
      <c r="AE20" s="60">
        <v>88</v>
      </c>
      <c r="AF20" s="60"/>
      <c r="AG20" s="2"/>
      <c r="AH20" s="60">
        <v>90</v>
      </c>
      <c r="AI20" s="60"/>
      <c r="AJ20" s="2"/>
      <c r="AK20" s="60"/>
      <c r="AL20" s="60"/>
      <c r="AM20" s="2"/>
      <c r="AN20" s="60"/>
      <c r="AO20" s="60"/>
      <c r="AP20" s="2"/>
      <c r="AQ20" s="60"/>
      <c r="AR20" s="60"/>
      <c r="AS20" s="2"/>
      <c r="AT20" s="60">
        <v>70</v>
      </c>
      <c r="AU20" s="32">
        <f>IF($T$7=12,IF(SUM(O20:AC20,AE12:AS12)&gt;0,AVERAGE(O20:AC20,AE20:AT20),""),IF(AT20="","",AVERAGE(O20:AC20,AE20:AT20)))</f>
        <v>83.6</v>
      </c>
      <c r="AV20" s="33">
        <f t="shared" si="11"/>
        <v>84</v>
      </c>
      <c r="AW20" s="36"/>
      <c r="AX20" s="60"/>
      <c r="AY20" s="60"/>
      <c r="AZ20" s="2">
        <v>80</v>
      </c>
      <c r="BA20" s="60"/>
      <c r="BB20" s="60"/>
      <c r="BC20" s="2">
        <v>85</v>
      </c>
      <c r="BD20" s="60"/>
      <c r="BE20" s="60"/>
      <c r="BF20" s="2"/>
      <c r="BG20" s="60"/>
      <c r="BH20" s="60"/>
      <c r="BI20" s="2"/>
      <c r="BJ20" s="60"/>
      <c r="BK20" s="60"/>
      <c r="BL20" s="2"/>
      <c r="BM20" s="29">
        <f t="shared" si="12"/>
        <v>80</v>
      </c>
      <c r="BN20" s="29">
        <f t="shared" si="13"/>
        <v>85</v>
      </c>
      <c r="BO20" s="29" t="str">
        <f t="shared" si="14"/>
        <v/>
      </c>
      <c r="BP20" s="29" t="str">
        <f t="shared" si="15"/>
        <v/>
      </c>
      <c r="BQ20" s="29" t="str">
        <f t="shared" si="16"/>
        <v/>
      </c>
      <c r="BR20" s="29">
        <f t="shared" si="17"/>
        <v>83</v>
      </c>
      <c r="BS20" s="60"/>
      <c r="BT20" s="60"/>
      <c r="BU20" s="2">
        <v>86</v>
      </c>
      <c r="BV20" s="60"/>
      <c r="BW20" s="60"/>
      <c r="BX20" s="2">
        <v>83</v>
      </c>
      <c r="BY20" s="60"/>
      <c r="BZ20" s="60"/>
      <c r="CA20" s="2"/>
      <c r="CB20" s="60"/>
      <c r="CC20" s="60"/>
      <c r="CD20" s="2"/>
      <c r="CE20" s="60"/>
      <c r="CF20" s="60"/>
      <c r="CG20" s="2"/>
      <c r="CH20" s="29">
        <f t="shared" si="18"/>
        <v>86</v>
      </c>
      <c r="CI20" s="29">
        <f t="shared" si="19"/>
        <v>83</v>
      </c>
      <c r="CJ20" s="29" t="str">
        <f t="shared" si="20"/>
        <v/>
      </c>
      <c r="CK20" s="29" t="str">
        <f t="shared" si="21"/>
        <v/>
      </c>
      <c r="CL20" s="29" t="str">
        <f t="shared" si="22"/>
        <v/>
      </c>
      <c r="CM20" s="32">
        <f t="shared" si="23"/>
        <v>84</v>
      </c>
      <c r="CN20" s="33">
        <f t="shared" si="24"/>
        <v>84</v>
      </c>
      <c r="CO20" s="36"/>
      <c r="CP20" s="60">
        <v>8</v>
      </c>
      <c r="CQ20"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20" s="36"/>
      <c r="CS20" s="60">
        <v>8</v>
      </c>
      <c r="CT20"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20" s="7"/>
      <c r="CV20" s="7"/>
      <c r="CW20" s="61"/>
      <c r="CX20" s="7"/>
      <c r="CY20" s="51"/>
      <c r="CZ20" s="51"/>
      <c r="DA20" s="51"/>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respon bangsa indonesia terhadap imperialisme dan kolonialisme, akar akar nasionalisme dan demokrasi indonesia, pendudukan jepang di Indonesia, pemikiran dalam piagam PBB, proklamasi 17 agustus 1945 dan perangkat kenegaraan , </v>
      </c>
    </row>
    <row r="21" spans="1:110" ht="18.75" customHeight="1" x14ac:dyDescent="0.3">
      <c r="A21" s="8">
        <v>11</v>
      </c>
      <c r="B21" s="8">
        <v>146856</v>
      </c>
      <c r="C21" s="8" t="s">
        <v>100</v>
      </c>
      <c r="D21" s="8">
        <f t="shared" si="0"/>
        <v>83</v>
      </c>
      <c r="E21" s="13" t="str">
        <f t="shared" si="1"/>
        <v>B</v>
      </c>
      <c r="F21" s="17">
        <f t="shared" si="2"/>
        <v>80</v>
      </c>
      <c r="G21" s="13" t="str">
        <f t="shared" si="3"/>
        <v>B</v>
      </c>
      <c r="H21"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21" s="8">
        <f t="shared" si="5"/>
        <v>81</v>
      </c>
      <c r="J21" s="13" t="str">
        <f t="shared" si="6"/>
        <v>B</v>
      </c>
      <c r="K21" s="20">
        <f t="shared" si="7"/>
        <v>81</v>
      </c>
      <c r="L21" s="13" t="str">
        <f t="shared" si="8"/>
        <v>B</v>
      </c>
      <c r="M21"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21" s="7"/>
      <c r="O21" s="60">
        <v>80</v>
      </c>
      <c r="P21" s="60"/>
      <c r="Q21" s="2"/>
      <c r="R21" s="60">
        <v>85</v>
      </c>
      <c r="S21" s="60"/>
      <c r="T21" s="2"/>
      <c r="U21" s="60"/>
      <c r="V21" s="60"/>
      <c r="W21" s="2"/>
      <c r="X21" s="60"/>
      <c r="Y21" s="60"/>
      <c r="Z21" s="2"/>
      <c r="AA21" s="60"/>
      <c r="AB21" s="60"/>
      <c r="AC21" s="2"/>
      <c r="AD21" s="29">
        <f t="shared" si="10"/>
        <v>83</v>
      </c>
      <c r="AE21" s="60">
        <v>85</v>
      </c>
      <c r="AF21" s="60"/>
      <c r="AG21" s="2"/>
      <c r="AH21" s="60">
        <v>80</v>
      </c>
      <c r="AI21" s="60"/>
      <c r="AJ21" s="2"/>
      <c r="AK21" s="60"/>
      <c r="AL21" s="60"/>
      <c r="AM21" s="2"/>
      <c r="AN21" s="60"/>
      <c r="AO21" s="60"/>
      <c r="AP21" s="2"/>
      <c r="AQ21" s="60"/>
      <c r="AR21" s="60"/>
      <c r="AS21" s="2"/>
      <c r="AT21" s="60">
        <v>70</v>
      </c>
      <c r="AU21" s="32">
        <f>IF($T$7=12,IF(SUM(O21:AC21,AE12:AS12)&gt;0,AVERAGE(O21:AC21,AE21:AT21),""),IF(AT21="","",AVERAGE(O21:AC21,AE21:AT21)))</f>
        <v>80</v>
      </c>
      <c r="AV21" s="33">
        <f t="shared" si="11"/>
        <v>80</v>
      </c>
      <c r="AW21" s="36"/>
      <c r="AX21" s="60"/>
      <c r="AY21" s="60"/>
      <c r="AZ21" s="2">
        <v>80</v>
      </c>
      <c r="BA21" s="60"/>
      <c r="BB21" s="60"/>
      <c r="BC21" s="2">
        <v>81</v>
      </c>
      <c r="BD21" s="60"/>
      <c r="BE21" s="60"/>
      <c r="BF21" s="2"/>
      <c r="BG21" s="60"/>
      <c r="BH21" s="60"/>
      <c r="BI21" s="2"/>
      <c r="BJ21" s="60"/>
      <c r="BK21" s="60"/>
      <c r="BL21" s="2"/>
      <c r="BM21" s="29">
        <f t="shared" si="12"/>
        <v>80</v>
      </c>
      <c r="BN21" s="29">
        <f t="shared" si="13"/>
        <v>81</v>
      </c>
      <c r="BO21" s="29" t="str">
        <f t="shared" si="14"/>
        <v/>
      </c>
      <c r="BP21" s="29" t="str">
        <f t="shared" si="15"/>
        <v/>
      </c>
      <c r="BQ21" s="29" t="str">
        <f t="shared" si="16"/>
        <v/>
      </c>
      <c r="BR21" s="29">
        <f t="shared" si="17"/>
        <v>81</v>
      </c>
      <c r="BS21" s="60"/>
      <c r="BT21" s="60"/>
      <c r="BU21" s="2">
        <v>82</v>
      </c>
      <c r="BV21" s="60"/>
      <c r="BW21" s="60"/>
      <c r="BX21" s="2">
        <v>81</v>
      </c>
      <c r="BY21" s="60"/>
      <c r="BZ21" s="60"/>
      <c r="CA21" s="2"/>
      <c r="CB21" s="60"/>
      <c r="CC21" s="60"/>
      <c r="CD21" s="2"/>
      <c r="CE21" s="60"/>
      <c r="CF21" s="60"/>
      <c r="CG21" s="2"/>
      <c r="CH21" s="29">
        <f t="shared" si="18"/>
        <v>82</v>
      </c>
      <c r="CI21" s="29">
        <f t="shared" si="19"/>
        <v>81</v>
      </c>
      <c r="CJ21" s="29" t="str">
        <f t="shared" si="20"/>
        <v/>
      </c>
      <c r="CK21" s="29" t="str">
        <f t="shared" si="21"/>
        <v/>
      </c>
      <c r="CL21" s="29" t="str">
        <f t="shared" si="22"/>
        <v/>
      </c>
      <c r="CM21" s="32">
        <f t="shared" si="23"/>
        <v>81.333333333333329</v>
      </c>
      <c r="CN21" s="33">
        <f t="shared" si="24"/>
        <v>81</v>
      </c>
      <c r="CO21" s="36"/>
      <c r="CP21" s="60">
        <v>8</v>
      </c>
      <c r="CQ21"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21" s="36"/>
      <c r="CS21" s="60">
        <v>8</v>
      </c>
      <c r="CT21"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21" s="7"/>
      <c r="CV21" s="9" t="s">
        <v>66</v>
      </c>
      <c r="CW21" s="61"/>
      <c r="CX21" s="7"/>
      <c r="CY21" s="51"/>
      <c r="CZ21" s="51"/>
      <c r="DA21" s="51"/>
    </row>
    <row r="22" spans="1:110" x14ac:dyDescent="0.25">
      <c r="A22" s="8">
        <v>12</v>
      </c>
      <c r="B22" s="8">
        <v>146872</v>
      </c>
      <c r="C22" s="8" t="s">
        <v>101</v>
      </c>
      <c r="D22" s="8">
        <f t="shared" si="0"/>
        <v>83</v>
      </c>
      <c r="E22" s="13" t="str">
        <f t="shared" si="1"/>
        <v>B</v>
      </c>
      <c r="F22" s="17">
        <f t="shared" si="2"/>
        <v>80</v>
      </c>
      <c r="G22" s="13" t="str">
        <f t="shared" si="3"/>
        <v>B</v>
      </c>
      <c r="H22"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22" s="8">
        <f t="shared" si="5"/>
        <v>81</v>
      </c>
      <c r="J22" s="13" t="str">
        <f t="shared" si="6"/>
        <v>B</v>
      </c>
      <c r="K22" s="20">
        <f t="shared" si="7"/>
        <v>81</v>
      </c>
      <c r="L22" s="13" t="str">
        <f t="shared" si="8"/>
        <v>B</v>
      </c>
      <c r="M22"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22" s="7"/>
      <c r="O22" s="60">
        <v>85</v>
      </c>
      <c r="P22" s="60"/>
      <c r="Q22" s="2"/>
      <c r="R22" s="60">
        <v>80</v>
      </c>
      <c r="S22" s="60"/>
      <c r="T22" s="2"/>
      <c r="U22" s="60"/>
      <c r="V22" s="60"/>
      <c r="W22" s="2"/>
      <c r="X22" s="60"/>
      <c r="Y22" s="60"/>
      <c r="Z22" s="2"/>
      <c r="AA22" s="60"/>
      <c r="AB22" s="60"/>
      <c r="AC22" s="2"/>
      <c r="AD22" s="29">
        <f t="shared" si="10"/>
        <v>83</v>
      </c>
      <c r="AE22" s="60">
        <v>80</v>
      </c>
      <c r="AF22" s="60"/>
      <c r="AG22" s="2"/>
      <c r="AH22" s="60">
        <v>86</v>
      </c>
      <c r="AI22" s="60"/>
      <c r="AJ22" s="2"/>
      <c r="AK22" s="60"/>
      <c r="AL22" s="60"/>
      <c r="AM22" s="2"/>
      <c r="AN22" s="60"/>
      <c r="AO22" s="60"/>
      <c r="AP22" s="2"/>
      <c r="AQ22" s="60"/>
      <c r="AR22" s="60"/>
      <c r="AS22" s="2"/>
      <c r="AT22" s="60">
        <v>70</v>
      </c>
      <c r="AU22" s="32">
        <f>IF($T$7=12,IF(SUM(O22:AC22,AE12:AS12)&gt;0,AVERAGE(O22:AC22,AE22:AT22),""),IF(AT22="","",AVERAGE(O22:AC22,AE22:AT22)))</f>
        <v>80.2</v>
      </c>
      <c r="AV22" s="33">
        <f t="shared" si="11"/>
        <v>80</v>
      </c>
      <c r="AW22" s="36"/>
      <c r="AX22" s="60"/>
      <c r="AY22" s="60"/>
      <c r="AZ22" s="2">
        <v>80</v>
      </c>
      <c r="BA22" s="60"/>
      <c r="BB22" s="60"/>
      <c r="BC22" s="2">
        <v>81</v>
      </c>
      <c r="BD22" s="60"/>
      <c r="BE22" s="60"/>
      <c r="BF22" s="2"/>
      <c r="BG22" s="60"/>
      <c r="BH22" s="60"/>
      <c r="BI22" s="2"/>
      <c r="BJ22" s="60"/>
      <c r="BK22" s="60"/>
      <c r="BL22" s="2"/>
      <c r="BM22" s="29">
        <f t="shared" si="12"/>
        <v>80</v>
      </c>
      <c r="BN22" s="29">
        <f t="shared" si="13"/>
        <v>81</v>
      </c>
      <c r="BO22" s="29" t="str">
        <f t="shared" si="14"/>
        <v/>
      </c>
      <c r="BP22" s="29" t="str">
        <f t="shared" si="15"/>
        <v/>
      </c>
      <c r="BQ22" s="29" t="str">
        <f t="shared" si="16"/>
        <v/>
      </c>
      <c r="BR22" s="29">
        <f t="shared" si="17"/>
        <v>81</v>
      </c>
      <c r="BS22" s="60"/>
      <c r="BT22" s="60"/>
      <c r="BU22" s="2">
        <v>82</v>
      </c>
      <c r="BV22" s="60"/>
      <c r="BW22" s="60"/>
      <c r="BX22" s="2">
        <v>81</v>
      </c>
      <c r="BY22" s="60"/>
      <c r="BZ22" s="60"/>
      <c r="CA22" s="2"/>
      <c r="CB22" s="60"/>
      <c r="CC22" s="60"/>
      <c r="CD22" s="2"/>
      <c r="CE22" s="60"/>
      <c r="CF22" s="60"/>
      <c r="CG22" s="2"/>
      <c r="CH22" s="29">
        <f t="shared" si="18"/>
        <v>82</v>
      </c>
      <c r="CI22" s="29">
        <f t="shared" si="19"/>
        <v>81</v>
      </c>
      <c r="CJ22" s="29" t="str">
        <f t="shared" si="20"/>
        <v/>
      </c>
      <c r="CK22" s="29" t="str">
        <f t="shared" si="21"/>
        <v/>
      </c>
      <c r="CL22" s="29" t="str">
        <f t="shared" si="22"/>
        <v/>
      </c>
      <c r="CM22" s="32">
        <f t="shared" si="23"/>
        <v>81.333333333333329</v>
      </c>
      <c r="CN22" s="33">
        <f t="shared" si="24"/>
        <v>81</v>
      </c>
      <c r="CO22" s="36"/>
      <c r="CP22" s="60">
        <v>8</v>
      </c>
      <c r="CQ22"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22" s="36"/>
      <c r="CS22" s="60">
        <v>8</v>
      </c>
      <c r="CT22"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22" s="7"/>
      <c r="CV22" s="48" t="s">
        <v>37</v>
      </c>
      <c r="CW22" s="62" t="s">
        <v>38</v>
      </c>
      <c r="CX22" s="7"/>
      <c r="CY22" s="51"/>
      <c r="CZ22" s="51"/>
      <c r="DA22" s="51"/>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respon bangsa indonesia terhadap imperialisme dan kolonialisme, akar akar nasionalisme dan demokrasi indonesia, pendudukan jepang di Indonesia, pemikiran dalam piagam PBB, proklamasi 17 agustus 1945 dan perangkat kenegaraan , </v>
      </c>
    </row>
    <row r="23" spans="1:110" x14ac:dyDescent="0.25">
      <c r="A23" s="8">
        <v>13</v>
      </c>
      <c r="B23" s="8">
        <v>146888</v>
      </c>
      <c r="C23" s="8" t="s">
        <v>102</v>
      </c>
      <c r="D23" s="8">
        <f t="shared" si="0"/>
        <v>83</v>
      </c>
      <c r="E23" s="13" t="str">
        <f t="shared" si="1"/>
        <v>B</v>
      </c>
      <c r="F23" s="17">
        <f t="shared" si="2"/>
        <v>80</v>
      </c>
      <c r="G23" s="13" t="str">
        <f t="shared" si="3"/>
        <v>B</v>
      </c>
      <c r="H23"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23" s="8">
        <f t="shared" si="5"/>
        <v>81</v>
      </c>
      <c r="J23" s="13" t="str">
        <f t="shared" si="6"/>
        <v>B</v>
      </c>
      <c r="K23" s="20">
        <f t="shared" si="7"/>
        <v>81</v>
      </c>
      <c r="L23" s="13" t="str">
        <f t="shared" si="8"/>
        <v>B</v>
      </c>
      <c r="M23"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23" s="7"/>
      <c r="O23" s="60">
        <v>80</v>
      </c>
      <c r="P23" s="60"/>
      <c r="Q23" s="2"/>
      <c r="R23" s="60">
        <v>86</v>
      </c>
      <c r="S23" s="60"/>
      <c r="T23" s="2"/>
      <c r="U23" s="60"/>
      <c r="V23" s="60"/>
      <c r="W23" s="2"/>
      <c r="X23" s="60"/>
      <c r="Y23" s="60"/>
      <c r="Z23" s="2"/>
      <c r="AA23" s="60"/>
      <c r="AB23" s="60"/>
      <c r="AC23" s="2"/>
      <c r="AD23" s="29">
        <f t="shared" si="10"/>
        <v>83</v>
      </c>
      <c r="AE23" s="60">
        <v>80</v>
      </c>
      <c r="AF23" s="60"/>
      <c r="AG23" s="2"/>
      <c r="AH23" s="60">
        <v>86</v>
      </c>
      <c r="AI23" s="60"/>
      <c r="AJ23" s="2"/>
      <c r="AK23" s="60"/>
      <c r="AL23" s="60"/>
      <c r="AM23" s="2"/>
      <c r="AN23" s="60"/>
      <c r="AO23" s="60"/>
      <c r="AP23" s="2"/>
      <c r="AQ23" s="60"/>
      <c r="AR23" s="60"/>
      <c r="AS23" s="2"/>
      <c r="AT23" s="60">
        <v>70</v>
      </c>
      <c r="AU23" s="32">
        <f>IF($T$7=12,IF(SUM(O23:AC23,AE12:AS12)&gt;0,AVERAGE(O23:AC23,AE23:AT23),""),IF(AT23="","",AVERAGE(O23:AC23,AE23:AT23)))</f>
        <v>80.400000000000006</v>
      </c>
      <c r="AV23" s="33">
        <f t="shared" si="11"/>
        <v>80</v>
      </c>
      <c r="AW23" s="36"/>
      <c r="AX23" s="60"/>
      <c r="AY23" s="60"/>
      <c r="AZ23" s="2">
        <v>80</v>
      </c>
      <c r="BA23" s="60"/>
      <c r="BB23" s="60"/>
      <c r="BC23" s="2">
        <v>81</v>
      </c>
      <c r="BD23" s="60"/>
      <c r="BE23" s="60"/>
      <c r="BF23" s="2"/>
      <c r="BG23" s="60"/>
      <c r="BH23" s="60"/>
      <c r="BI23" s="2"/>
      <c r="BJ23" s="60"/>
      <c r="BK23" s="60"/>
      <c r="BL23" s="2"/>
      <c r="BM23" s="29">
        <f t="shared" si="12"/>
        <v>80</v>
      </c>
      <c r="BN23" s="29">
        <f t="shared" si="13"/>
        <v>81</v>
      </c>
      <c r="BO23" s="29" t="str">
        <f t="shared" si="14"/>
        <v/>
      </c>
      <c r="BP23" s="29" t="str">
        <f t="shared" si="15"/>
        <v/>
      </c>
      <c r="BQ23" s="29" t="str">
        <f t="shared" si="16"/>
        <v/>
      </c>
      <c r="BR23" s="29">
        <f t="shared" si="17"/>
        <v>81</v>
      </c>
      <c r="BS23" s="60"/>
      <c r="BT23" s="60"/>
      <c r="BU23" s="2">
        <v>82</v>
      </c>
      <c r="BV23" s="60"/>
      <c r="BW23" s="60"/>
      <c r="BX23" s="2">
        <v>81</v>
      </c>
      <c r="BY23" s="60"/>
      <c r="BZ23" s="60"/>
      <c r="CA23" s="2"/>
      <c r="CB23" s="60"/>
      <c r="CC23" s="60"/>
      <c r="CD23" s="2"/>
      <c r="CE23" s="60"/>
      <c r="CF23" s="60"/>
      <c r="CG23" s="2"/>
      <c r="CH23" s="29">
        <f t="shared" si="18"/>
        <v>82</v>
      </c>
      <c r="CI23" s="29">
        <f t="shared" si="19"/>
        <v>81</v>
      </c>
      <c r="CJ23" s="29" t="str">
        <f t="shared" si="20"/>
        <v/>
      </c>
      <c r="CK23" s="29" t="str">
        <f t="shared" si="21"/>
        <v/>
      </c>
      <c r="CL23" s="29" t="str">
        <f t="shared" si="22"/>
        <v/>
      </c>
      <c r="CM23" s="32">
        <f t="shared" si="23"/>
        <v>81.333333333333329</v>
      </c>
      <c r="CN23" s="33">
        <f t="shared" si="24"/>
        <v>81</v>
      </c>
      <c r="CO23" s="36"/>
      <c r="CP23" s="60">
        <v>8</v>
      </c>
      <c r="CQ23"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23" s="36"/>
      <c r="CS23" s="60">
        <v>8</v>
      </c>
      <c r="CT23"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23" s="7"/>
      <c r="CV23" s="49">
        <v>1</v>
      </c>
      <c r="CW23" s="60" t="s">
        <v>126</v>
      </c>
      <c r="CX23" s="7">
        <v>18591</v>
      </c>
      <c r="CY23" s="51"/>
      <c r="CZ23" s="51"/>
      <c r="DA23" s="51"/>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akar akar nasionalisme dan demokrasi indonesia, pendudukan jepang di Indonesia, pemikiran dalam piagam PBB, proklamasi 17 agustus 1945 dan perangkat kenegaraan , Masih perlu peningkatan keterampilan respon bangsa indonesia terhadap imperialisme dan kolonialisme.</v>
      </c>
    </row>
    <row r="24" spans="1:110" x14ac:dyDescent="0.25">
      <c r="A24" s="8">
        <v>14</v>
      </c>
      <c r="B24" s="8">
        <v>146904</v>
      </c>
      <c r="C24" s="8" t="s">
        <v>103</v>
      </c>
      <c r="D24" s="8">
        <f t="shared" si="0"/>
        <v>80</v>
      </c>
      <c r="E24" s="13" t="str">
        <f t="shared" si="1"/>
        <v>B</v>
      </c>
      <c r="F24" s="17">
        <f t="shared" si="2"/>
        <v>80</v>
      </c>
      <c r="G24" s="13" t="str">
        <f t="shared" si="3"/>
        <v>B</v>
      </c>
      <c r="H24"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24" s="8">
        <f t="shared" si="5"/>
        <v>81</v>
      </c>
      <c r="J24" s="13" t="str">
        <f t="shared" si="6"/>
        <v>B</v>
      </c>
      <c r="K24" s="20">
        <f t="shared" si="7"/>
        <v>81</v>
      </c>
      <c r="L24" s="13" t="str">
        <f t="shared" si="8"/>
        <v>B</v>
      </c>
      <c r="M24"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24" s="7"/>
      <c r="O24" s="60">
        <v>80</v>
      </c>
      <c r="P24" s="60"/>
      <c r="Q24" s="2"/>
      <c r="R24" s="60">
        <v>80</v>
      </c>
      <c r="S24" s="60"/>
      <c r="T24" s="2"/>
      <c r="U24" s="60"/>
      <c r="V24" s="60"/>
      <c r="W24" s="2"/>
      <c r="X24" s="60"/>
      <c r="Y24" s="60"/>
      <c r="Z24" s="2"/>
      <c r="AA24" s="60"/>
      <c r="AB24" s="60"/>
      <c r="AC24" s="2"/>
      <c r="AD24" s="29">
        <f t="shared" si="10"/>
        <v>80</v>
      </c>
      <c r="AE24" s="60">
        <v>80</v>
      </c>
      <c r="AF24" s="60"/>
      <c r="AG24" s="2"/>
      <c r="AH24" s="60">
        <v>86</v>
      </c>
      <c r="AI24" s="60"/>
      <c r="AJ24" s="2"/>
      <c r="AK24" s="60"/>
      <c r="AL24" s="60"/>
      <c r="AM24" s="2"/>
      <c r="AN24" s="60"/>
      <c r="AO24" s="60"/>
      <c r="AP24" s="2"/>
      <c r="AQ24" s="60"/>
      <c r="AR24" s="60"/>
      <c r="AS24" s="2"/>
      <c r="AT24" s="60">
        <v>72.5</v>
      </c>
      <c r="AU24" s="32">
        <f>IF($T$7=12,IF(SUM(O24:AC24,AE12:AS12)&gt;0,AVERAGE(O24:AC24,AE24:AT24),""),IF(AT24="","",AVERAGE(O24:AC24,AE24:AT24)))</f>
        <v>79.7</v>
      </c>
      <c r="AV24" s="33">
        <f t="shared" si="11"/>
        <v>80</v>
      </c>
      <c r="AW24" s="36"/>
      <c r="AX24" s="60"/>
      <c r="AY24" s="60"/>
      <c r="AZ24" s="2">
        <v>80</v>
      </c>
      <c r="BA24" s="60"/>
      <c r="BB24" s="60"/>
      <c r="BC24" s="2">
        <v>81</v>
      </c>
      <c r="BD24" s="60"/>
      <c r="BE24" s="60"/>
      <c r="BF24" s="2"/>
      <c r="BG24" s="60"/>
      <c r="BH24" s="60"/>
      <c r="BI24" s="2"/>
      <c r="BJ24" s="60"/>
      <c r="BK24" s="60"/>
      <c r="BL24" s="2"/>
      <c r="BM24" s="29">
        <f t="shared" si="12"/>
        <v>80</v>
      </c>
      <c r="BN24" s="29">
        <f t="shared" si="13"/>
        <v>81</v>
      </c>
      <c r="BO24" s="29" t="str">
        <f t="shared" si="14"/>
        <v/>
      </c>
      <c r="BP24" s="29" t="str">
        <f t="shared" si="15"/>
        <v/>
      </c>
      <c r="BQ24" s="29" t="str">
        <f t="shared" si="16"/>
        <v/>
      </c>
      <c r="BR24" s="29">
        <f t="shared" si="17"/>
        <v>81</v>
      </c>
      <c r="BS24" s="60"/>
      <c r="BT24" s="60"/>
      <c r="BU24" s="2">
        <v>82</v>
      </c>
      <c r="BV24" s="60"/>
      <c r="BW24" s="60"/>
      <c r="BX24" s="2">
        <v>81</v>
      </c>
      <c r="BY24" s="60"/>
      <c r="BZ24" s="60"/>
      <c r="CA24" s="2"/>
      <c r="CB24" s="60"/>
      <c r="CC24" s="60"/>
      <c r="CD24" s="2"/>
      <c r="CE24" s="60"/>
      <c r="CF24" s="60"/>
      <c r="CG24" s="2"/>
      <c r="CH24" s="29">
        <f t="shared" si="18"/>
        <v>82</v>
      </c>
      <c r="CI24" s="29">
        <f t="shared" si="19"/>
        <v>81</v>
      </c>
      <c r="CJ24" s="29" t="str">
        <f t="shared" si="20"/>
        <v/>
      </c>
      <c r="CK24" s="29" t="str">
        <f t="shared" si="21"/>
        <v/>
      </c>
      <c r="CL24" s="29" t="str">
        <f t="shared" si="22"/>
        <v/>
      </c>
      <c r="CM24" s="32">
        <f t="shared" si="23"/>
        <v>81.333333333333329</v>
      </c>
      <c r="CN24" s="33">
        <f t="shared" si="24"/>
        <v>81</v>
      </c>
      <c r="CO24" s="36"/>
      <c r="CP24" s="60">
        <v>8</v>
      </c>
      <c r="CQ24"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24" s="36"/>
      <c r="CS24" s="60">
        <v>8</v>
      </c>
      <c r="CT24"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24" s="7"/>
      <c r="CV24" s="49">
        <v>2</v>
      </c>
      <c r="CW24" s="60" t="s">
        <v>127</v>
      </c>
      <c r="CX24" s="7">
        <v>18592</v>
      </c>
      <c r="CY24" s="51"/>
      <c r="CZ24" s="51"/>
      <c r="DA24" s="51"/>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respon bangsa indonesia terhadap imperialisme dan kolonialisme, pendudukan jepang di Indonesia, pemikiran dalam piagam PBB, proklamasi 17 agustus 1945 dan perangkat kenegaraan , Masih perlu peningkatan keterampilan akar akar nasionalisme dan demokrasi indonesia.</v>
      </c>
    </row>
    <row r="25" spans="1:110" x14ac:dyDescent="0.25">
      <c r="A25" s="8">
        <v>15</v>
      </c>
      <c r="B25" s="8">
        <v>146920</v>
      </c>
      <c r="C25" s="8" t="s">
        <v>104</v>
      </c>
      <c r="D25" s="8">
        <f t="shared" si="0"/>
        <v>80</v>
      </c>
      <c r="E25" s="13" t="str">
        <f t="shared" si="1"/>
        <v>B</v>
      </c>
      <c r="F25" s="17">
        <f t="shared" si="2"/>
        <v>80</v>
      </c>
      <c r="G25" s="13" t="str">
        <f t="shared" si="3"/>
        <v>B</v>
      </c>
      <c r="H25"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25" s="8">
        <f t="shared" si="5"/>
        <v>81</v>
      </c>
      <c r="J25" s="13" t="str">
        <f t="shared" si="6"/>
        <v>B</v>
      </c>
      <c r="K25" s="20">
        <f t="shared" si="7"/>
        <v>81</v>
      </c>
      <c r="L25" s="13" t="str">
        <f t="shared" si="8"/>
        <v>B</v>
      </c>
      <c r="M25"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25" s="7"/>
      <c r="O25" s="60">
        <v>80</v>
      </c>
      <c r="P25" s="60"/>
      <c r="Q25" s="2"/>
      <c r="R25" s="60">
        <v>80</v>
      </c>
      <c r="S25" s="60"/>
      <c r="T25" s="2"/>
      <c r="U25" s="60"/>
      <c r="V25" s="60"/>
      <c r="W25" s="2"/>
      <c r="X25" s="60"/>
      <c r="Y25" s="60"/>
      <c r="Z25" s="2"/>
      <c r="AA25" s="60"/>
      <c r="AB25" s="60"/>
      <c r="AC25" s="2"/>
      <c r="AD25" s="29">
        <f t="shared" si="10"/>
        <v>80</v>
      </c>
      <c r="AE25" s="60">
        <v>80</v>
      </c>
      <c r="AF25" s="60"/>
      <c r="AG25" s="2"/>
      <c r="AH25" s="60">
        <v>88</v>
      </c>
      <c r="AI25" s="60"/>
      <c r="AJ25" s="2"/>
      <c r="AK25" s="60"/>
      <c r="AL25" s="60"/>
      <c r="AM25" s="2"/>
      <c r="AN25" s="60"/>
      <c r="AO25" s="60"/>
      <c r="AP25" s="2"/>
      <c r="AQ25" s="60"/>
      <c r="AR25" s="60"/>
      <c r="AS25" s="2"/>
      <c r="AT25" s="60">
        <v>70</v>
      </c>
      <c r="AU25" s="32">
        <f>IF($T$7=12,IF(SUM(O25:AC25,AE12:AS12)&gt;0,AVERAGE(O25:AC25,AE25:AT25),""),IF(AT25="","",AVERAGE(O25:AC25,AE25:AT25)))</f>
        <v>79.599999999999994</v>
      </c>
      <c r="AV25" s="33">
        <f t="shared" si="11"/>
        <v>80</v>
      </c>
      <c r="AW25" s="36"/>
      <c r="AX25" s="60"/>
      <c r="AY25" s="60"/>
      <c r="AZ25" s="2">
        <v>80</v>
      </c>
      <c r="BA25" s="60"/>
      <c r="BB25" s="60"/>
      <c r="BC25" s="2">
        <v>81</v>
      </c>
      <c r="BD25" s="60"/>
      <c r="BE25" s="60"/>
      <c r="BF25" s="2"/>
      <c r="BG25" s="60"/>
      <c r="BH25" s="60"/>
      <c r="BI25" s="2"/>
      <c r="BJ25" s="60"/>
      <c r="BK25" s="60"/>
      <c r="BL25" s="2"/>
      <c r="BM25" s="29">
        <f t="shared" si="12"/>
        <v>80</v>
      </c>
      <c r="BN25" s="29">
        <f t="shared" si="13"/>
        <v>81</v>
      </c>
      <c r="BO25" s="29" t="str">
        <f t="shared" si="14"/>
        <v/>
      </c>
      <c r="BP25" s="29" t="str">
        <f t="shared" si="15"/>
        <v/>
      </c>
      <c r="BQ25" s="29" t="str">
        <f t="shared" si="16"/>
        <v/>
      </c>
      <c r="BR25" s="29">
        <f t="shared" si="17"/>
        <v>81</v>
      </c>
      <c r="BS25" s="60"/>
      <c r="BT25" s="60"/>
      <c r="BU25" s="2">
        <v>82</v>
      </c>
      <c r="BV25" s="60"/>
      <c r="BW25" s="60"/>
      <c r="BX25" s="2">
        <v>81</v>
      </c>
      <c r="BY25" s="60"/>
      <c r="BZ25" s="60"/>
      <c r="CA25" s="2"/>
      <c r="CB25" s="60"/>
      <c r="CC25" s="60"/>
      <c r="CD25" s="2"/>
      <c r="CE25" s="60"/>
      <c r="CF25" s="60"/>
      <c r="CG25" s="2"/>
      <c r="CH25" s="29">
        <f t="shared" si="18"/>
        <v>82</v>
      </c>
      <c r="CI25" s="29">
        <f t="shared" si="19"/>
        <v>81</v>
      </c>
      <c r="CJ25" s="29" t="str">
        <f t="shared" si="20"/>
        <v/>
      </c>
      <c r="CK25" s="29" t="str">
        <f t="shared" si="21"/>
        <v/>
      </c>
      <c r="CL25" s="29" t="str">
        <f t="shared" si="22"/>
        <v/>
      </c>
      <c r="CM25" s="32">
        <f t="shared" si="23"/>
        <v>81.333333333333329</v>
      </c>
      <c r="CN25" s="33">
        <f t="shared" si="24"/>
        <v>81</v>
      </c>
      <c r="CO25" s="36"/>
      <c r="CP25" s="60">
        <v>8</v>
      </c>
      <c r="CQ25"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25" s="36"/>
      <c r="CS25" s="60">
        <v>8</v>
      </c>
      <c r="CT25"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25" s="7"/>
      <c r="CV25" s="49">
        <v>3</v>
      </c>
      <c r="CW25" s="60"/>
      <c r="CX25" s="7">
        <v>18593</v>
      </c>
      <c r="CY25" s="81" t="s">
        <v>71</v>
      </c>
      <c r="CZ25" s="81"/>
      <c r="DA25" s="81"/>
      <c r="DE25" s="3">
        <v>3</v>
      </c>
      <c r="DF25" s="3" t="str">
        <f>(IF(CW24="","","Memiliki keterampilan "))&amp;(IF(CW23="","",CW23&amp;", "))&amp;(IF(CW24="","",CW24&amp;", "))&amp;(IF(CW26="","",CW26&amp;", "))&amp;(IF(CW27="","",CW27&amp;", "))&amp;(IF(CW28="","",CW28&amp;", "))&amp;(IF(CW29="","",CW29&amp;", "))&amp;(IF(CW30="","",CW30&amp;", "))&amp;(IF(CW31="","",CW31&amp;", "))&amp;(IF(CW32="","",CW32&amp;", "))&amp;(IF(CW25="","","Masih perlu peningkatan keterampilan "&amp;CW25&amp;"."))</f>
        <v xml:space="preserve">Memiliki keterampilan respon bangsa indonesia terhadap imperialisme dan kolonialisme, akar akar nasionalisme dan demokrasi indonesia, pendudukan jepang di Indonesia, pemikiran dalam piagam PBB, proklamasi 17 agustus 1945 dan perangkat kenegaraan , </v>
      </c>
    </row>
    <row r="26" spans="1:110" x14ac:dyDescent="0.25">
      <c r="A26" s="8">
        <v>16</v>
      </c>
      <c r="B26" s="8">
        <v>146936</v>
      </c>
      <c r="C26" s="8" t="s">
        <v>105</v>
      </c>
      <c r="D26" s="8">
        <f t="shared" si="0"/>
        <v>90</v>
      </c>
      <c r="E26" s="13" t="str">
        <f t="shared" si="1"/>
        <v>A</v>
      </c>
      <c r="F26" s="17">
        <f t="shared" si="2"/>
        <v>82</v>
      </c>
      <c r="G26" s="13" t="str">
        <f t="shared" si="3"/>
        <v>B</v>
      </c>
      <c r="H26"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26" s="8">
        <f t="shared" si="5"/>
        <v>82</v>
      </c>
      <c r="J26" s="13" t="str">
        <f t="shared" si="6"/>
        <v>B</v>
      </c>
      <c r="K26" s="20">
        <f t="shared" si="7"/>
        <v>83</v>
      </c>
      <c r="L26" s="13" t="str">
        <f t="shared" si="8"/>
        <v>B</v>
      </c>
      <c r="M26"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26" s="7"/>
      <c r="O26" s="60">
        <v>80</v>
      </c>
      <c r="P26" s="60"/>
      <c r="Q26" s="2"/>
      <c r="R26" s="60">
        <v>100</v>
      </c>
      <c r="S26" s="60"/>
      <c r="T26" s="2"/>
      <c r="U26" s="60"/>
      <c r="V26" s="60"/>
      <c r="W26" s="2"/>
      <c r="X26" s="60"/>
      <c r="Y26" s="60"/>
      <c r="Z26" s="2"/>
      <c r="AA26" s="60"/>
      <c r="AB26" s="60"/>
      <c r="AC26" s="2"/>
      <c r="AD26" s="29">
        <f t="shared" si="10"/>
        <v>90</v>
      </c>
      <c r="AE26" s="60">
        <v>80</v>
      </c>
      <c r="AF26" s="60"/>
      <c r="AG26" s="2"/>
      <c r="AH26" s="60">
        <v>80</v>
      </c>
      <c r="AI26" s="60"/>
      <c r="AJ26" s="2"/>
      <c r="AK26" s="60"/>
      <c r="AL26" s="60"/>
      <c r="AM26" s="2"/>
      <c r="AN26" s="60"/>
      <c r="AO26" s="60"/>
      <c r="AP26" s="2"/>
      <c r="AQ26" s="60"/>
      <c r="AR26" s="60"/>
      <c r="AS26" s="2"/>
      <c r="AT26" s="60">
        <v>70</v>
      </c>
      <c r="AU26" s="32">
        <f>IF($T$7=12,IF(SUM(O26:AC26,AE12:AS12)&gt;0,AVERAGE(O26:AC26,AE26:AT26),""),IF(AT26="","",AVERAGE(O26:AC26,AE26:AT26)))</f>
        <v>82</v>
      </c>
      <c r="AV26" s="33">
        <f t="shared" si="11"/>
        <v>82</v>
      </c>
      <c r="AW26" s="36"/>
      <c r="AX26" s="60"/>
      <c r="AY26" s="60"/>
      <c r="AZ26" s="2">
        <v>80</v>
      </c>
      <c r="BA26" s="60"/>
      <c r="BB26" s="60"/>
      <c r="BC26" s="2">
        <v>83</v>
      </c>
      <c r="BD26" s="60"/>
      <c r="BE26" s="60"/>
      <c r="BF26" s="2"/>
      <c r="BG26" s="60"/>
      <c r="BH26" s="60"/>
      <c r="BI26" s="2"/>
      <c r="BJ26" s="60"/>
      <c r="BK26" s="60"/>
      <c r="BL26" s="2"/>
      <c r="BM26" s="29">
        <f t="shared" si="12"/>
        <v>80</v>
      </c>
      <c r="BN26" s="29">
        <f t="shared" si="13"/>
        <v>83</v>
      </c>
      <c r="BO26" s="29" t="str">
        <f t="shared" si="14"/>
        <v/>
      </c>
      <c r="BP26" s="29" t="str">
        <f t="shared" si="15"/>
        <v/>
      </c>
      <c r="BQ26" s="29" t="str">
        <f t="shared" si="16"/>
        <v/>
      </c>
      <c r="BR26" s="29">
        <f t="shared" si="17"/>
        <v>82</v>
      </c>
      <c r="BS26" s="60"/>
      <c r="BT26" s="60"/>
      <c r="BU26" s="2">
        <v>84</v>
      </c>
      <c r="BV26" s="60"/>
      <c r="BW26" s="60"/>
      <c r="BX26" s="2">
        <v>82</v>
      </c>
      <c r="BY26" s="60"/>
      <c r="BZ26" s="60"/>
      <c r="CA26" s="2"/>
      <c r="CB26" s="60"/>
      <c r="CC26" s="60"/>
      <c r="CD26" s="2"/>
      <c r="CE26" s="60"/>
      <c r="CF26" s="60"/>
      <c r="CG26" s="2"/>
      <c r="CH26" s="29">
        <f t="shared" si="18"/>
        <v>84</v>
      </c>
      <c r="CI26" s="29">
        <f t="shared" si="19"/>
        <v>82</v>
      </c>
      <c r="CJ26" s="29" t="str">
        <f t="shared" si="20"/>
        <v/>
      </c>
      <c r="CK26" s="29" t="str">
        <f t="shared" si="21"/>
        <v/>
      </c>
      <c r="CL26" s="29" t="str">
        <f t="shared" si="22"/>
        <v/>
      </c>
      <c r="CM26" s="32">
        <f t="shared" si="23"/>
        <v>82.666666666666671</v>
      </c>
      <c r="CN26" s="33">
        <f t="shared" si="24"/>
        <v>83</v>
      </c>
      <c r="CO26" s="36"/>
      <c r="CP26" s="60">
        <v>8</v>
      </c>
      <c r="CQ26"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26" s="36"/>
      <c r="CS26" s="60">
        <v>8</v>
      </c>
      <c r="CT26"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26" s="7"/>
      <c r="CV26" s="49">
        <v>4</v>
      </c>
      <c r="CW26" s="60"/>
      <c r="CX26" s="7">
        <v>18594</v>
      </c>
      <c r="CY26" s="52" t="s">
        <v>51</v>
      </c>
      <c r="CZ26" s="56" t="s">
        <v>52</v>
      </c>
      <c r="DA26" s="56"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respon bangsa indonesia terhadap imperialisme dan kolonialisme, akar akar nasionalisme dan demokrasi indonesia, pendudukan jepang di Indonesia, pemikiran dalam piagam PBB, proklamasi 17 agustus 1945 dan perangkat kenegaraan , </v>
      </c>
    </row>
    <row r="27" spans="1:110" x14ac:dyDescent="0.25">
      <c r="A27" s="8">
        <v>17</v>
      </c>
      <c r="B27" s="8">
        <v>146952</v>
      </c>
      <c r="C27" s="8" t="s">
        <v>106</v>
      </c>
      <c r="D27" s="8">
        <f t="shared" si="0"/>
        <v>84</v>
      </c>
      <c r="E27" s="13" t="str">
        <f t="shared" si="1"/>
        <v>B</v>
      </c>
      <c r="F27" s="17">
        <f t="shared" si="2"/>
        <v>81</v>
      </c>
      <c r="G27" s="13" t="str">
        <f t="shared" si="3"/>
        <v>B</v>
      </c>
      <c r="H27"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27" s="8">
        <f t="shared" si="5"/>
        <v>81</v>
      </c>
      <c r="J27" s="13" t="str">
        <f t="shared" si="6"/>
        <v>B</v>
      </c>
      <c r="K27" s="20">
        <f t="shared" si="7"/>
        <v>82</v>
      </c>
      <c r="L27" s="13" t="str">
        <f t="shared" si="8"/>
        <v>B</v>
      </c>
      <c r="M27"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27" s="7"/>
      <c r="O27" s="60">
        <v>80</v>
      </c>
      <c r="P27" s="60"/>
      <c r="Q27" s="2"/>
      <c r="R27" s="60">
        <v>87</v>
      </c>
      <c r="S27" s="60"/>
      <c r="T27" s="2"/>
      <c r="U27" s="60"/>
      <c r="V27" s="60"/>
      <c r="W27" s="2"/>
      <c r="X27" s="60"/>
      <c r="Y27" s="60"/>
      <c r="Z27" s="2"/>
      <c r="AA27" s="60"/>
      <c r="AB27" s="60"/>
      <c r="AC27" s="2"/>
      <c r="AD27" s="29">
        <f t="shared" si="10"/>
        <v>84</v>
      </c>
      <c r="AE27" s="60">
        <v>86</v>
      </c>
      <c r="AF27" s="60"/>
      <c r="AG27" s="2"/>
      <c r="AH27" s="60">
        <v>80</v>
      </c>
      <c r="AI27" s="60"/>
      <c r="AJ27" s="2"/>
      <c r="AK27" s="60"/>
      <c r="AL27" s="60"/>
      <c r="AM27" s="2"/>
      <c r="AN27" s="60"/>
      <c r="AO27" s="60"/>
      <c r="AP27" s="2"/>
      <c r="AQ27" s="60"/>
      <c r="AR27" s="60"/>
      <c r="AS27" s="2"/>
      <c r="AT27" s="60">
        <v>70</v>
      </c>
      <c r="AU27" s="32">
        <f>IF($T$7=12,IF(SUM(O27:AC27,AE12:AS12)&gt;0,AVERAGE(O27:AC27,AE27:AT27),""),IF(AT27="","",AVERAGE(O27:AC27,AE27:AT27)))</f>
        <v>80.599999999999994</v>
      </c>
      <c r="AV27" s="33">
        <f t="shared" si="11"/>
        <v>81</v>
      </c>
      <c r="AW27" s="36"/>
      <c r="AX27" s="60"/>
      <c r="AY27" s="60"/>
      <c r="AZ27" s="2">
        <v>80</v>
      </c>
      <c r="BA27" s="60"/>
      <c r="BB27" s="60"/>
      <c r="BC27" s="2">
        <v>82</v>
      </c>
      <c r="BD27" s="60"/>
      <c r="BE27" s="60"/>
      <c r="BF27" s="2"/>
      <c r="BG27" s="60"/>
      <c r="BH27" s="60"/>
      <c r="BI27" s="2"/>
      <c r="BJ27" s="60"/>
      <c r="BK27" s="60"/>
      <c r="BL27" s="2"/>
      <c r="BM27" s="29">
        <f t="shared" si="12"/>
        <v>80</v>
      </c>
      <c r="BN27" s="29">
        <f t="shared" si="13"/>
        <v>82</v>
      </c>
      <c r="BO27" s="29" t="str">
        <f t="shared" si="14"/>
        <v/>
      </c>
      <c r="BP27" s="29" t="str">
        <f t="shared" si="15"/>
        <v/>
      </c>
      <c r="BQ27" s="29" t="str">
        <f t="shared" si="16"/>
        <v/>
      </c>
      <c r="BR27" s="29">
        <f t="shared" si="17"/>
        <v>81</v>
      </c>
      <c r="BS27" s="60"/>
      <c r="BT27" s="60"/>
      <c r="BU27" s="2">
        <v>83</v>
      </c>
      <c r="BV27" s="60"/>
      <c r="BW27" s="60"/>
      <c r="BX27" s="2">
        <v>81</v>
      </c>
      <c r="BY27" s="60"/>
      <c r="BZ27" s="60"/>
      <c r="CA27" s="2"/>
      <c r="CB27" s="60"/>
      <c r="CC27" s="60"/>
      <c r="CD27" s="2"/>
      <c r="CE27" s="60"/>
      <c r="CF27" s="60"/>
      <c r="CG27" s="2"/>
      <c r="CH27" s="29">
        <f t="shared" si="18"/>
        <v>83</v>
      </c>
      <c r="CI27" s="29">
        <f t="shared" si="19"/>
        <v>81</v>
      </c>
      <c r="CJ27" s="29" t="str">
        <f t="shared" si="20"/>
        <v/>
      </c>
      <c r="CK27" s="29" t="str">
        <f t="shared" si="21"/>
        <v/>
      </c>
      <c r="CL27" s="29" t="str">
        <f t="shared" si="22"/>
        <v/>
      </c>
      <c r="CM27" s="32">
        <f t="shared" si="23"/>
        <v>81.666666666666671</v>
      </c>
      <c r="CN27" s="33">
        <f t="shared" si="24"/>
        <v>82</v>
      </c>
      <c r="CO27" s="36"/>
      <c r="CP27" s="60">
        <v>8</v>
      </c>
      <c r="CQ27"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27" s="36"/>
      <c r="CS27" s="60">
        <v>8</v>
      </c>
      <c r="CT27"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27" s="7"/>
      <c r="CV27" s="49">
        <v>5</v>
      </c>
      <c r="CW27" s="60"/>
      <c r="CX27" s="7">
        <v>18595</v>
      </c>
      <c r="CY27" s="37">
        <v>0</v>
      </c>
      <c r="CZ27" s="54">
        <v>69</v>
      </c>
      <c r="DA27" s="57"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respon bangsa indonesia terhadap imperialisme dan kolonialisme, akar akar nasionalisme dan demokrasi indonesia, pendudukan jepang di Indonesia, pemikiran dalam piagam PBB, proklamasi 17 agustus 1945 dan perangkat kenegaraan , </v>
      </c>
    </row>
    <row r="28" spans="1:110" x14ac:dyDescent="0.25">
      <c r="A28" s="8">
        <v>18</v>
      </c>
      <c r="B28" s="8">
        <v>146968</v>
      </c>
      <c r="C28" s="8" t="s">
        <v>107</v>
      </c>
      <c r="D28" s="8">
        <f t="shared" si="0"/>
        <v>84</v>
      </c>
      <c r="E28" s="13" t="str">
        <f t="shared" si="1"/>
        <v>B</v>
      </c>
      <c r="F28" s="17">
        <f t="shared" si="2"/>
        <v>81</v>
      </c>
      <c r="G28" s="13" t="str">
        <f t="shared" si="3"/>
        <v>B</v>
      </c>
      <c r="H28"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28" s="8">
        <f t="shared" si="5"/>
        <v>81</v>
      </c>
      <c r="J28" s="13" t="str">
        <f t="shared" si="6"/>
        <v>B</v>
      </c>
      <c r="K28" s="20">
        <f t="shared" si="7"/>
        <v>82</v>
      </c>
      <c r="L28" s="13" t="str">
        <f t="shared" si="8"/>
        <v>B</v>
      </c>
      <c r="M28"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28" s="7"/>
      <c r="O28" s="60">
        <v>80</v>
      </c>
      <c r="P28" s="60"/>
      <c r="Q28" s="2"/>
      <c r="R28" s="60">
        <v>88</v>
      </c>
      <c r="S28" s="60"/>
      <c r="T28" s="2"/>
      <c r="U28" s="60"/>
      <c r="V28" s="60"/>
      <c r="W28" s="2"/>
      <c r="X28" s="60"/>
      <c r="Y28" s="60"/>
      <c r="Z28" s="2"/>
      <c r="AA28" s="60"/>
      <c r="AB28" s="60"/>
      <c r="AC28" s="2"/>
      <c r="AD28" s="29">
        <f t="shared" si="10"/>
        <v>84</v>
      </c>
      <c r="AE28" s="60">
        <v>80</v>
      </c>
      <c r="AF28" s="60"/>
      <c r="AG28" s="2"/>
      <c r="AH28" s="60">
        <v>88</v>
      </c>
      <c r="AI28" s="60"/>
      <c r="AJ28" s="2"/>
      <c r="AK28" s="60"/>
      <c r="AL28" s="60"/>
      <c r="AM28" s="2"/>
      <c r="AN28" s="60"/>
      <c r="AO28" s="60"/>
      <c r="AP28" s="2"/>
      <c r="AQ28" s="60"/>
      <c r="AR28" s="60"/>
      <c r="AS28" s="2"/>
      <c r="AT28" s="60">
        <v>70</v>
      </c>
      <c r="AU28" s="32">
        <f>IF($T$7=12,IF(SUM(O28:AC28,AE12:AS12)&gt;0,AVERAGE(O28:AC28,AE28:AT28),""),IF(AT28="","",AVERAGE(O28:AC28,AE28:AT28)))</f>
        <v>81.2</v>
      </c>
      <c r="AV28" s="33">
        <f t="shared" si="11"/>
        <v>81</v>
      </c>
      <c r="AW28" s="36"/>
      <c r="AX28" s="60"/>
      <c r="AY28" s="60"/>
      <c r="AZ28" s="2">
        <v>80</v>
      </c>
      <c r="BA28" s="60"/>
      <c r="BB28" s="60"/>
      <c r="BC28" s="2">
        <v>82</v>
      </c>
      <c r="BD28" s="60"/>
      <c r="BE28" s="60"/>
      <c r="BF28" s="2"/>
      <c r="BG28" s="60"/>
      <c r="BH28" s="60"/>
      <c r="BI28" s="2"/>
      <c r="BJ28" s="60"/>
      <c r="BK28" s="60"/>
      <c r="BL28" s="2"/>
      <c r="BM28" s="29">
        <f t="shared" si="12"/>
        <v>80</v>
      </c>
      <c r="BN28" s="29">
        <f t="shared" si="13"/>
        <v>82</v>
      </c>
      <c r="BO28" s="29" t="str">
        <f t="shared" si="14"/>
        <v/>
      </c>
      <c r="BP28" s="29" t="str">
        <f t="shared" si="15"/>
        <v/>
      </c>
      <c r="BQ28" s="29" t="str">
        <f t="shared" si="16"/>
        <v/>
      </c>
      <c r="BR28" s="29">
        <f t="shared" si="17"/>
        <v>81</v>
      </c>
      <c r="BS28" s="60"/>
      <c r="BT28" s="60"/>
      <c r="BU28" s="2">
        <v>83</v>
      </c>
      <c r="BV28" s="60"/>
      <c r="BW28" s="60"/>
      <c r="BX28" s="2">
        <v>81</v>
      </c>
      <c r="BY28" s="60"/>
      <c r="BZ28" s="60"/>
      <c r="CA28" s="2"/>
      <c r="CB28" s="60"/>
      <c r="CC28" s="60"/>
      <c r="CD28" s="2"/>
      <c r="CE28" s="60"/>
      <c r="CF28" s="60"/>
      <c r="CG28" s="2"/>
      <c r="CH28" s="29">
        <f t="shared" si="18"/>
        <v>83</v>
      </c>
      <c r="CI28" s="29">
        <f t="shared" si="19"/>
        <v>81</v>
      </c>
      <c r="CJ28" s="29" t="str">
        <f t="shared" si="20"/>
        <v/>
      </c>
      <c r="CK28" s="29" t="str">
        <f t="shared" si="21"/>
        <v/>
      </c>
      <c r="CL28" s="29" t="str">
        <f t="shared" si="22"/>
        <v/>
      </c>
      <c r="CM28" s="32">
        <f t="shared" si="23"/>
        <v>81.666666666666671</v>
      </c>
      <c r="CN28" s="33">
        <f t="shared" si="24"/>
        <v>82</v>
      </c>
      <c r="CO28" s="36"/>
      <c r="CP28" s="60">
        <v>8</v>
      </c>
      <c r="CQ28"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28" s="36"/>
      <c r="CS28" s="60">
        <v>8</v>
      </c>
      <c r="CT28"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28" s="7"/>
      <c r="CV28" s="49">
        <v>6</v>
      </c>
      <c r="CW28" s="60" t="s">
        <v>128</v>
      </c>
      <c r="CX28" s="7">
        <v>18596</v>
      </c>
      <c r="CY28" s="37">
        <v>70</v>
      </c>
      <c r="CZ28" s="55">
        <v>79</v>
      </c>
      <c r="DA28" s="58"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Memiliki keterampilan respon bangsa indonesia terhadap imperialisme dan kolonialisme, akar akar nasionalisme dan demokrasi indonesia, pemikiran dalam piagam PBB, proklamasi 17 agustus 1945 dan perangkat kenegaraan , Masih perlu peningkatan keterampilan pendudukan jepang di Indonesia.</v>
      </c>
    </row>
    <row r="29" spans="1:110" x14ac:dyDescent="0.25">
      <c r="A29" s="8">
        <v>19</v>
      </c>
      <c r="B29" s="8">
        <v>146984</v>
      </c>
      <c r="C29" s="8" t="s">
        <v>108</v>
      </c>
      <c r="D29" s="8">
        <f t="shared" si="0"/>
        <v>83</v>
      </c>
      <c r="E29" s="13" t="str">
        <f t="shared" si="1"/>
        <v>B</v>
      </c>
      <c r="F29" s="17">
        <f t="shared" si="2"/>
        <v>80</v>
      </c>
      <c r="G29" s="13" t="str">
        <f t="shared" si="3"/>
        <v>B</v>
      </c>
      <c r="H29"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29" s="8">
        <f t="shared" si="5"/>
        <v>80</v>
      </c>
      <c r="J29" s="13" t="str">
        <f t="shared" si="6"/>
        <v>B</v>
      </c>
      <c r="K29" s="20">
        <f t="shared" si="7"/>
        <v>80</v>
      </c>
      <c r="L29" s="13" t="str">
        <f t="shared" si="8"/>
        <v>B</v>
      </c>
      <c r="M29"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29" s="7"/>
      <c r="O29" s="60">
        <v>80</v>
      </c>
      <c r="P29" s="60"/>
      <c r="Q29" s="2"/>
      <c r="R29" s="60">
        <v>85</v>
      </c>
      <c r="S29" s="60"/>
      <c r="T29" s="2"/>
      <c r="U29" s="60"/>
      <c r="V29" s="60"/>
      <c r="W29" s="2"/>
      <c r="X29" s="60"/>
      <c r="Y29" s="60"/>
      <c r="Z29" s="2"/>
      <c r="AA29" s="60"/>
      <c r="AB29" s="60"/>
      <c r="AC29" s="2"/>
      <c r="AD29" s="29">
        <f t="shared" si="10"/>
        <v>83</v>
      </c>
      <c r="AE29" s="60">
        <v>80</v>
      </c>
      <c r="AF29" s="60"/>
      <c r="AG29" s="2"/>
      <c r="AH29" s="60">
        <v>80</v>
      </c>
      <c r="AI29" s="60"/>
      <c r="AJ29" s="2"/>
      <c r="AK29" s="60"/>
      <c r="AL29" s="60"/>
      <c r="AM29" s="2"/>
      <c r="AN29" s="60"/>
      <c r="AO29" s="60"/>
      <c r="AP29" s="2"/>
      <c r="AQ29" s="60"/>
      <c r="AR29" s="60"/>
      <c r="AS29" s="2"/>
      <c r="AT29" s="60">
        <v>75</v>
      </c>
      <c r="AU29" s="32">
        <f>IF($T$7=12,IF(SUM(O29:AC29,AE12:AS12)&gt;0,AVERAGE(O29:AC29,AE29:AT29),""),IF(AT29="","",AVERAGE(O29:AC29,AE29:AT29)))</f>
        <v>80</v>
      </c>
      <c r="AV29" s="33">
        <f t="shared" si="11"/>
        <v>80</v>
      </c>
      <c r="AW29" s="36"/>
      <c r="AX29" s="60"/>
      <c r="AY29" s="60"/>
      <c r="AZ29" s="2">
        <v>80</v>
      </c>
      <c r="BA29" s="60"/>
      <c r="BB29" s="60"/>
      <c r="BC29" s="2">
        <v>80</v>
      </c>
      <c r="BD29" s="60"/>
      <c r="BE29" s="60"/>
      <c r="BF29" s="2"/>
      <c r="BG29" s="60"/>
      <c r="BH29" s="60"/>
      <c r="BI29" s="2"/>
      <c r="BJ29" s="60"/>
      <c r="BK29" s="60"/>
      <c r="BL29" s="2"/>
      <c r="BM29" s="29">
        <f t="shared" si="12"/>
        <v>80</v>
      </c>
      <c r="BN29" s="29">
        <f t="shared" si="13"/>
        <v>80</v>
      </c>
      <c r="BO29" s="29" t="str">
        <f t="shared" si="14"/>
        <v/>
      </c>
      <c r="BP29" s="29" t="str">
        <f t="shared" si="15"/>
        <v/>
      </c>
      <c r="BQ29" s="29" t="str">
        <f t="shared" si="16"/>
        <v/>
      </c>
      <c r="BR29" s="29">
        <f t="shared" si="17"/>
        <v>80</v>
      </c>
      <c r="BS29" s="60"/>
      <c r="BT29" s="60"/>
      <c r="BU29" s="2">
        <v>81</v>
      </c>
      <c r="BV29" s="60"/>
      <c r="BW29" s="60"/>
      <c r="BX29" s="2">
        <v>80</v>
      </c>
      <c r="BY29" s="60"/>
      <c r="BZ29" s="60"/>
      <c r="CA29" s="2"/>
      <c r="CB29" s="60"/>
      <c r="CC29" s="60"/>
      <c r="CD29" s="2"/>
      <c r="CE29" s="60"/>
      <c r="CF29" s="60"/>
      <c r="CG29" s="2"/>
      <c r="CH29" s="29">
        <f t="shared" si="18"/>
        <v>81</v>
      </c>
      <c r="CI29" s="29">
        <f t="shared" si="19"/>
        <v>80</v>
      </c>
      <c r="CJ29" s="29" t="str">
        <f t="shared" si="20"/>
        <v/>
      </c>
      <c r="CK29" s="29" t="str">
        <f t="shared" si="21"/>
        <v/>
      </c>
      <c r="CL29" s="29" t="str">
        <f t="shared" si="22"/>
        <v/>
      </c>
      <c r="CM29" s="32">
        <f t="shared" si="23"/>
        <v>80.333333333333329</v>
      </c>
      <c r="CN29" s="33">
        <f t="shared" si="24"/>
        <v>80</v>
      </c>
      <c r="CO29" s="36"/>
      <c r="CP29" s="60">
        <v>8</v>
      </c>
      <c r="CQ29"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29" s="36"/>
      <c r="CS29" s="60">
        <v>8</v>
      </c>
      <c r="CT29"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29" s="7"/>
      <c r="CV29" s="49">
        <v>7</v>
      </c>
      <c r="CW29" s="60" t="s">
        <v>129</v>
      </c>
      <c r="CX29" s="7">
        <v>18597</v>
      </c>
      <c r="CY29" s="37">
        <v>80</v>
      </c>
      <c r="CZ29" s="55">
        <v>89</v>
      </c>
      <c r="DA29" s="58"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Memiliki keterampilan respon bangsa indonesia terhadap imperialisme dan kolonialisme, akar akar nasionalisme dan demokrasi indonesia, pendudukan jepang di Indonesia, Masih perlu peningkatan keterampilan pemikiran dalam piagam PBB, proklamasi 17 agustus 1945 dan perangkat kenegaraan .</v>
      </c>
    </row>
    <row r="30" spans="1:110" x14ac:dyDescent="0.25">
      <c r="A30" s="8">
        <v>20</v>
      </c>
      <c r="B30" s="8">
        <v>147000</v>
      </c>
      <c r="C30" s="8" t="s">
        <v>109</v>
      </c>
      <c r="D30" s="8">
        <f t="shared" si="0"/>
        <v>84</v>
      </c>
      <c r="E30" s="13" t="str">
        <f t="shared" si="1"/>
        <v>B</v>
      </c>
      <c r="F30" s="17">
        <f t="shared" si="2"/>
        <v>80</v>
      </c>
      <c r="G30" s="13" t="str">
        <f t="shared" si="3"/>
        <v>B</v>
      </c>
      <c r="H30"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30" s="8">
        <f t="shared" si="5"/>
        <v>81</v>
      </c>
      <c r="J30" s="13" t="str">
        <f t="shared" si="6"/>
        <v>B</v>
      </c>
      <c r="K30" s="20">
        <f t="shared" si="7"/>
        <v>81</v>
      </c>
      <c r="L30" s="13" t="str">
        <f t="shared" si="8"/>
        <v>B</v>
      </c>
      <c r="M30"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30" s="7"/>
      <c r="O30" s="60">
        <v>80</v>
      </c>
      <c r="P30" s="60"/>
      <c r="Q30" s="2"/>
      <c r="R30" s="60">
        <v>88</v>
      </c>
      <c r="S30" s="60"/>
      <c r="T30" s="2"/>
      <c r="U30" s="60"/>
      <c r="V30" s="60"/>
      <c r="W30" s="2"/>
      <c r="X30" s="60"/>
      <c r="Y30" s="60"/>
      <c r="Z30" s="2"/>
      <c r="AA30" s="60"/>
      <c r="AB30" s="60"/>
      <c r="AC30" s="2"/>
      <c r="AD30" s="29">
        <f t="shared" si="10"/>
        <v>84</v>
      </c>
      <c r="AE30" s="60">
        <v>80</v>
      </c>
      <c r="AF30" s="60"/>
      <c r="AG30" s="2"/>
      <c r="AH30" s="60">
        <v>80</v>
      </c>
      <c r="AI30" s="60"/>
      <c r="AJ30" s="2"/>
      <c r="AK30" s="60"/>
      <c r="AL30" s="60"/>
      <c r="AM30" s="2"/>
      <c r="AN30" s="60"/>
      <c r="AO30" s="60"/>
      <c r="AP30" s="2"/>
      <c r="AQ30" s="60"/>
      <c r="AR30" s="60"/>
      <c r="AS30" s="2"/>
      <c r="AT30" s="60">
        <v>70</v>
      </c>
      <c r="AU30" s="32">
        <f>IF($T$7=12,IF(SUM(O30:AC30,AE12:AS12)&gt;0,AVERAGE(O30:AC30,AE30:AT30),""),IF(AT30="","",AVERAGE(O30:AC30,AE30:AT30)))</f>
        <v>79.599999999999994</v>
      </c>
      <c r="AV30" s="33">
        <f t="shared" si="11"/>
        <v>80</v>
      </c>
      <c r="AW30" s="36"/>
      <c r="AX30" s="60"/>
      <c r="AY30" s="60"/>
      <c r="AZ30" s="2">
        <v>80</v>
      </c>
      <c r="BA30" s="60"/>
      <c r="BB30" s="60"/>
      <c r="BC30" s="2">
        <v>81</v>
      </c>
      <c r="BD30" s="60"/>
      <c r="BE30" s="60"/>
      <c r="BF30" s="2"/>
      <c r="BG30" s="60"/>
      <c r="BH30" s="60"/>
      <c r="BI30" s="2"/>
      <c r="BJ30" s="60"/>
      <c r="BK30" s="60"/>
      <c r="BL30" s="2"/>
      <c r="BM30" s="29">
        <f t="shared" si="12"/>
        <v>80</v>
      </c>
      <c r="BN30" s="29">
        <f t="shared" si="13"/>
        <v>81</v>
      </c>
      <c r="BO30" s="29" t="str">
        <f t="shared" si="14"/>
        <v/>
      </c>
      <c r="BP30" s="29" t="str">
        <f t="shared" si="15"/>
        <v/>
      </c>
      <c r="BQ30" s="29" t="str">
        <f t="shared" si="16"/>
        <v/>
      </c>
      <c r="BR30" s="29">
        <f t="shared" si="17"/>
        <v>81</v>
      </c>
      <c r="BS30" s="60"/>
      <c r="BT30" s="60"/>
      <c r="BU30" s="2">
        <v>82</v>
      </c>
      <c r="BV30" s="60"/>
      <c r="BW30" s="60"/>
      <c r="BX30" s="2">
        <v>81</v>
      </c>
      <c r="BY30" s="60"/>
      <c r="BZ30" s="60"/>
      <c r="CA30" s="2"/>
      <c r="CB30" s="60"/>
      <c r="CC30" s="60"/>
      <c r="CD30" s="2"/>
      <c r="CE30" s="60"/>
      <c r="CF30" s="60"/>
      <c r="CG30" s="2"/>
      <c r="CH30" s="29">
        <f t="shared" si="18"/>
        <v>82</v>
      </c>
      <c r="CI30" s="29">
        <f t="shared" si="19"/>
        <v>81</v>
      </c>
      <c r="CJ30" s="29" t="str">
        <f t="shared" si="20"/>
        <v/>
      </c>
      <c r="CK30" s="29" t="str">
        <f t="shared" si="21"/>
        <v/>
      </c>
      <c r="CL30" s="29" t="str">
        <f t="shared" si="22"/>
        <v/>
      </c>
      <c r="CM30" s="32">
        <f t="shared" si="23"/>
        <v>81.333333333333329</v>
      </c>
      <c r="CN30" s="33">
        <f t="shared" si="24"/>
        <v>81</v>
      </c>
      <c r="CO30" s="36"/>
      <c r="CP30" s="60">
        <v>8</v>
      </c>
      <c r="CQ30"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30" s="36"/>
      <c r="CS30" s="60">
        <v>8</v>
      </c>
      <c r="CT30"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30" s="7"/>
      <c r="CV30" s="49">
        <v>8</v>
      </c>
      <c r="CW30" s="60"/>
      <c r="CX30" s="7">
        <v>18598</v>
      </c>
      <c r="CY30" s="37">
        <v>90</v>
      </c>
      <c r="CZ30" s="55">
        <v>100</v>
      </c>
      <c r="DA30" s="58" t="s">
        <v>19</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respon bangsa indonesia terhadap imperialisme dan kolonialisme, akar akar nasionalisme dan demokrasi indonesia, pendudukan jepang di Indonesia, pemikiran dalam piagam PBB, proklamasi 17 agustus 1945 dan perangkat kenegaraan , </v>
      </c>
    </row>
    <row r="31" spans="1:110" x14ac:dyDescent="0.25">
      <c r="A31" s="8">
        <v>21</v>
      </c>
      <c r="B31" s="8">
        <v>147016</v>
      </c>
      <c r="C31" s="8" t="s">
        <v>110</v>
      </c>
      <c r="D31" s="8">
        <f t="shared" si="0"/>
        <v>80</v>
      </c>
      <c r="E31" s="13" t="str">
        <f t="shared" si="1"/>
        <v>B</v>
      </c>
      <c r="F31" s="17">
        <f t="shared" si="2"/>
        <v>80</v>
      </c>
      <c r="G31" s="13" t="str">
        <f t="shared" si="3"/>
        <v>B</v>
      </c>
      <c r="H31"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31" s="8">
        <f t="shared" si="5"/>
        <v>81</v>
      </c>
      <c r="J31" s="13" t="str">
        <f t="shared" si="6"/>
        <v>B</v>
      </c>
      <c r="K31" s="20">
        <f t="shared" si="7"/>
        <v>81</v>
      </c>
      <c r="L31" s="13" t="str">
        <f t="shared" si="8"/>
        <v>B</v>
      </c>
      <c r="M31"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31" s="7"/>
      <c r="O31" s="60">
        <v>80</v>
      </c>
      <c r="P31" s="60"/>
      <c r="Q31" s="2"/>
      <c r="R31" s="60">
        <v>80</v>
      </c>
      <c r="S31" s="60"/>
      <c r="T31" s="2"/>
      <c r="U31" s="60"/>
      <c r="V31" s="60"/>
      <c r="W31" s="2"/>
      <c r="X31" s="60"/>
      <c r="Y31" s="60"/>
      <c r="Z31" s="2"/>
      <c r="AA31" s="60"/>
      <c r="AB31" s="60"/>
      <c r="AC31" s="2"/>
      <c r="AD31" s="29">
        <f t="shared" si="10"/>
        <v>80</v>
      </c>
      <c r="AE31" s="60">
        <v>85</v>
      </c>
      <c r="AF31" s="60"/>
      <c r="AG31" s="2"/>
      <c r="AH31" s="60">
        <v>85</v>
      </c>
      <c r="AI31" s="60"/>
      <c r="AJ31" s="2"/>
      <c r="AK31" s="60"/>
      <c r="AL31" s="60"/>
      <c r="AM31" s="2"/>
      <c r="AN31" s="60"/>
      <c r="AO31" s="60"/>
      <c r="AP31" s="2"/>
      <c r="AQ31" s="60"/>
      <c r="AR31" s="60"/>
      <c r="AS31" s="2"/>
      <c r="AT31" s="60">
        <v>70</v>
      </c>
      <c r="AU31" s="32">
        <f>IF($T$7=12,IF(SUM(O31:AC31,AE12:AS12)&gt;0,AVERAGE(O31:AC31,AE31:AT31),""),IF(AT31="","",AVERAGE(O31:AC31,AE31:AT31)))</f>
        <v>80</v>
      </c>
      <c r="AV31" s="33">
        <f t="shared" si="11"/>
        <v>80</v>
      </c>
      <c r="AW31" s="36"/>
      <c r="AX31" s="60"/>
      <c r="AY31" s="60"/>
      <c r="AZ31" s="2">
        <v>80</v>
      </c>
      <c r="BA31" s="60"/>
      <c r="BB31" s="60"/>
      <c r="BC31" s="2">
        <v>81</v>
      </c>
      <c r="BD31" s="60"/>
      <c r="BE31" s="60"/>
      <c r="BF31" s="2"/>
      <c r="BG31" s="60"/>
      <c r="BH31" s="60"/>
      <c r="BI31" s="2"/>
      <c r="BJ31" s="60"/>
      <c r="BK31" s="60"/>
      <c r="BL31" s="2"/>
      <c r="BM31" s="29">
        <f t="shared" si="12"/>
        <v>80</v>
      </c>
      <c r="BN31" s="29">
        <f t="shared" si="13"/>
        <v>81</v>
      </c>
      <c r="BO31" s="29" t="str">
        <f t="shared" si="14"/>
        <v/>
      </c>
      <c r="BP31" s="29" t="str">
        <f t="shared" si="15"/>
        <v/>
      </c>
      <c r="BQ31" s="29" t="str">
        <f t="shared" si="16"/>
        <v/>
      </c>
      <c r="BR31" s="29">
        <f t="shared" si="17"/>
        <v>81</v>
      </c>
      <c r="BS31" s="60"/>
      <c r="BT31" s="60"/>
      <c r="BU31" s="2">
        <v>82</v>
      </c>
      <c r="BV31" s="60"/>
      <c r="BW31" s="60"/>
      <c r="BX31" s="2">
        <v>81</v>
      </c>
      <c r="BY31" s="60"/>
      <c r="BZ31" s="60"/>
      <c r="CA31" s="2"/>
      <c r="CB31" s="60"/>
      <c r="CC31" s="60"/>
      <c r="CD31" s="2"/>
      <c r="CE31" s="60"/>
      <c r="CF31" s="60"/>
      <c r="CG31" s="2"/>
      <c r="CH31" s="29">
        <f t="shared" si="18"/>
        <v>82</v>
      </c>
      <c r="CI31" s="29">
        <f t="shared" si="19"/>
        <v>81</v>
      </c>
      <c r="CJ31" s="29" t="str">
        <f t="shared" si="20"/>
        <v/>
      </c>
      <c r="CK31" s="29" t="str">
        <f t="shared" si="21"/>
        <v/>
      </c>
      <c r="CL31" s="29" t="str">
        <f t="shared" si="22"/>
        <v/>
      </c>
      <c r="CM31" s="32">
        <f t="shared" si="23"/>
        <v>81.333333333333329</v>
      </c>
      <c r="CN31" s="33">
        <f t="shared" si="24"/>
        <v>81</v>
      </c>
      <c r="CO31" s="36"/>
      <c r="CP31" s="60">
        <v>8</v>
      </c>
      <c r="CQ31"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31" s="36"/>
      <c r="CS31" s="60">
        <v>8</v>
      </c>
      <c r="CT31"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31" s="7"/>
      <c r="CV31" s="49">
        <v>9</v>
      </c>
      <c r="CW31" s="60"/>
      <c r="CX31" s="7">
        <v>18599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respon bangsa indonesia terhadap imperialisme dan kolonialisme, akar akar nasionalisme dan demokrasi indonesia, pendudukan jepang di Indonesia, pemikiran dalam piagam PBB, proklamasi 17 agustus 1945 dan perangkat kenegaraan , </v>
      </c>
    </row>
    <row r="32" spans="1:110" x14ac:dyDescent="0.25">
      <c r="A32" s="8">
        <v>22</v>
      </c>
      <c r="B32" s="8">
        <v>147032</v>
      </c>
      <c r="C32" s="8" t="s">
        <v>111</v>
      </c>
      <c r="D32" s="8">
        <f t="shared" si="0"/>
        <v>80</v>
      </c>
      <c r="E32" s="13" t="str">
        <f t="shared" si="1"/>
        <v>B</v>
      </c>
      <c r="F32" s="17">
        <f t="shared" si="2"/>
        <v>80</v>
      </c>
      <c r="G32" s="13" t="str">
        <f t="shared" si="3"/>
        <v>B</v>
      </c>
      <c r="H32"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32" s="8">
        <f t="shared" si="5"/>
        <v>81</v>
      </c>
      <c r="J32" s="13" t="str">
        <f t="shared" si="6"/>
        <v>B</v>
      </c>
      <c r="K32" s="20">
        <f t="shared" si="7"/>
        <v>81</v>
      </c>
      <c r="L32" s="13" t="str">
        <f t="shared" si="8"/>
        <v>B</v>
      </c>
      <c r="M32"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32" s="7"/>
      <c r="O32" s="60">
        <v>80</v>
      </c>
      <c r="P32" s="60"/>
      <c r="Q32" s="2"/>
      <c r="R32" s="60">
        <v>80</v>
      </c>
      <c r="S32" s="60"/>
      <c r="T32" s="2"/>
      <c r="U32" s="60"/>
      <c r="V32" s="60"/>
      <c r="W32" s="2"/>
      <c r="X32" s="60"/>
      <c r="Y32" s="60"/>
      <c r="Z32" s="2"/>
      <c r="AA32" s="60"/>
      <c r="AB32" s="60"/>
      <c r="AC32" s="2"/>
      <c r="AD32" s="29">
        <f t="shared" si="10"/>
        <v>80</v>
      </c>
      <c r="AE32" s="60">
        <v>86</v>
      </c>
      <c r="AF32" s="60"/>
      <c r="AG32" s="2"/>
      <c r="AH32" s="60">
        <v>86</v>
      </c>
      <c r="AI32" s="60"/>
      <c r="AJ32" s="2"/>
      <c r="AK32" s="60"/>
      <c r="AL32" s="60"/>
      <c r="AM32" s="2"/>
      <c r="AN32" s="60"/>
      <c r="AO32" s="60"/>
      <c r="AP32" s="2"/>
      <c r="AQ32" s="60"/>
      <c r="AR32" s="60"/>
      <c r="AS32" s="2"/>
      <c r="AT32" s="60">
        <v>70</v>
      </c>
      <c r="AU32" s="32">
        <f>IF($T$7=12,IF(SUM(O32:AC32,AE12:AS12)&gt;0,AVERAGE(O32:AC32,AE32:AT32),""),IF(AT32="","",AVERAGE(O32:AC32,AE32:AT32)))</f>
        <v>80.400000000000006</v>
      </c>
      <c r="AV32" s="33">
        <f t="shared" si="11"/>
        <v>80</v>
      </c>
      <c r="AW32" s="36"/>
      <c r="AX32" s="60"/>
      <c r="AY32" s="60"/>
      <c r="AZ32" s="2">
        <v>80</v>
      </c>
      <c r="BA32" s="60"/>
      <c r="BB32" s="60"/>
      <c r="BC32" s="2">
        <v>81</v>
      </c>
      <c r="BD32" s="60"/>
      <c r="BE32" s="60"/>
      <c r="BF32" s="2"/>
      <c r="BG32" s="60"/>
      <c r="BH32" s="60"/>
      <c r="BI32" s="2"/>
      <c r="BJ32" s="60"/>
      <c r="BK32" s="60"/>
      <c r="BL32" s="2"/>
      <c r="BM32" s="29">
        <f t="shared" si="12"/>
        <v>80</v>
      </c>
      <c r="BN32" s="29">
        <f t="shared" si="13"/>
        <v>81</v>
      </c>
      <c r="BO32" s="29" t="str">
        <f t="shared" si="14"/>
        <v/>
      </c>
      <c r="BP32" s="29" t="str">
        <f t="shared" si="15"/>
        <v/>
      </c>
      <c r="BQ32" s="29" t="str">
        <f t="shared" si="16"/>
        <v/>
      </c>
      <c r="BR32" s="29">
        <f t="shared" si="17"/>
        <v>81</v>
      </c>
      <c r="BS32" s="60"/>
      <c r="BT32" s="60"/>
      <c r="BU32" s="2">
        <v>82</v>
      </c>
      <c r="BV32" s="60"/>
      <c r="BW32" s="60"/>
      <c r="BX32" s="2">
        <v>81</v>
      </c>
      <c r="BY32" s="60"/>
      <c r="BZ32" s="60"/>
      <c r="CA32" s="2"/>
      <c r="CB32" s="60"/>
      <c r="CC32" s="60"/>
      <c r="CD32" s="2"/>
      <c r="CE32" s="60"/>
      <c r="CF32" s="60"/>
      <c r="CG32" s="2"/>
      <c r="CH32" s="29">
        <f t="shared" si="18"/>
        <v>82</v>
      </c>
      <c r="CI32" s="29">
        <f t="shared" si="19"/>
        <v>81</v>
      </c>
      <c r="CJ32" s="29" t="str">
        <f t="shared" si="20"/>
        <v/>
      </c>
      <c r="CK32" s="29" t="str">
        <f t="shared" si="21"/>
        <v/>
      </c>
      <c r="CL32" s="29" t="str">
        <f t="shared" si="22"/>
        <v/>
      </c>
      <c r="CM32" s="32">
        <f t="shared" si="23"/>
        <v>81.333333333333329</v>
      </c>
      <c r="CN32" s="33">
        <f t="shared" si="24"/>
        <v>81</v>
      </c>
      <c r="CO32" s="36"/>
      <c r="CP32" s="60">
        <v>8</v>
      </c>
      <c r="CQ32"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32" s="36"/>
      <c r="CS32" s="60">
        <v>8</v>
      </c>
      <c r="CT32"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32" s="7"/>
      <c r="CV32" s="49">
        <v>10</v>
      </c>
      <c r="CW32" s="60"/>
      <c r="CX32" s="7">
        <v>18600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respon bangsa indonesia terhadap imperialisme dan kolonialisme, akar akar nasionalisme dan demokrasi indonesia, pendudukan jepang di Indonesia, pemikiran dalam piagam PBB, proklamasi 17 agustus 1945 dan perangkat kenegaraan , </v>
      </c>
    </row>
    <row r="33" spans="1:110" x14ac:dyDescent="0.25">
      <c r="A33" s="8">
        <v>23</v>
      </c>
      <c r="B33" s="8">
        <v>147048</v>
      </c>
      <c r="C33" s="8" t="s">
        <v>112</v>
      </c>
      <c r="D33" s="8">
        <f t="shared" si="0"/>
        <v>82</v>
      </c>
      <c r="E33" s="13" t="str">
        <f t="shared" si="1"/>
        <v>B</v>
      </c>
      <c r="F33" s="17">
        <f t="shared" si="2"/>
        <v>80</v>
      </c>
      <c r="G33" s="13" t="str">
        <f t="shared" si="3"/>
        <v>B</v>
      </c>
      <c r="H33"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33" s="8">
        <f t="shared" si="5"/>
        <v>81</v>
      </c>
      <c r="J33" s="13" t="str">
        <f t="shared" si="6"/>
        <v>B</v>
      </c>
      <c r="K33" s="20">
        <f t="shared" si="7"/>
        <v>81</v>
      </c>
      <c r="L33" s="13" t="str">
        <f t="shared" si="8"/>
        <v>B</v>
      </c>
      <c r="M33"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33" s="7"/>
      <c r="O33" s="60">
        <v>80</v>
      </c>
      <c r="P33" s="60"/>
      <c r="Q33" s="2"/>
      <c r="R33" s="60">
        <v>83</v>
      </c>
      <c r="S33" s="60"/>
      <c r="T33" s="2"/>
      <c r="U33" s="60"/>
      <c r="V33" s="60"/>
      <c r="W33" s="2"/>
      <c r="X33" s="60"/>
      <c r="Y33" s="60"/>
      <c r="Z33" s="2"/>
      <c r="AA33" s="60"/>
      <c r="AB33" s="60"/>
      <c r="AC33" s="2"/>
      <c r="AD33" s="29">
        <f t="shared" si="10"/>
        <v>82</v>
      </c>
      <c r="AE33" s="60">
        <v>80</v>
      </c>
      <c r="AF33" s="60"/>
      <c r="AG33" s="2"/>
      <c r="AH33" s="60">
        <v>86</v>
      </c>
      <c r="AI33" s="60"/>
      <c r="AJ33" s="2"/>
      <c r="AK33" s="60"/>
      <c r="AL33" s="60"/>
      <c r="AM33" s="2"/>
      <c r="AN33" s="60"/>
      <c r="AO33" s="60"/>
      <c r="AP33" s="2"/>
      <c r="AQ33" s="60"/>
      <c r="AR33" s="60"/>
      <c r="AS33" s="2"/>
      <c r="AT33" s="60">
        <v>70</v>
      </c>
      <c r="AU33" s="32">
        <f>IF($T$7=12,IF(SUM(O33:AC33,AE12:AS12)&gt;0,AVERAGE(O33:AC33,AE33:AT33),""),IF(AT33="","",AVERAGE(O33:AC33,AE33:AT33)))</f>
        <v>79.8</v>
      </c>
      <c r="AV33" s="33">
        <f t="shared" si="11"/>
        <v>80</v>
      </c>
      <c r="AW33" s="36"/>
      <c r="AX33" s="60"/>
      <c r="AY33" s="60"/>
      <c r="AZ33" s="2">
        <v>80</v>
      </c>
      <c r="BA33" s="60"/>
      <c r="BB33" s="60"/>
      <c r="BC33" s="2">
        <v>81</v>
      </c>
      <c r="BD33" s="60"/>
      <c r="BE33" s="60"/>
      <c r="BF33" s="2"/>
      <c r="BG33" s="60"/>
      <c r="BH33" s="60"/>
      <c r="BI33" s="2"/>
      <c r="BJ33" s="60"/>
      <c r="BK33" s="60"/>
      <c r="BL33" s="2"/>
      <c r="BM33" s="29">
        <f t="shared" si="12"/>
        <v>80</v>
      </c>
      <c r="BN33" s="29">
        <f t="shared" si="13"/>
        <v>81</v>
      </c>
      <c r="BO33" s="29" t="str">
        <f t="shared" si="14"/>
        <v/>
      </c>
      <c r="BP33" s="29" t="str">
        <f t="shared" si="15"/>
        <v/>
      </c>
      <c r="BQ33" s="29" t="str">
        <f t="shared" si="16"/>
        <v/>
      </c>
      <c r="BR33" s="29">
        <f t="shared" si="17"/>
        <v>81</v>
      </c>
      <c r="BS33" s="60"/>
      <c r="BT33" s="60"/>
      <c r="BU33" s="2">
        <v>82</v>
      </c>
      <c r="BV33" s="60"/>
      <c r="BW33" s="60"/>
      <c r="BX33" s="2">
        <v>81</v>
      </c>
      <c r="BY33" s="60"/>
      <c r="BZ33" s="60"/>
      <c r="CA33" s="2"/>
      <c r="CB33" s="60"/>
      <c r="CC33" s="60"/>
      <c r="CD33" s="2"/>
      <c r="CE33" s="60"/>
      <c r="CF33" s="60"/>
      <c r="CG33" s="2"/>
      <c r="CH33" s="29">
        <f t="shared" si="18"/>
        <v>82</v>
      </c>
      <c r="CI33" s="29">
        <f t="shared" si="19"/>
        <v>81</v>
      </c>
      <c r="CJ33" s="29" t="str">
        <f t="shared" si="20"/>
        <v/>
      </c>
      <c r="CK33" s="29" t="str">
        <f t="shared" si="21"/>
        <v/>
      </c>
      <c r="CL33" s="29" t="str">
        <f t="shared" si="22"/>
        <v/>
      </c>
      <c r="CM33" s="32">
        <f t="shared" si="23"/>
        <v>81.333333333333329</v>
      </c>
      <c r="CN33" s="33">
        <f t="shared" si="24"/>
        <v>81</v>
      </c>
      <c r="CO33" s="36"/>
      <c r="CP33" s="60">
        <v>8</v>
      </c>
      <c r="CQ33"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33" s="36"/>
      <c r="CS33" s="60">
        <v>8</v>
      </c>
      <c r="CT33"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33" s="7"/>
      <c r="CV33" s="7"/>
      <c r="CW33" s="61"/>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respon bangsa indonesia terhadap imperialisme dan kolonialisme, akar akar nasionalisme dan demokrasi indonesia, pendudukan jepang di Indonesia, pemikiran dalam piagam PBB, proklamasi 17 agustus 1945 dan perangkat kenegaraan , </v>
      </c>
    </row>
    <row r="34" spans="1:110" x14ac:dyDescent="0.25">
      <c r="A34" s="8">
        <v>24</v>
      </c>
      <c r="B34" s="8">
        <v>147064</v>
      </c>
      <c r="C34" s="8" t="s">
        <v>113</v>
      </c>
      <c r="D34" s="8">
        <f t="shared" si="0"/>
        <v>80</v>
      </c>
      <c r="E34" s="13" t="str">
        <f t="shared" si="1"/>
        <v>B</v>
      </c>
      <c r="F34" s="17">
        <f t="shared" si="2"/>
        <v>80</v>
      </c>
      <c r="G34" s="13" t="str">
        <f t="shared" si="3"/>
        <v>B</v>
      </c>
      <c r="H34"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34" s="8">
        <f t="shared" si="5"/>
        <v>81</v>
      </c>
      <c r="J34" s="13" t="str">
        <f t="shared" si="6"/>
        <v>B</v>
      </c>
      <c r="K34" s="20">
        <f t="shared" si="7"/>
        <v>81</v>
      </c>
      <c r="L34" s="13" t="str">
        <f t="shared" si="8"/>
        <v>B</v>
      </c>
      <c r="M34"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34" s="7"/>
      <c r="O34" s="60">
        <v>80</v>
      </c>
      <c r="P34" s="60"/>
      <c r="Q34" s="2"/>
      <c r="R34" s="60">
        <v>80</v>
      </c>
      <c r="S34" s="60"/>
      <c r="T34" s="2"/>
      <c r="U34" s="60"/>
      <c r="V34" s="60"/>
      <c r="W34" s="2"/>
      <c r="X34" s="60"/>
      <c r="Y34" s="60"/>
      <c r="Z34" s="2"/>
      <c r="AA34" s="60"/>
      <c r="AB34" s="60"/>
      <c r="AC34" s="2"/>
      <c r="AD34" s="29">
        <f t="shared" si="10"/>
        <v>80</v>
      </c>
      <c r="AE34" s="60">
        <v>86</v>
      </c>
      <c r="AF34" s="60"/>
      <c r="AG34" s="2"/>
      <c r="AH34" s="60">
        <v>85</v>
      </c>
      <c r="AI34" s="60"/>
      <c r="AJ34" s="2"/>
      <c r="AK34" s="60"/>
      <c r="AL34" s="60"/>
      <c r="AM34" s="2"/>
      <c r="AN34" s="60"/>
      <c r="AO34" s="60"/>
      <c r="AP34" s="2"/>
      <c r="AQ34" s="60"/>
      <c r="AR34" s="60"/>
      <c r="AS34" s="2"/>
      <c r="AT34" s="60">
        <v>70</v>
      </c>
      <c r="AU34" s="32">
        <f>IF($T$7=12,IF(SUM(O34:AC34,AE12:AS12)&gt;0,AVERAGE(O34:AC34,AE34:AT34),""),IF(AT34="","",AVERAGE(O34:AC34,AE34:AT34)))</f>
        <v>80.2</v>
      </c>
      <c r="AV34" s="33">
        <f t="shared" si="11"/>
        <v>80</v>
      </c>
      <c r="AW34" s="36"/>
      <c r="AX34" s="60"/>
      <c r="AY34" s="60"/>
      <c r="AZ34" s="2">
        <v>80</v>
      </c>
      <c r="BA34" s="60"/>
      <c r="BB34" s="60"/>
      <c r="BC34" s="2">
        <v>81</v>
      </c>
      <c r="BD34" s="60"/>
      <c r="BE34" s="60"/>
      <c r="BF34" s="2"/>
      <c r="BG34" s="60"/>
      <c r="BH34" s="60"/>
      <c r="BI34" s="2"/>
      <c r="BJ34" s="60"/>
      <c r="BK34" s="60"/>
      <c r="BL34" s="2"/>
      <c r="BM34" s="29">
        <f t="shared" si="12"/>
        <v>80</v>
      </c>
      <c r="BN34" s="29">
        <f t="shared" si="13"/>
        <v>81</v>
      </c>
      <c r="BO34" s="29" t="str">
        <f t="shared" si="14"/>
        <v/>
      </c>
      <c r="BP34" s="29" t="str">
        <f t="shared" si="15"/>
        <v/>
      </c>
      <c r="BQ34" s="29" t="str">
        <f t="shared" si="16"/>
        <v/>
      </c>
      <c r="BR34" s="29">
        <f t="shared" si="17"/>
        <v>81</v>
      </c>
      <c r="BS34" s="60"/>
      <c r="BT34" s="60"/>
      <c r="BU34" s="2">
        <v>82</v>
      </c>
      <c r="BV34" s="60"/>
      <c r="BW34" s="60"/>
      <c r="BX34" s="2">
        <v>81</v>
      </c>
      <c r="BY34" s="60"/>
      <c r="BZ34" s="60"/>
      <c r="CA34" s="2"/>
      <c r="CB34" s="60"/>
      <c r="CC34" s="60"/>
      <c r="CD34" s="2"/>
      <c r="CE34" s="60"/>
      <c r="CF34" s="60"/>
      <c r="CG34" s="2"/>
      <c r="CH34" s="29">
        <f t="shared" si="18"/>
        <v>82</v>
      </c>
      <c r="CI34" s="29">
        <f t="shared" si="19"/>
        <v>81</v>
      </c>
      <c r="CJ34" s="29" t="str">
        <f t="shared" si="20"/>
        <v/>
      </c>
      <c r="CK34" s="29" t="str">
        <f t="shared" si="21"/>
        <v/>
      </c>
      <c r="CL34" s="29" t="str">
        <f t="shared" si="22"/>
        <v/>
      </c>
      <c r="CM34" s="32">
        <f t="shared" si="23"/>
        <v>81.333333333333329</v>
      </c>
      <c r="CN34" s="33">
        <f t="shared" si="24"/>
        <v>81</v>
      </c>
      <c r="CO34" s="36"/>
      <c r="CP34" s="60">
        <v>8</v>
      </c>
      <c r="CQ34"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34" s="36"/>
      <c r="CS34" s="60">
        <v>8</v>
      </c>
      <c r="CT34"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34" s="7"/>
      <c r="CV34" s="7"/>
      <c r="CW34" s="61"/>
      <c r="CX34" s="7"/>
      <c r="CY34" s="7"/>
      <c r="CZ34" s="7"/>
      <c r="DA34" s="7"/>
    </row>
    <row r="35" spans="1:110" x14ac:dyDescent="0.25">
      <c r="A35" s="8">
        <v>25</v>
      </c>
      <c r="B35" s="8">
        <v>147080</v>
      </c>
      <c r="C35" s="8" t="s">
        <v>114</v>
      </c>
      <c r="D35" s="8">
        <f t="shared" si="0"/>
        <v>83</v>
      </c>
      <c r="E35" s="13" t="str">
        <f t="shared" si="1"/>
        <v>B</v>
      </c>
      <c r="F35" s="17">
        <f t="shared" si="2"/>
        <v>80</v>
      </c>
      <c r="G35" s="13" t="str">
        <f t="shared" si="3"/>
        <v>B</v>
      </c>
      <c r="H35"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35" s="8">
        <f t="shared" si="5"/>
        <v>81</v>
      </c>
      <c r="J35" s="13" t="str">
        <f t="shared" si="6"/>
        <v>B</v>
      </c>
      <c r="K35" s="20">
        <f t="shared" si="7"/>
        <v>81</v>
      </c>
      <c r="L35" s="13" t="str">
        <f t="shared" si="8"/>
        <v>B</v>
      </c>
      <c r="M35"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35" s="7"/>
      <c r="O35" s="60">
        <v>85</v>
      </c>
      <c r="P35" s="60"/>
      <c r="Q35" s="2"/>
      <c r="R35" s="60">
        <v>80</v>
      </c>
      <c r="S35" s="60"/>
      <c r="T35" s="2"/>
      <c r="U35" s="60"/>
      <c r="V35" s="60"/>
      <c r="W35" s="2"/>
      <c r="X35" s="60"/>
      <c r="Y35" s="60"/>
      <c r="Z35" s="2"/>
      <c r="AA35" s="60"/>
      <c r="AB35" s="60"/>
      <c r="AC35" s="2"/>
      <c r="AD35" s="29">
        <f t="shared" si="10"/>
        <v>83</v>
      </c>
      <c r="AE35" s="60">
        <v>80</v>
      </c>
      <c r="AF35" s="60"/>
      <c r="AG35" s="2"/>
      <c r="AH35" s="60">
        <v>87</v>
      </c>
      <c r="AI35" s="60"/>
      <c r="AJ35" s="2"/>
      <c r="AK35" s="60"/>
      <c r="AL35" s="60"/>
      <c r="AM35" s="2"/>
      <c r="AN35" s="60"/>
      <c r="AO35" s="60"/>
      <c r="AP35" s="2"/>
      <c r="AQ35" s="60"/>
      <c r="AR35" s="60"/>
      <c r="AS35" s="2"/>
      <c r="AT35" s="60">
        <v>70</v>
      </c>
      <c r="AU35" s="32">
        <f>IF($T$7=12,IF(SUM(O35:AC35,AE12:AS12)&gt;0,AVERAGE(O35:AC35,AE35:AT35),""),IF(AT35="","",AVERAGE(O35:AC35,AE35:AT35)))</f>
        <v>80.400000000000006</v>
      </c>
      <c r="AV35" s="33">
        <f t="shared" si="11"/>
        <v>80</v>
      </c>
      <c r="AW35" s="36"/>
      <c r="AX35" s="60"/>
      <c r="AY35" s="60"/>
      <c r="AZ35" s="2">
        <v>80</v>
      </c>
      <c r="BA35" s="60"/>
      <c r="BB35" s="60"/>
      <c r="BC35" s="2">
        <v>81</v>
      </c>
      <c r="BD35" s="60"/>
      <c r="BE35" s="60"/>
      <c r="BF35" s="2"/>
      <c r="BG35" s="60"/>
      <c r="BH35" s="60"/>
      <c r="BI35" s="2"/>
      <c r="BJ35" s="60"/>
      <c r="BK35" s="60"/>
      <c r="BL35" s="2"/>
      <c r="BM35" s="29">
        <f t="shared" si="12"/>
        <v>80</v>
      </c>
      <c r="BN35" s="29">
        <f t="shared" si="13"/>
        <v>81</v>
      </c>
      <c r="BO35" s="29" t="str">
        <f t="shared" si="14"/>
        <v/>
      </c>
      <c r="BP35" s="29" t="str">
        <f t="shared" si="15"/>
        <v/>
      </c>
      <c r="BQ35" s="29" t="str">
        <f t="shared" si="16"/>
        <v/>
      </c>
      <c r="BR35" s="29">
        <f t="shared" si="17"/>
        <v>81</v>
      </c>
      <c r="BS35" s="60"/>
      <c r="BT35" s="60"/>
      <c r="BU35" s="2">
        <v>82</v>
      </c>
      <c r="BV35" s="60"/>
      <c r="BW35" s="60"/>
      <c r="BX35" s="2">
        <v>81</v>
      </c>
      <c r="BY35" s="60"/>
      <c r="BZ35" s="60"/>
      <c r="CA35" s="2"/>
      <c r="CB35" s="60"/>
      <c r="CC35" s="60"/>
      <c r="CD35" s="2"/>
      <c r="CE35" s="60"/>
      <c r="CF35" s="60"/>
      <c r="CG35" s="2"/>
      <c r="CH35" s="29">
        <f t="shared" si="18"/>
        <v>82</v>
      </c>
      <c r="CI35" s="29">
        <f t="shared" si="19"/>
        <v>81</v>
      </c>
      <c r="CJ35" s="29" t="str">
        <f t="shared" si="20"/>
        <v/>
      </c>
      <c r="CK35" s="29" t="str">
        <f t="shared" si="21"/>
        <v/>
      </c>
      <c r="CL35" s="29" t="str">
        <f t="shared" si="22"/>
        <v/>
      </c>
      <c r="CM35" s="32">
        <f t="shared" si="23"/>
        <v>81.333333333333329</v>
      </c>
      <c r="CN35" s="33">
        <f t="shared" si="24"/>
        <v>81</v>
      </c>
      <c r="CO35" s="36"/>
      <c r="CP35" s="60">
        <v>8</v>
      </c>
      <c r="CQ35"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35" s="36"/>
      <c r="CS35" s="60">
        <v>8</v>
      </c>
      <c r="CT35"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35" s="7"/>
      <c r="CV35" s="7"/>
      <c r="CW35" s="61"/>
      <c r="CX35" s="7"/>
      <c r="CY35" s="7"/>
      <c r="CZ35" s="7"/>
      <c r="DA35" s="7"/>
    </row>
    <row r="36" spans="1:110" x14ac:dyDescent="0.25">
      <c r="A36" s="8">
        <v>26</v>
      </c>
      <c r="B36" s="8">
        <v>147096</v>
      </c>
      <c r="C36" s="8" t="s">
        <v>115</v>
      </c>
      <c r="D36" s="8">
        <f t="shared" si="0"/>
        <v>83</v>
      </c>
      <c r="E36" s="13" t="str">
        <f t="shared" si="1"/>
        <v>B</v>
      </c>
      <c r="F36" s="17">
        <f t="shared" si="2"/>
        <v>80</v>
      </c>
      <c r="G36" s="13" t="str">
        <f t="shared" si="3"/>
        <v>B</v>
      </c>
      <c r="H36"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36" s="8">
        <f t="shared" si="5"/>
        <v>81</v>
      </c>
      <c r="J36" s="13" t="str">
        <f t="shared" si="6"/>
        <v>B</v>
      </c>
      <c r="K36" s="20">
        <f t="shared" si="7"/>
        <v>81</v>
      </c>
      <c r="L36" s="13" t="str">
        <f t="shared" si="8"/>
        <v>B</v>
      </c>
      <c r="M36"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36" s="7"/>
      <c r="O36" s="60">
        <v>80</v>
      </c>
      <c r="P36" s="60"/>
      <c r="Q36" s="2"/>
      <c r="R36" s="60">
        <v>85</v>
      </c>
      <c r="S36" s="60"/>
      <c r="T36" s="2"/>
      <c r="U36" s="60"/>
      <c r="V36" s="60"/>
      <c r="W36" s="2"/>
      <c r="X36" s="60"/>
      <c r="Y36" s="60"/>
      <c r="Z36" s="2"/>
      <c r="AA36" s="60"/>
      <c r="AB36" s="60"/>
      <c r="AC36" s="2"/>
      <c r="AD36" s="29">
        <f t="shared" si="10"/>
        <v>83</v>
      </c>
      <c r="AE36" s="60">
        <v>80</v>
      </c>
      <c r="AF36" s="60"/>
      <c r="AG36" s="2"/>
      <c r="AH36" s="60">
        <v>80</v>
      </c>
      <c r="AI36" s="60"/>
      <c r="AJ36" s="2"/>
      <c r="AK36" s="60"/>
      <c r="AL36" s="60"/>
      <c r="AM36" s="2"/>
      <c r="AN36" s="60"/>
      <c r="AO36" s="60"/>
      <c r="AP36" s="2"/>
      <c r="AQ36" s="60"/>
      <c r="AR36" s="60"/>
      <c r="AS36" s="2"/>
      <c r="AT36" s="60">
        <v>72.5</v>
      </c>
      <c r="AU36" s="32">
        <f>IF($T$7=12,IF(SUM(O36:AC36,AE12:AS12)&gt;0,AVERAGE(O36:AC36,AE36:AT36),""),IF(AT36="","",AVERAGE(O36:AC36,AE36:AT36)))</f>
        <v>79.5</v>
      </c>
      <c r="AV36" s="33">
        <f t="shared" si="11"/>
        <v>80</v>
      </c>
      <c r="AW36" s="36"/>
      <c r="AX36" s="60"/>
      <c r="AY36" s="60"/>
      <c r="AZ36" s="2">
        <v>80</v>
      </c>
      <c r="BA36" s="60"/>
      <c r="BB36" s="60"/>
      <c r="BC36" s="2">
        <v>81</v>
      </c>
      <c r="BD36" s="60"/>
      <c r="BE36" s="60"/>
      <c r="BF36" s="2"/>
      <c r="BG36" s="60"/>
      <c r="BH36" s="60"/>
      <c r="BI36" s="2"/>
      <c r="BJ36" s="60"/>
      <c r="BK36" s="60"/>
      <c r="BL36" s="2"/>
      <c r="BM36" s="29">
        <f t="shared" si="12"/>
        <v>80</v>
      </c>
      <c r="BN36" s="29">
        <f t="shared" si="13"/>
        <v>81</v>
      </c>
      <c r="BO36" s="29" t="str">
        <f t="shared" si="14"/>
        <v/>
      </c>
      <c r="BP36" s="29" t="str">
        <f t="shared" si="15"/>
        <v/>
      </c>
      <c r="BQ36" s="29" t="str">
        <f t="shared" si="16"/>
        <v/>
      </c>
      <c r="BR36" s="29">
        <f t="shared" si="17"/>
        <v>81</v>
      </c>
      <c r="BS36" s="60"/>
      <c r="BT36" s="60"/>
      <c r="BU36" s="2">
        <v>82</v>
      </c>
      <c r="BV36" s="60"/>
      <c r="BW36" s="60"/>
      <c r="BX36" s="2">
        <v>81</v>
      </c>
      <c r="BY36" s="60"/>
      <c r="BZ36" s="60"/>
      <c r="CA36" s="2"/>
      <c r="CB36" s="60"/>
      <c r="CC36" s="60"/>
      <c r="CD36" s="2"/>
      <c r="CE36" s="60"/>
      <c r="CF36" s="60"/>
      <c r="CG36" s="2"/>
      <c r="CH36" s="29">
        <f t="shared" si="18"/>
        <v>82</v>
      </c>
      <c r="CI36" s="29">
        <f t="shared" si="19"/>
        <v>81</v>
      </c>
      <c r="CJ36" s="29" t="str">
        <f t="shared" si="20"/>
        <v/>
      </c>
      <c r="CK36" s="29" t="str">
        <f t="shared" si="21"/>
        <v/>
      </c>
      <c r="CL36" s="29" t="str">
        <f t="shared" si="22"/>
        <v/>
      </c>
      <c r="CM36" s="32">
        <f t="shared" si="23"/>
        <v>81.333333333333329</v>
      </c>
      <c r="CN36" s="33">
        <f t="shared" si="24"/>
        <v>81</v>
      </c>
      <c r="CO36" s="36"/>
      <c r="CP36" s="60">
        <v>8</v>
      </c>
      <c r="CQ36"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36" s="36"/>
      <c r="CS36" s="60">
        <v>8</v>
      </c>
      <c r="CT36"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36" s="7"/>
      <c r="CV36" s="7"/>
      <c r="CW36" s="61"/>
      <c r="CX36" s="7"/>
      <c r="CY36" s="7"/>
      <c r="CZ36" s="7"/>
      <c r="DA36" s="7"/>
    </row>
    <row r="37" spans="1:110" x14ac:dyDescent="0.25">
      <c r="A37" s="8">
        <v>27</v>
      </c>
      <c r="B37" s="8">
        <v>147112</v>
      </c>
      <c r="C37" s="8" t="s">
        <v>116</v>
      </c>
      <c r="D37" s="8">
        <f t="shared" si="0"/>
        <v>80</v>
      </c>
      <c r="E37" s="13" t="str">
        <f t="shared" si="1"/>
        <v>B</v>
      </c>
      <c r="F37" s="17">
        <f t="shared" si="2"/>
        <v>82</v>
      </c>
      <c r="G37" s="13" t="str">
        <f t="shared" si="3"/>
        <v>B</v>
      </c>
      <c r="H37"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37" s="8">
        <f t="shared" si="5"/>
        <v>82</v>
      </c>
      <c r="J37" s="13" t="str">
        <f t="shared" si="6"/>
        <v>B</v>
      </c>
      <c r="K37" s="20">
        <f t="shared" si="7"/>
        <v>83</v>
      </c>
      <c r="L37" s="13" t="str">
        <f t="shared" si="8"/>
        <v>B</v>
      </c>
      <c r="M37"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37" s="7"/>
      <c r="O37" s="60">
        <v>80</v>
      </c>
      <c r="P37" s="60"/>
      <c r="Q37" s="2"/>
      <c r="R37" s="60">
        <v>80</v>
      </c>
      <c r="S37" s="60"/>
      <c r="T37" s="2"/>
      <c r="U37" s="60"/>
      <c r="V37" s="60"/>
      <c r="W37" s="2"/>
      <c r="X37" s="60"/>
      <c r="Y37" s="60"/>
      <c r="Z37" s="2"/>
      <c r="AA37" s="60"/>
      <c r="AB37" s="60"/>
      <c r="AC37" s="2"/>
      <c r="AD37" s="29">
        <f t="shared" si="10"/>
        <v>80</v>
      </c>
      <c r="AE37" s="60">
        <v>90</v>
      </c>
      <c r="AF37" s="60"/>
      <c r="AG37" s="2"/>
      <c r="AH37" s="60">
        <v>80</v>
      </c>
      <c r="AI37" s="60"/>
      <c r="AJ37" s="2"/>
      <c r="AK37" s="60"/>
      <c r="AL37" s="60"/>
      <c r="AM37" s="2"/>
      <c r="AN37" s="60"/>
      <c r="AO37" s="60"/>
      <c r="AP37" s="2"/>
      <c r="AQ37" s="60"/>
      <c r="AR37" s="60"/>
      <c r="AS37" s="2"/>
      <c r="AT37" s="60">
        <v>80</v>
      </c>
      <c r="AU37" s="32">
        <f>IF($T$7=12,IF(SUM(O37:AC37,AE12:AS12)&gt;0,AVERAGE(O37:AC37,AE37:AT37),""),IF(AT37="","",AVERAGE(O37:AC37,AE37:AT37)))</f>
        <v>82</v>
      </c>
      <c r="AV37" s="33">
        <f t="shared" si="11"/>
        <v>82</v>
      </c>
      <c r="AW37" s="36"/>
      <c r="AX37" s="60"/>
      <c r="AY37" s="60"/>
      <c r="AZ37" s="2">
        <v>80</v>
      </c>
      <c r="BA37" s="60"/>
      <c r="BB37" s="60"/>
      <c r="BC37" s="2">
        <v>83</v>
      </c>
      <c r="BD37" s="60"/>
      <c r="BE37" s="60"/>
      <c r="BF37" s="2"/>
      <c r="BG37" s="60"/>
      <c r="BH37" s="60"/>
      <c r="BI37" s="2"/>
      <c r="BJ37" s="60"/>
      <c r="BK37" s="60"/>
      <c r="BL37" s="2"/>
      <c r="BM37" s="29">
        <f t="shared" si="12"/>
        <v>80</v>
      </c>
      <c r="BN37" s="29">
        <f t="shared" si="13"/>
        <v>83</v>
      </c>
      <c r="BO37" s="29" t="str">
        <f t="shared" si="14"/>
        <v/>
      </c>
      <c r="BP37" s="29" t="str">
        <f t="shared" si="15"/>
        <v/>
      </c>
      <c r="BQ37" s="29" t="str">
        <f t="shared" si="16"/>
        <v/>
      </c>
      <c r="BR37" s="29">
        <f t="shared" si="17"/>
        <v>82</v>
      </c>
      <c r="BS37" s="60"/>
      <c r="BT37" s="60"/>
      <c r="BU37" s="2">
        <v>84</v>
      </c>
      <c r="BV37" s="60"/>
      <c r="BW37" s="60"/>
      <c r="BX37" s="2">
        <v>82</v>
      </c>
      <c r="BY37" s="60"/>
      <c r="BZ37" s="60"/>
      <c r="CA37" s="2"/>
      <c r="CB37" s="60"/>
      <c r="CC37" s="60"/>
      <c r="CD37" s="2"/>
      <c r="CE37" s="60"/>
      <c r="CF37" s="60"/>
      <c r="CG37" s="2"/>
      <c r="CH37" s="29">
        <f t="shared" si="18"/>
        <v>84</v>
      </c>
      <c r="CI37" s="29">
        <f t="shared" si="19"/>
        <v>82</v>
      </c>
      <c r="CJ37" s="29" t="str">
        <f t="shared" si="20"/>
        <v/>
      </c>
      <c r="CK37" s="29" t="str">
        <f t="shared" si="21"/>
        <v/>
      </c>
      <c r="CL37" s="29" t="str">
        <f t="shared" si="22"/>
        <v/>
      </c>
      <c r="CM37" s="32">
        <f t="shared" si="23"/>
        <v>82.666666666666671</v>
      </c>
      <c r="CN37" s="33">
        <f t="shared" si="24"/>
        <v>83</v>
      </c>
      <c r="CO37" s="36"/>
      <c r="CP37" s="60">
        <v>8</v>
      </c>
      <c r="CQ37"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37" s="36"/>
      <c r="CS37" s="60">
        <v>8</v>
      </c>
      <c r="CT37"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37" s="7"/>
      <c r="CV37" s="7"/>
      <c r="CW37" s="61"/>
      <c r="CX37" s="7"/>
      <c r="CY37" s="7"/>
      <c r="CZ37" s="7"/>
      <c r="DA37" s="7"/>
    </row>
    <row r="38" spans="1:110" x14ac:dyDescent="0.25">
      <c r="A38" s="8">
        <v>28</v>
      </c>
      <c r="B38" s="8">
        <v>147128</v>
      </c>
      <c r="C38" s="8" t="s">
        <v>117</v>
      </c>
      <c r="D38" s="8">
        <f t="shared" si="0"/>
        <v>83</v>
      </c>
      <c r="E38" s="13" t="str">
        <f t="shared" si="1"/>
        <v>B</v>
      </c>
      <c r="F38" s="17">
        <f t="shared" si="2"/>
        <v>80</v>
      </c>
      <c r="G38" s="13" t="str">
        <f t="shared" si="3"/>
        <v>B</v>
      </c>
      <c r="H38"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38" s="8">
        <f t="shared" si="5"/>
        <v>80</v>
      </c>
      <c r="J38" s="13" t="str">
        <f t="shared" si="6"/>
        <v>B</v>
      </c>
      <c r="K38" s="20">
        <f t="shared" si="7"/>
        <v>80</v>
      </c>
      <c r="L38" s="13" t="str">
        <f t="shared" si="8"/>
        <v>B</v>
      </c>
      <c r="M38"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38" s="7"/>
      <c r="O38" s="60">
        <v>85</v>
      </c>
      <c r="P38" s="60"/>
      <c r="Q38" s="2"/>
      <c r="R38" s="60">
        <v>80</v>
      </c>
      <c r="S38" s="60"/>
      <c r="T38" s="2"/>
      <c r="U38" s="60"/>
      <c r="V38" s="60"/>
      <c r="W38" s="2"/>
      <c r="X38" s="60"/>
      <c r="Y38" s="60"/>
      <c r="Z38" s="2"/>
      <c r="AA38" s="60"/>
      <c r="AB38" s="60"/>
      <c r="AC38" s="2"/>
      <c r="AD38" s="29">
        <f t="shared" si="10"/>
        <v>83</v>
      </c>
      <c r="AE38" s="60">
        <v>80</v>
      </c>
      <c r="AF38" s="60"/>
      <c r="AG38" s="2"/>
      <c r="AH38" s="60">
        <v>80</v>
      </c>
      <c r="AI38" s="60"/>
      <c r="AJ38" s="2"/>
      <c r="AK38" s="60"/>
      <c r="AL38" s="60"/>
      <c r="AM38" s="2"/>
      <c r="AN38" s="60"/>
      <c r="AO38" s="60"/>
      <c r="AP38" s="2"/>
      <c r="AQ38" s="60"/>
      <c r="AR38" s="60"/>
      <c r="AS38" s="2"/>
      <c r="AT38" s="60">
        <v>75</v>
      </c>
      <c r="AU38" s="32">
        <f>IF($T$7=12,IF(SUM(O38:AC38,AE12:AS12)&gt;0,AVERAGE(O38:AC38,AE38:AT38),""),IF(AT38="","",AVERAGE(O38:AC38,AE38:AT38)))</f>
        <v>80</v>
      </c>
      <c r="AV38" s="33">
        <f t="shared" si="11"/>
        <v>80</v>
      </c>
      <c r="AW38" s="36"/>
      <c r="AX38" s="60"/>
      <c r="AY38" s="60"/>
      <c r="AZ38" s="2">
        <v>80</v>
      </c>
      <c r="BA38" s="60"/>
      <c r="BB38" s="60"/>
      <c r="BC38" s="2">
        <v>80</v>
      </c>
      <c r="BD38" s="60"/>
      <c r="BE38" s="60"/>
      <c r="BF38" s="2"/>
      <c r="BG38" s="60"/>
      <c r="BH38" s="60"/>
      <c r="BI38" s="2"/>
      <c r="BJ38" s="60"/>
      <c r="BK38" s="60"/>
      <c r="BL38" s="2"/>
      <c r="BM38" s="29">
        <f t="shared" si="12"/>
        <v>80</v>
      </c>
      <c r="BN38" s="29">
        <f t="shared" si="13"/>
        <v>80</v>
      </c>
      <c r="BO38" s="29" t="str">
        <f t="shared" si="14"/>
        <v/>
      </c>
      <c r="BP38" s="29" t="str">
        <f t="shared" si="15"/>
        <v/>
      </c>
      <c r="BQ38" s="29" t="str">
        <f t="shared" si="16"/>
        <v/>
      </c>
      <c r="BR38" s="29">
        <f t="shared" si="17"/>
        <v>80</v>
      </c>
      <c r="BS38" s="60"/>
      <c r="BT38" s="60"/>
      <c r="BU38" s="2">
        <v>81</v>
      </c>
      <c r="BV38" s="60"/>
      <c r="BW38" s="60"/>
      <c r="BX38" s="2">
        <v>80</v>
      </c>
      <c r="BY38" s="60"/>
      <c r="BZ38" s="60"/>
      <c r="CA38" s="2"/>
      <c r="CB38" s="60"/>
      <c r="CC38" s="60"/>
      <c r="CD38" s="2"/>
      <c r="CE38" s="60"/>
      <c r="CF38" s="60"/>
      <c r="CG38" s="2"/>
      <c r="CH38" s="29">
        <f t="shared" si="18"/>
        <v>81</v>
      </c>
      <c r="CI38" s="29">
        <f t="shared" si="19"/>
        <v>80</v>
      </c>
      <c r="CJ38" s="29" t="str">
        <f t="shared" si="20"/>
        <v/>
      </c>
      <c r="CK38" s="29" t="str">
        <f t="shared" si="21"/>
        <v/>
      </c>
      <c r="CL38" s="29" t="str">
        <f t="shared" si="22"/>
        <v/>
      </c>
      <c r="CM38" s="32">
        <f t="shared" si="23"/>
        <v>80.333333333333329</v>
      </c>
      <c r="CN38" s="33">
        <f t="shared" si="24"/>
        <v>80</v>
      </c>
      <c r="CO38" s="36"/>
      <c r="CP38" s="60">
        <v>8</v>
      </c>
      <c r="CQ38"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38" s="36"/>
      <c r="CS38" s="60">
        <v>8</v>
      </c>
      <c r="CT38"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38" s="7"/>
      <c r="CV38" s="7"/>
      <c r="CW38" s="61"/>
      <c r="CX38" s="7"/>
      <c r="CY38" s="7"/>
      <c r="CZ38" s="7"/>
      <c r="DA38" s="7"/>
    </row>
    <row r="39" spans="1:110" x14ac:dyDescent="0.25">
      <c r="A39" s="8">
        <v>29</v>
      </c>
      <c r="B39" s="8">
        <v>147144</v>
      </c>
      <c r="C39" s="8" t="s">
        <v>118</v>
      </c>
      <c r="D39" s="8">
        <f t="shared" si="0"/>
        <v>83</v>
      </c>
      <c r="E39" s="13" t="str">
        <f t="shared" si="1"/>
        <v>B</v>
      </c>
      <c r="F39" s="17">
        <f t="shared" si="2"/>
        <v>80</v>
      </c>
      <c r="G39" s="13" t="str">
        <f t="shared" si="3"/>
        <v>B</v>
      </c>
      <c r="H39"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39" s="8">
        <f t="shared" si="5"/>
        <v>87</v>
      </c>
      <c r="J39" s="13" t="str">
        <f t="shared" si="6"/>
        <v>B</v>
      </c>
      <c r="K39" s="20">
        <f t="shared" si="7"/>
        <v>85</v>
      </c>
      <c r="L39" s="13" t="str">
        <f t="shared" si="8"/>
        <v>B</v>
      </c>
      <c r="M39"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39" s="7"/>
      <c r="O39" s="60">
        <v>80</v>
      </c>
      <c r="P39" s="60"/>
      <c r="Q39" s="2"/>
      <c r="R39" s="60">
        <v>86</v>
      </c>
      <c r="S39" s="60"/>
      <c r="T39" s="2"/>
      <c r="U39" s="60"/>
      <c r="V39" s="60"/>
      <c r="W39" s="2"/>
      <c r="X39" s="60"/>
      <c r="Y39" s="60"/>
      <c r="Z39" s="2"/>
      <c r="AA39" s="60"/>
      <c r="AB39" s="60"/>
      <c r="AC39" s="2"/>
      <c r="AD39" s="29">
        <f t="shared" si="10"/>
        <v>83</v>
      </c>
      <c r="AE39" s="60">
        <v>80</v>
      </c>
      <c r="AF39" s="60"/>
      <c r="AG39" s="2"/>
      <c r="AH39" s="60">
        <v>85</v>
      </c>
      <c r="AI39" s="60"/>
      <c r="AJ39" s="2"/>
      <c r="AK39" s="60"/>
      <c r="AL39" s="60"/>
      <c r="AM39" s="2"/>
      <c r="AN39" s="60"/>
      <c r="AO39" s="60"/>
      <c r="AP39" s="2"/>
      <c r="AQ39" s="60"/>
      <c r="AR39" s="60"/>
      <c r="AS39" s="2"/>
      <c r="AT39" s="60">
        <v>70</v>
      </c>
      <c r="AU39" s="32">
        <f>IF($T$7=12,IF(SUM(O39:AC39,AE12:AS12)&gt;0,AVERAGE(O39:AC39,AE39:AT39),""),IF(AT39="","",AVERAGE(O39:AC39,AE39:AT39)))</f>
        <v>80.2</v>
      </c>
      <c r="AV39" s="33">
        <f t="shared" si="11"/>
        <v>80</v>
      </c>
      <c r="AW39" s="36"/>
      <c r="AX39" s="60"/>
      <c r="AY39" s="60"/>
      <c r="AZ39" s="2">
        <v>93</v>
      </c>
      <c r="BA39" s="60"/>
      <c r="BB39" s="60"/>
      <c r="BC39" s="2">
        <v>81</v>
      </c>
      <c r="BD39" s="60"/>
      <c r="BE39" s="60"/>
      <c r="BF39" s="2"/>
      <c r="BG39" s="60"/>
      <c r="BH39" s="60"/>
      <c r="BI39" s="2"/>
      <c r="BJ39" s="60"/>
      <c r="BK39" s="60"/>
      <c r="BL39" s="2"/>
      <c r="BM39" s="29">
        <f t="shared" si="12"/>
        <v>93</v>
      </c>
      <c r="BN39" s="29">
        <f t="shared" si="13"/>
        <v>81</v>
      </c>
      <c r="BO39" s="29" t="str">
        <f t="shared" si="14"/>
        <v/>
      </c>
      <c r="BP39" s="29" t="str">
        <f t="shared" si="15"/>
        <v/>
      </c>
      <c r="BQ39" s="29" t="str">
        <f t="shared" si="16"/>
        <v/>
      </c>
      <c r="BR39" s="29">
        <f t="shared" si="17"/>
        <v>87</v>
      </c>
      <c r="BS39" s="60"/>
      <c r="BT39" s="60"/>
      <c r="BU39" s="2">
        <v>82</v>
      </c>
      <c r="BV39" s="60"/>
      <c r="BW39" s="60"/>
      <c r="BX39" s="2">
        <v>87</v>
      </c>
      <c r="BY39" s="60"/>
      <c r="BZ39" s="60"/>
      <c r="CA39" s="2"/>
      <c r="CB39" s="60"/>
      <c r="CC39" s="60"/>
      <c r="CD39" s="2"/>
      <c r="CE39" s="60"/>
      <c r="CF39" s="60"/>
      <c r="CG39" s="2"/>
      <c r="CH39" s="29">
        <f t="shared" si="18"/>
        <v>82</v>
      </c>
      <c r="CI39" s="29">
        <f t="shared" si="19"/>
        <v>87</v>
      </c>
      <c r="CJ39" s="29" t="str">
        <f t="shared" si="20"/>
        <v/>
      </c>
      <c r="CK39" s="29" t="str">
        <f t="shared" si="21"/>
        <v/>
      </c>
      <c r="CL39" s="29" t="str">
        <f t="shared" si="22"/>
        <v/>
      </c>
      <c r="CM39" s="32">
        <f t="shared" si="23"/>
        <v>85.333333333333329</v>
      </c>
      <c r="CN39" s="33">
        <f t="shared" si="24"/>
        <v>85</v>
      </c>
      <c r="CO39" s="36"/>
      <c r="CP39" s="60">
        <v>8</v>
      </c>
      <c r="CQ39"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39" s="36"/>
      <c r="CS39" s="60">
        <v>8</v>
      </c>
      <c r="CT39"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39" s="7"/>
      <c r="CV39" s="7"/>
      <c r="CW39" s="61"/>
      <c r="CX39" s="7"/>
      <c r="CY39" s="7"/>
      <c r="CZ39" s="7"/>
      <c r="DA39" s="7"/>
    </row>
    <row r="40" spans="1:110" x14ac:dyDescent="0.25">
      <c r="A40" s="8">
        <v>30</v>
      </c>
      <c r="B40" s="8">
        <v>147160</v>
      </c>
      <c r="C40" s="8" t="s">
        <v>119</v>
      </c>
      <c r="D40" s="8">
        <f t="shared" si="0"/>
        <v>83</v>
      </c>
      <c r="E40" s="13" t="str">
        <f t="shared" si="1"/>
        <v>B</v>
      </c>
      <c r="F40" s="17">
        <f t="shared" si="2"/>
        <v>80</v>
      </c>
      <c r="G40" s="13" t="str">
        <f t="shared" si="3"/>
        <v>B</v>
      </c>
      <c r="H40"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40" s="8">
        <f t="shared" si="5"/>
        <v>81</v>
      </c>
      <c r="J40" s="13" t="str">
        <f t="shared" si="6"/>
        <v>B</v>
      </c>
      <c r="K40" s="20">
        <f t="shared" si="7"/>
        <v>81</v>
      </c>
      <c r="L40" s="13" t="str">
        <f t="shared" si="8"/>
        <v>B</v>
      </c>
      <c r="M40"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40" s="7"/>
      <c r="O40" s="60">
        <v>80</v>
      </c>
      <c r="P40" s="60"/>
      <c r="Q40" s="2"/>
      <c r="R40" s="60">
        <v>85</v>
      </c>
      <c r="S40" s="60"/>
      <c r="T40" s="2"/>
      <c r="U40" s="60"/>
      <c r="V40" s="60"/>
      <c r="W40" s="2"/>
      <c r="X40" s="60"/>
      <c r="Y40" s="60"/>
      <c r="Z40" s="2"/>
      <c r="AA40" s="60"/>
      <c r="AB40" s="60"/>
      <c r="AC40" s="2"/>
      <c r="AD40" s="29">
        <f t="shared" si="10"/>
        <v>83</v>
      </c>
      <c r="AE40" s="60">
        <v>87</v>
      </c>
      <c r="AF40" s="60"/>
      <c r="AG40" s="2"/>
      <c r="AH40" s="60">
        <v>80</v>
      </c>
      <c r="AI40" s="60"/>
      <c r="AJ40" s="2"/>
      <c r="AK40" s="60"/>
      <c r="AL40" s="60"/>
      <c r="AM40" s="2"/>
      <c r="AN40" s="60"/>
      <c r="AO40" s="60"/>
      <c r="AP40" s="2"/>
      <c r="AQ40" s="60"/>
      <c r="AR40" s="60"/>
      <c r="AS40" s="2"/>
      <c r="AT40" s="60">
        <v>70</v>
      </c>
      <c r="AU40" s="32">
        <f>IF($T$7=12,IF(SUM(O40:AC40,AE12:AS12)&gt;0,AVERAGE(O40:AC40,AE40:AT40),""),IF(AT40="","",AVERAGE(O40:AC40,AE40:AT40)))</f>
        <v>80.400000000000006</v>
      </c>
      <c r="AV40" s="33">
        <f t="shared" si="11"/>
        <v>80</v>
      </c>
      <c r="AW40" s="36"/>
      <c r="AX40" s="60"/>
      <c r="AY40" s="60"/>
      <c r="AZ40" s="2">
        <v>80</v>
      </c>
      <c r="BA40" s="60"/>
      <c r="BB40" s="60"/>
      <c r="BC40" s="2">
        <v>81</v>
      </c>
      <c r="BD40" s="60"/>
      <c r="BE40" s="60"/>
      <c r="BF40" s="2"/>
      <c r="BG40" s="60"/>
      <c r="BH40" s="60"/>
      <c r="BI40" s="2"/>
      <c r="BJ40" s="60"/>
      <c r="BK40" s="60"/>
      <c r="BL40" s="2"/>
      <c r="BM40" s="29">
        <f t="shared" si="12"/>
        <v>80</v>
      </c>
      <c r="BN40" s="29">
        <f t="shared" si="13"/>
        <v>81</v>
      </c>
      <c r="BO40" s="29" t="str">
        <f t="shared" si="14"/>
        <v/>
      </c>
      <c r="BP40" s="29" t="str">
        <f t="shared" si="15"/>
        <v/>
      </c>
      <c r="BQ40" s="29" t="str">
        <f t="shared" si="16"/>
        <v/>
      </c>
      <c r="BR40" s="29">
        <f t="shared" si="17"/>
        <v>81</v>
      </c>
      <c r="BS40" s="60"/>
      <c r="BT40" s="60"/>
      <c r="BU40" s="2">
        <v>82</v>
      </c>
      <c r="BV40" s="60"/>
      <c r="BW40" s="60"/>
      <c r="BX40" s="2">
        <v>81</v>
      </c>
      <c r="BY40" s="60"/>
      <c r="BZ40" s="60"/>
      <c r="CA40" s="2"/>
      <c r="CB40" s="60"/>
      <c r="CC40" s="60"/>
      <c r="CD40" s="2"/>
      <c r="CE40" s="60"/>
      <c r="CF40" s="60"/>
      <c r="CG40" s="2"/>
      <c r="CH40" s="29">
        <f t="shared" si="18"/>
        <v>82</v>
      </c>
      <c r="CI40" s="29">
        <f t="shared" si="19"/>
        <v>81</v>
      </c>
      <c r="CJ40" s="29" t="str">
        <f t="shared" si="20"/>
        <v/>
      </c>
      <c r="CK40" s="29" t="str">
        <f t="shared" si="21"/>
        <v/>
      </c>
      <c r="CL40" s="29" t="str">
        <f t="shared" si="22"/>
        <v/>
      </c>
      <c r="CM40" s="32">
        <f t="shared" si="23"/>
        <v>81.333333333333329</v>
      </c>
      <c r="CN40" s="33">
        <f t="shared" si="24"/>
        <v>81</v>
      </c>
      <c r="CO40" s="36"/>
      <c r="CP40" s="60">
        <v>8</v>
      </c>
      <c r="CQ40"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40" s="36"/>
      <c r="CS40" s="60">
        <v>8</v>
      </c>
      <c r="CT40"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40" s="7"/>
      <c r="CV40" s="7"/>
      <c r="CW40" s="61"/>
      <c r="CX40" s="7"/>
      <c r="CY40" s="7"/>
      <c r="CZ40" s="7"/>
      <c r="DA40" s="7"/>
    </row>
    <row r="41" spans="1:110" x14ac:dyDescent="0.25">
      <c r="A41" s="8">
        <v>31</v>
      </c>
      <c r="B41" s="8">
        <v>147176</v>
      </c>
      <c r="C41" s="8" t="s">
        <v>120</v>
      </c>
      <c r="D41" s="8">
        <f t="shared" si="0"/>
        <v>80</v>
      </c>
      <c r="E41" s="13" t="str">
        <f t="shared" si="1"/>
        <v>B</v>
      </c>
      <c r="F41" s="17">
        <f t="shared" si="2"/>
        <v>80</v>
      </c>
      <c r="G41" s="13" t="str">
        <f t="shared" si="3"/>
        <v>B</v>
      </c>
      <c r="H41"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41" s="8">
        <f t="shared" si="5"/>
        <v>81</v>
      </c>
      <c r="J41" s="13" t="str">
        <f t="shared" si="6"/>
        <v>B</v>
      </c>
      <c r="K41" s="20">
        <f t="shared" si="7"/>
        <v>81</v>
      </c>
      <c r="L41" s="13" t="str">
        <f t="shared" si="8"/>
        <v>B</v>
      </c>
      <c r="M41"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41" s="7"/>
      <c r="O41" s="60">
        <v>80</v>
      </c>
      <c r="P41" s="60"/>
      <c r="Q41" s="2"/>
      <c r="R41" s="60">
        <v>80</v>
      </c>
      <c r="S41" s="60"/>
      <c r="T41" s="2"/>
      <c r="U41" s="60"/>
      <c r="V41" s="60"/>
      <c r="W41" s="2"/>
      <c r="X41" s="60"/>
      <c r="Y41" s="60"/>
      <c r="Z41" s="2"/>
      <c r="AA41" s="60"/>
      <c r="AB41" s="60"/>
      <c r="AC41" s="2"/>
      <c r="AD41" s="29">
        <f t="shared" si="10"/>
        <v>80</v>
      </c>
      <c r="AE41" s="60">
        <v>80</v>
      </c>
      <c r="AF41" s="60"/>
      <c r="AG41" s="2"/>
      <c r="AH41" s="60">
        <v>88</v>
      </c>
      <c r="AI41" s="60"/>
      <c r="AJ41" s="2"/>
      <c r="AK41" s="60"/>
      <c r="AL41" s="60"/>
      <c r="AM41" s="2"/>
      <c r="AN41" s="60"/>
      <c r="AO41" s="60"/>
      <c r="AP41" s="2"/>
      <c r="AQ41" s="60"/>
      <c r="AR41" s="60"/>
      <c r="AS41" s="2"/>
      <c r="AT41" s="60">
        <v>70</v>
      </c>
      <c r="AU41" s="32">
        <f>IF($T$7=12,IF(SUM(O41:AC41,AE12:AS12)&gt;0,AVERAGE(O41:AC41,AE41:AT41),""),IF(AT41="","",AVERAGE(O41:AC41,AE41:AT41)))</f>
        <v>79.599999999999994</v>
      </c>
      <c r="AV41" s="33">
        <f t="shared" si="11"/>
        <v>80</v>
      </c>
      <c r="AW41" s="36"/>
      <c r="AX41" s="60"/>
      <c r="AY41" s="60"/>
      <c r="AZ41" s="2">
        <v>80</v>
      </c>
      <c r="BA41" s="60"/>
      <c r="BB41" s="60"/>
      <c r="BC41" s="2">
        <v>81</v>
      </c>
      <c r="BD41" s="60"/>
      <c r="BE41" s="60"/>
      <c r="BF41" s="2"/>
      <c r="BG41" s="60"/>
      <c r="BH41" s="60"/>
      <c r="BI41" s="2"/>
      <c r="BJ41" s="60"/>
      <c r="BK41" s="60"/>
      <c r="BL41" s="2"/>
      <c r="BM41" s="29">
        <f t="shared" si="12"/>
        <v>80</v>
      </c>
      <c r="BN41" s="29">
        <f t="shared" si="13"/>
        <v>81</v>
      </c>
      <c r="BO41" s="29" t="str">
        <f t="shared" si="14"/>
        <v/>
      </c>
      <c r="BP41" s="29" t="str">
        <f t="shared" si="15"/>
        <v/>
      </c>
      <c r="BQ41" s="29" t="str">
        <f t="shared" si="16"/>
        <v/>
      </c>
      <c r="BR41" s="29">
        <f t="shared" si="17"/>
        <v>81</v>
      </c>
      <c r="BS41" s="60"/>
      <c r="BT41" s="60"/>
      <c r="BU41" s="2">
        <v>82</v>
      </c>
      <c r="BV41" s="60"/>
      <c r="BW41" s="60"/>
      <c r="BX41" s="2">
        <v>81</v>
      </c>
      <c r="BY41" s="60"/>
      <c r="BZ41" s="60"/>
      <c r="CA41" s="2"/>
      <c r="CB41" s="60"/>
      <c r="CC41" s="60"/>
      <c r="CD41" s="2"/>
      <c r="CE41" s="60"/>
      <c r="CF41" s="60"/>
      <c r="CG41" s="2"/>
      <c r="CH41" s="29">
        <f t="shared" si="18"/>
        <v>82</v>
      </c>
      <c r="CI41" s="29">
        <f t="shared" si="19"/>
        <v>81</v>
      </c>
      <c r="CJ41" s="29" t="str">
        <f t="shared" si="20"/>
        <v/>
      </c>
      <c r="CK41" s="29" t="str">
        <f t="shared" si="21"/>
        <v/>
      </c>
      <c r="CL41" s="29" t="str">
        <f t="shared" si="22"/>
        <v/>
      </c>
      <c r="CM41" s="32">
        <f t="shared" si="23"/>
        <v>81.333333333333329</v>
      </c>
      <c r="CN41" s="33">
        <f t="shared" si="24"/>
        <v>81</v>
      </c>
      <c r="CO41" s="36"/>
      <c r="CP41" s="60">
        <v>8</v>
      </c>
      <c r="CQ41"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41" s="36"/>
      <c r="CS41" s="60">
        <v>8</v>
      </c>
      <c r="CT41"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41" s="7"/>
      <c r="CV41" s="7"/>
      <c r="CW41" s="61"/>
      <c r="CX41" s="7"/>
      <c r="CY41" s="7"/>
      <c r="CZ41" s="7"/>
      <c r="DA41" s="7"/>
    </row>
    <row r="42" spans="1:110" x14ac:dyDescent="0.25">
      <c r="A42" s="8">
        <v>32</v>
      </c>
      <c r="B42" s="8">
        <v>147192</v>
      </c>
      <c r="C42" s="8" t="s">
        <v>121</v>
      </c>
      <c r="D42" s="8">
        <f t="shared" si="0"/>
        <v>80</v>
      </c>
      <c r="E42" s="13" t="str">
        <f t="shared" si="1"/>
        <v>B</v>
      </c>
      <c r="F42" s="17">
        <f t="shared" si="2"/>
        <v>80</v>
      </c>
      <c r="G42" s="13" t="str">
        <f t="shared" si="3"/>
        <v>B</v>
      </c>
      <c r="H42" s="13" t="str">
        <f t="shared" si="4"/>
        <v xml:space="preserve">Memiliki kemampuan pemahaman respon bangsa indonesia terhadap imperialisme dan kolonialisme, akar akar nasionalisme dan demokrasi indonesia, pendudukan jepang di Indonesia, pemikiran dalam piagam PBB, proklamasi 17 agustus 1945 dan perangkat kenegaraan , </v>
      </c>
      <c r="I42" s="8">
        <f t="shared" si="5"/>
        <v>81</v>
      </c>
      <c r="J42" s="13" t="str">
        <f t="shared" si="6"/>
        <v>B</v>
      </c>
      <c r="K42" s="20">
        <f t="shared" si="7"/>
        <v>81</v>
      </c>
      <c r="L42" s="13" t="str">
        <f t="shared" si="8"/>
        <v>B</v>
      </c>
      <c r="M42" s="8" t="str">
        <f t="shared" si="9"/>
        <v xml:space="preserve">Memiliki keterampilan respon bangsa indonesia terhadap imperialisme dan kolonialisme, akar akar nasionalisme dan demokrasi indonesia, pendudukan jepang di Indonesia, pemikiran dalam piagam PBB, proklamasi 17 agustus 1945 dan perangkat kenegaraan , </v>
      </c>
      <c r="N42" s="7"/>
      <c r="O42" s="60">
        <v>80</v>
      </c>
      <c r="P42" s="60"/>
      <c r="Q42" s="2"/>
      <c r="R42" s="60">
        <v>80</v>
      </c>
      <c r="S42" s="60"/>
      <c r="T42" s="2"/>
      <c r="U42" s="60"/>
      <c r="V42" s="60"/>
      <c r="W42" s="2"/>
      <c r="X42" s="60"/>
      <c r="Y42" s="60"/>
      <c r="Z42" s="2"/>
      <c r="AA42" s="60"/>
      <c r="AB42" s="60"/>
      <c r="AC42" s="2"/>
      <c r="AD42" s="29">
        <f t="shared" si="10"/>
        <v>80</v>
      </c>
      <c r="AE42" s="60">
        <v>86</v>
      </c>
      <c r="AF42" s="60"/>
      <c r="AG42" s="2"/>
      <c r="AH42" s="60">
        <v>85</v>
      </c>
      <c r="AI42" s="60"/>
      <c r="AJ42" s="2"/>
      <c r="AK42" s="60"/>
      <c r="AL42" s="60"/>
      <c r="AM42" s="2"/>
      <c r="AN42" s="60"/>
      <c r="AO42" s="60"/>
      <c r="AP42" s="2"/>
      <c r="AQ42" s="60"/>
      <c r="AR42" s="60"/>
      <c r="AS42" s="2"/>
      <c r="AT42" s="60">
        <v>70</v>
      </c>
      <c r="AU42" s="32">
        <f>IF($T$7=12,IF(SUM(O42:AC42,AE12:AS12)&gt;0,AVERAGE(O42:AC42,AE42:AT42),""),IF(AT42="","",AVERAGE(O42:AC42,AE42:AT42)))</f>
        <v>80.2</v>
      </c>
      <c r="AV42" s="33">
        <f t="shared" si="11"/>
        <v>80</v>
      </c>
      <c r="AW42" s="36"/>
      <c r="AX42" s="60"/>
      <c r="AY42" s="60"/>
      <c r="AZ42" s="2">
        <v>80</v>
      </c>
      <c r="BA42" s="60"/>
      <c r="BB42" s="60"/>
      <c r="BC42" s="2">
        <v>81</v>
      </c>
      <c r="BD42" s="60"/>
      <c r="BE42" s="60"/>
      <c r="BF42" s="2"/>
      <c r="BG42" s="60"/>
      <c r="BH42" s="60"/>
      <c r="BI42" s="2"/>
      <c r="BJ42" s="60"/>
      <c r="BK42" s="60"/>
      <c r="BL42" s="2"/>
      <c r="BM42" s="29">
        <f t="shared" si="12"/>
        <v>80</v>
      </c>
      <c r="BN42" s="29">
        <f t="shared" si="13"/>
        <v>81</v>
      </c>
      <c r="BO42" s="29" t="str">
        <f t="shared" si="14"/>
        <v/>
      </c>
      <c r="BP42" s="29" t="str">
        <f t="shared" si="15"/>
        <v/>
      </c>
      <c r="BQ42" s="29" t="str">
        <f t="shared" si="16"/>
        <v/>
      </c>
      <c r="BR42" s="29">
        <f t="shared" si="17"/>
        <v>81</v>
      </c>
      <c r="BS42" s="60"/>
      <c r="BT42" s="60"/>
      <c r="BU42" s="2">
        <v>82</v>
      </c>
      <c r="BV42" s="60"/>
      <c r="BW42" s="60"/>
      <c r="BX42" s="2">
        <v>81</v>
      </c>
      <c r="BY42" s="60"/>
      <c r="BZ42" s="60"/>
      <c r="CA42" s="2"/>
      <c r="CB42" s="60"/>
      <c r="CC42" s="60"/>
      <c r="CD42" s="2"/>
      <c r="CE42" s="60"/>
      <c r="CF42" s="60"/>
      <c r="CG42" s="2"/>
      <c r="CH42" s="29">
        <f t="shared" si="18"/>
        <v>82</v>
      </c>
      <c r="CI42" s="29">
        <f t="shared" si="19"/>
        <v>81</v>
      </c>
      <c r="CJ42" s="29" t="str">
        <f t="shared" si="20"/>
        <v/>
      </c>
      <c r="CK42" s="29" t="str">
        <f t="shared" si="21"/>
        <v/>
      </c>
      <c r="CL42" s="29" t="str">
        <f t="shared" si="22"/>
        <v/>
      </c>
      <c r="CM42" s="32">
        <f t="shared" si="23"/>
        <v>81.333333333333329</v>
      </c>
      <c r="CN42" s="33">
        <f t="shared" si="24"/>
        <v>81</v>
      </c>
      <c r="CO42" s="36"/>
      <c r="CP42" s="60">
        <v>8</v>
      </c>
      <c r="CQ42" s="47" t="str">
        <f t="shared" si="25"/>
        <v xml:space="preserve">Memiliki kemampuan pemahaman respon bangsa indonesia terhadap imperialisme dan kolonialisme, akar akar nasionalisme dan demokrasi indonesia, pendudukan jepang di Indonesia, pemikiran dalam piagam PBB, proklamasi 17 agustus 1945 dan perangkat kenegaraan , </v>
      </c>
      <c r="CR42" s="36"/>
      <c r="CS42" s="60">
        <v>8</v>
      </c>
      <c r="CT42" s="47" t="str">
        <f t="shared" si="26"/>
        <v xml:space="preserve">Memiliki keterampilan respon bangsa indonesia terhadap imperialisme dan kolonialisme, akar akar nasionalisme dan demokrasi indonesia, pendudukan jepang di Indonesia, pemikiran dalam piagam PBB, proklamasi 17 agustus 1945 dan perangkat kenegaraan , </v>
      </c>
      <c r="CU42" s="7"/>
      <c r="CV42" s="7"/>
      <c r="CW42" s="61"/>
      <c r="CX42" s="7"/>
      <c r="CY42" s="7"/>
      <c r="CZ42" s="7"/>
      <c r="DA42" s="7"/>
    </row>
    <row r="43" spans="1:110" x14ac:dyDescent="0.25">
      <c r="A43" s="8">
        <v>33</v>
      </c>
      <c r="B43" s="8">
        <v>147208</v>
      </c>
      <c r="C43" s="8" t="s">
        <v>122</v>
      </c>
      <c r="D43" s="8">
        <f t="shared" ref="D43:D60" si="27">AD43</f>
        <v>82</v>
      </c>
      <c r="E43" s="13" t="str">
        <f t="shared" ref="E43:E60" si="28">IF(D43="","",IF(D43&lt;=$CZ$13,"D",IF(D43&lt;=$CZ$14,"C",IF(D43&lt;=$CZ$15,"B",IF(D43&lt;=$CZ$16,"A","E")))))</f>
        <v>B</v>
      </c>
      <c r="F43" s="17">
        <f t="shared" ref="F43:F60" si="29">AV43</f>
        <v>80</v>
      </c>
      <c r="G43" s="13" t="str">
        <f t="shared" ref="G43:G60" si="30">IF(F43="","",IF(F43&lt;=$CZ$13,"D",IF(F43&lt;=$CZ$14,"C",IF(F43&lt;=$CZ$15,"B",IF(F43&lt;=$CZ$16,"A","E")))))</f>
        <v>B</v>
      </c>
      <c r="H43" s="13" t="str">
        <f t="shared" ref="H43:H60" si="31">CQ43</f>
        <v xml:space="preserve">Memiliki kemampuan pemahaman respon bangsa indonesia terhadap imperialisme dan kolonialisme, akar akar nasionalisme dan demokrasi indonesia, pendudukan jepang di Indonesia, pemikiran dalam piagam PBB, proklamasi 17 agustus 1945 dan perangkat kenegaraan , </v>
      </c>
      <c r="I43" s="8">
        <f t="shared" ref="I43:I60" si="32">BR43</f>
        <v>83</v>
      </c>
      <c r="J43" s="13" t="str">
        <f t="shared" ref="J43:J60" si="33">IF(I43="","",IF(I43&lt;=$CZ$27,"D",IF(I43&lt;=$CZ$28,"C",IF(I43&lt;=$CZ$29,"B",IF(I43&lt;=$CZ$30,"A","E")))))</f>
        <v>B</v>
      </c>
      <c r="K43" s="20">
        <f t="shared" ref="K43:K60" si="34">CN43</f>
        <v>83</v>
      </c>
      <c r="L43" s="13" t="str">
        <f t="shared" ref="L43:L60" si="35">IF(K43="","",IF(K43&lt;=$CZ$27,"D",IF(K43&lt;=$CZ$28,"C",IF(K43&lt;=$CZ$29,"B",IF(K43&lt;=$CZ$30,"A","E")))))</f>
        <v>B</v>
      </c>
      <c r="M43" s="8" t="str">
        <f t="shared" ref="M43:M60" si="36">CT43</f>
        <v xml:space="preserve">Memiliki keterampilan respon bangsa indonesia terhadap imperialisme dan kolonialisme, akar akar nasionalisme dan demokrasi indonesia, pendudukan jepang di Indonesia, pemikiran dalam piagam PBB, proklamasi 17 agustus 1945 dan perangkat kenegaraan , </v>
      </c>
      <c r="N43" s="7"/>
      <c r="O43" s="60">
        <v>83</v>
      </c>
      <c r="P43" s="60"/>
      <c r="Q43" s="2"/>
      <c r="R43" s="60">
        <v>80</v>
      </c>
      <c r="S43" s="60"/>
      <c r="T43" s="2"/>
      <c r="U43" s="60"/>
      <c r="V43" s="60"/>
      <c r="W43" s="2"/>
      <c r="X43" s="60"/>
      <c r="Y43" s="60"/>
      <c r="Z43" s="2"/>
      <c r="AA43" s="60"/>
      <c r="AB43" s="60"/>
      <c r="AC43" s="2"/>
      <c r="AD43" s="29">
        <f t="shared" ref="AD43:AD60" si="37">IF(AND(O43="",P43="",Q43=""),"",ROUND(AVERAGE(O43:AC43),0))</f>
        <v>82</v>
      </c>
      <c r="AE43" s="60">
        <v>80</v>
      </c>
      <c r="AF43" s="60"/>
      <c r="AG43" s="2"/>
      <c r="AH43" s="60">
        <v>85</v>
      </c>
      <c r="AI43" s="60"/>
      <c r="AJ43" s="2"/>
      <c r="AK43" s="60"/>
      <c r="AL43" s="60"/>
      <c r="AM43" s="2"/>
      <c r="AN43" s="60"/>
      <c r="AO43" s="60"/>
      <c r="AP43" s="2"/>
      <c r="AQ43" s="60"/>
      <c r="AR43" s="60"/>
      <c r="AS43" s="2"/>
      <c r="AT43" s="60">
        <v>72</v>
      </c>
      <c r="AU43" s="32">
        <f>IF($T$7=12,IF(SUM(O43:AC43,AE12:AS12)&gt;0,AVERAGE(O43:AC43,AE43:AT43),""),IF(AT43="","",AVERAGE(O43:AC43,AE43:AT43)))</f>
        <v>80</v>
      </c>
      <c r="AV43" s="33">
        <f t="shared" ref="AV43:AV60" si="38">IF(AU43="","",ROUND(AU43,0))</f>
        <v>80</v>
      </c>
      <c r="AW43" s="36"/>
      <c r="AX43" s="60"/>
      <c r="AY43" s="60"/>
      <c r="AZ43" s="2">
        <v>85</v>
      </c>
      <c r="BA43" s="60"/>
      <c r="BB43" s="60"/>
      <c r="BC43" s="2">
        <v>81</v>
      </c>
      <c r="BD43" s="60"/>
      <c r="BE43" s="60"/>
      <c r="BF43" s="2"/>
      <c r="BG43" s="60"/>
      <c r="BH43" s="60"/>
      <c r="BI43" s="2"/>
      <c r="BJ43" s="60"/>
      <c r="BK43" s="60"/>
      <c r="BL43" s="2"/>
      <c r="BM43" s="29">
        <f t="shared" ref="BM43:BM60" si="39">IF(AND(AZ43="",AY43="",AX43=""),"",MAX(AX43:AZ43))</f>
        <v>85</v>
      </c>
      <c r="BN43" s="29">
        <f t="shared" ref="BN43:BN60" si="40">IF(AND(BB43="",BC43="",BA43=""),"",MAX(BA43:BC43))</f>
        <v>81</v>
      </c>
      <c r="BO43" s="29" t="str">
        <f t="shared" ref="BO43:BO60" si="41">IF(AND(BD43="",BE43="",BF43=""),"",MAX(BD43:BF43))</f>
        <v/>
      </c>
      <c r="BP43" s="29" t="str">
        <f t="shared" ref="BP43:BP60" si="42">IF(AND(BG43="",BH43="",BI43=""),"",MAX(BG43:BI43))</f>
        <v/>
      </c>
      <c r="BQ43" s="29" t="str">
        <f t="shared" ref="BQ43:BQ60" si="43">IF(AND(BJ43="",BK43="",BL43=""),"",MAX(BJ43:BL43))</f>
        <v/>
      </c>
      <c r="BR43" s="29">
        <f t="shared" ref="BR43:BR60" si="44">IF(AND(BM43=""),"",ROUND(AVERAGE(BM43:BQ43),0))</f>
        <v>83</v>
      </c>
      <c r="BS43" s="60"/>
      <c r="BT43" s="60"/>
      <c r="BU43" s="2">
        <v>82</v>
      </c>
      <c r="BV43" s="60"/>
      <c r="BW43" s="60"/>
      <c r="BX43" s="2">
        <v>83</v>
      </c>
      <c r="BY43" s="60"/>
      <c r="BZ43" s="60"/>
      <c r="CA43" s="2"/>
      <c r="CB43" s="60"/>
      <c r="CC43" s="60"/>
      <c r="CD43" s="2"/>
      <c r="CE43" s="60"/>
      <c r="CF43" s="60"/>
      <c r="CG43" s="2"/>
      <c r="CH43" s="29">
        <f t="shared" ref="CH43:CH60" si="45">IF(AND(BU43="",BT43="",BS43=""),"",MAX(BS43:BU43))</f>
        <v>82</v>
      </c>
      <c r="CI43" s="29">
        <f t="shared" ref="CI43:CI60" si="46">IF(AND(BW43="",BX43="",BV43=""),"",MAX(BV43:BX43))</f>
        <v>83</v>
      </c>
      <c r="CJ43" s="29" t="str">
        <f t="shared" ref="CJ43:CJ60" si="47">IF(AND(BY43="",BZ43="",CA43=""),"",MAX(BY43:CA43))</f>
        <v/>
      </c>
      <c r="CK43" s="29" t="str">
        <f t="shared" ref="CK43:CK60" si="48">IF(AND(CB43="",CC43="",CD43=""),"",MAX(CB43:CD43))</f>
        <v/>
      </c>
      <c r="CL43" s="29" t="str">
        <f t="shared" ref="CL43:CL60" si="49">IF(AND(CE43="",CF43="",CG43=""),"",MAX(CE43:CG43))</f>
        <v/>
      </c>
      <c r="CM43" s="32">
        <f t="shared" ref="CM43:CM60" si="50">IF(AND(CH43=""),"",AVERAGE(BR43,CH43:CL43))</f>
        <v>82.666666666666671</v>
      </c>
      <c r="CN43" s="33">
        <f t="shared" ref="CN43:CN60" si="51">IF(CM43="","",ROUND(CM43,0))</f>
        <v>83</v>
      </c>
      <c r="CO43" s="36"/>
      <c r="CP43" s="60">
        <v>8</v>
      </c>
      <c r="CQ43" s="47" t="str">
        <f t="shared" ref="CQ43:CQ60" si="52">IF(CP43="","",VLOOKUP(CP43,$DE$9:$DF$20,2,0))</f>
        <v xml:space="preserve">Memiliki kemampuan pemahaman respon bangsa indonesia terhadap imperialisme dan kolonialisme, akar akar nasionalisme dan demokrasi indonesia, pendudukan jepang di Indonesia, pemikiran dalam piagam PBB, proklamasi 17 agustus 1945 dan perangkat kenegaraan , </v>
      </c>
      <c r="CR43" s="36"/>
      <c r="CS43" s="60">
        <v>8</v>
      </c>
      <c r="CT43" s="47" t="str">
        <f t="shared" ref="CT43:CT60" si="53">IF(CS43="","",VLOOKUP(CS43,$DE$22:$DF$33,2,0))</f>
        <v xml:space="preserve">Memiliki keterampilan respon bangsa indonesia terhadap imperialisme dan kolonialisme, akar akar nasionalisme dan demokrasi indonesia, pendudukan jepang di Indonesia, pemikiran dalam piagam PBB, proklamasi 17 agustus 1945 dan perangkat kenegaraan , </v>
      </c>
      <c r="CU43" s="7"/>
      <c r="CV43" s="7"/>
      <c r="CW43" s="61"/>
      <c r="CX43" s="7"/>
      <c r="CY43" s="7"/>
      <c r="CZ43" s="7"/>
      <c r="DA43" s="7"/>
    </row>
    <row r="44" spans="1:110" x14ac:dyDescent="0.25">
      <c r="A44" s="8">
        <v>34</v>
      </c>
      <c r="B44" s="8">
        <v>147224</v>
      </c>
      <c r="C44" s="8" t="s">
        <v>123</v>
      </c>
      <c r="D44" s="8">
        <f t="shared" si="27"/>
        <v>83</v>
      </c>
      <c r="E44" s="13" t="str">
        <f t="shared" si="28"/>
        <v>B</v>
      </c>
      <c r="F44" s="17">
        <f t="shared" si="29"/>
        <v>80</v>
      </c>
      <c r="G44" s="13" t="str">
        <f t="shared" si="30"/>
        <v>B</v>
      </c>
      <c r="H44" s="13" t="str">
        <f t="shared" si="31"/>
        <v xml:space="preserve">Memiliki kemampuan pemahaman respon bangsa indonesia terhadap imperialisme dan kolonialisme, akar akar nasionalisme dan demokrasi indonesia, pendudukan jepang di Indonesia, pemikiran dalam piagam PBB, proklamasi 17 agustus 1945 dan perangkat kenegaraan , </v>
      </c>
      <c r="I44" s="8">
        <f t="shared" si="32"/>
        <v>81</v>
      </c>
      <c r="J44" s="13" t="str">
        <f t="shared" si="33"/>
        <v>B</v>
      </c>
      <c r="K44" s="20">
        <f t="shared" si="34"/>
        <v>81</v>
      </c>
      <c r="L44" s="13" t="str">
        <f t="shared" si="35"/>
        <v>B</v>
      </c>
      <c r="M44" s="8" t="str">
        <f t="shared" si="36"/>
        <v xml:space="preserve">Memiliki keterampilan respon bangsa indonesia terhadap imperialisme dan kolonialisme, akar akar nasionalisme dan demokrasi indonesia, pendudukan jepang di Indonesia, pemikiran dalam piagam PBB, proklamasi 17 agustus 1945 dan perangkat kenegaraan , </v>
      </c>
      <c r="N44" s="7"/>
      <c r="O44" s="60">
        <v>80</v>
      </c>
      <c r="P44" s="60"/>
      <c r="Q44" s="2"/>
      <c r="R44" s="60">
        <v>85</v>
      </c>
      <c r="S44" s="60"/>
      <c r="T44" s="2"/>
      <c r="U44" s="60"/>
      <c r="V44" s="60"/>
      <c r="W44" s="2"/>
      <c r="X44" s="60"/>
      <c r="Y44" s="60"/>
      <c r="Z44" s="2"/>
      <c r="AA44" s="60"/>
      <c r="AB44" s="60"/>
      <c r="AC44" s="2"/>
      <c r="AD44" s="29">
        <f t="shared" si="37"/>
        <v>83</v>
      </c>
      <c r="AE44" s="60">
        <v>80</v>
      </c>
      <c r="AF44" s="60"/>
      <c r="AG44" s="2"/>
      <c r="AH44" s="60">
        <v>85</v>
      </c>
      <c r="AI44" s="60"/>
      <c r="AJ44" s="2"/>
      <c r="AK44" s="60"/>
      <c r="AL44" s="60"/>
      <c r="AM44" s="2"/>
      <c r="AN44" s="60"/>
      <c r="AO44" s="60"/>
      <c r="AP44" s="2"/>
      <c r="AQ44" s="60"/>
      <c r="AR44" s="60"/>
      <c r="AS44" s="2"/>
      <c r="AT44" s="60">
        <v>70</v>
      </c>
      <c r="AU44" s="32">
        <f>IF($T$7=12,IF(SUM(O44:AC44,AE12:AS12)&gt;0,AVERAGE(O44:AC44,AE44:AT44),""),IF(AT44="","",AVERAGE(O44:AC44,AE44:AT44)))</f>
        <v>80</v>
      </c>
      <c r="AV44" s="33">
        <f t="shared" si="38"/>
        <v>80</v>
      </c>
      <c r="AW44" s="36"/>
      <c r="AX44" s="60"/>
      <c r="AY44" s="60"/>
      <c r="AZ44" s="2">
        <v>80</v>
      </c>
      <c r="BA44" s="60"/>
      <c r="BB44" s="60"/>
      <c r="BC44" s="2">
        <v>81</v>
      </c>
      <c r="BD44" s="60"/>
      <c r="BE44" s="60"/>
      <c r="BF44" s="2"/>
      <c r="BG44" s="60"/>
      <c r="BH44" s="60"/>
      <c r="BI44" s="2"/>
      <c r="BJ44" s="60"/>
      <c r="BK44" s="60"/>
      <c r="BL44" s="2"/>
      <c r="BM44" s="29">
        <f t="shared" si="39"/>
        <v>80</v>
      </c>
      <c r="BN44" s="29">
        <f t="shared" si="40"/>
        <v>81</v>
      </c>
      <c r="BO44" s="29" t="str">
        <f t="shared" si="41"/>
        <v/>
      </c>
      <c r="BP44" s="29" t="str">
        <f t="shared" si="42"/>
        <v/>
      </c>
      <c r="BQ44" s="29" t="str">
        <f t="shared" si="43"/>
        <v/>
      </c>
      <c r="BR44" s="29">
        <f t="shared" si="44"/>
        <v>81</v>
      </c>
      <c r="BS44" s="60"/>
      <c r="BT44" s="60"/>
      <c r="BU44" s="2">
        <v>82</v>
      </c>
      <c r="BV44" s="60"/>
      <c r="BW44" s="60"/>
      <c r="BX44" s="2">
        <v>81</v>
      </c>
      <c r="BY44" s="60"/>
      <c r="BZ44" s="60"/>
      <c r="CA44" s="2"/>
      <c r="CB44" s="60"/>
      <c r="CC44" s="60"/>
      <c r="CD44" s="2"/>
      <c r="CE44" s="60"/>
      <c r="CF44" s="60"/>
      <c r="CG44" s="2"/>
      <c r="CH44" s="29">
        <f t="shared" si="45"/>
        <v>82</v>
      </c>
      <c r="CI44" s="29">
        <f t="shared" si="46"/>
        <v>81</v>
      </c>
      <c r="CJ44" s="29" t="str">
        <f t="shared" si="47"/>
        <v/>
      </c>
      <c r="CK44" s="29" t="str">
        <f t="shared" si="48"/>
        <v/>
      </c>
      <c r="CL44" s="29" t="str">
        <f t="shared" si="49"/>
        <v/>
      </c>
      <c r="CM44" s="32">
        <f t="shared" si="50"/>
        <v>81.333333333333329</v>
      </c>
      <c r="CN44" s="33">
        <f t="shared" si="51"/>
        <v>81</v>
      </c>
      <c r="CO44" s="36"/>
      <c r="CP44" s="60">
        <v>8</v>
      </c>
      <c r="CQ44" s="47" t="str">
        <f t="shared" si="52"/>
        <v xml:space="preserve">Memiliki kemampuan pemahaman respon bangsa indonesia terhadap imperialisme dan kolonialisme, akar akar nasionalisme dan demokrasi indonesia, pendudukan jepang di Indonesia, pemikiran dalam piagam PBB, proklamasi 17 agustus 1945 dan perangkat kenegaraan , </v>
      </c>
      <c r="CR44" s="36"/>
      <c r="CS44" s="60">
        <v>8</v>
      </c>
      <c r="CT44" s="47" t="str">
        <f t="shared" si="53"/>
        <v xml:space="preserve">Memiliki keterampilan respon bangsa indonesia terhadap imperialisme dan kolonialisme, akar akar nasionalisme dan demokrasi indonesia, pendudukan jepang di Indonesia, pemikiran dalam piagam PBB, proklamasi 17 agustus 1945 dan perangkat kenegaraan , </v>
      </c>
      <c r="CU44" s="7"/>
      <c r="CV44" s="7"/>
      <c r="CW44" s="61"/>
      <c r="CX44" s="7"/>
      <c r="CY44" s="7"/>
      <c r="CZ44" s="7"/>
      <c r="DA44" s="7"/>
    </row>
    <row r="45" spans="1:110" x14ac:dyDescent="0.25">
      <c r="A45" s="8">
        <v>35</v>
      </c>
      <c r="B45" s="8">
        <v>147240</v>
      </c>
      <c r="C45" s="8" t="s">
        <v>124</v>
      </c>
      <c r="D45" s="8">
        <f t="shared" si="27"/>
        <v>84</v>
      </c>
      <c r="E45" s="13" t="str">
        <f t="shared" si="28"/>
        <v>B</v>
      </c>
      <c r="F45" s="17">
        <f t="shared" si="29"/>
        <v>81</v>
      </c>
      <c r="G45" s="13" t="str">
        <f t="shared" si="30"/>
        <v>B</v>
      </c>
      <c r="H45" s="13" t="str">
        <f t="shared" si="31"/>
        <v xml:space="preserve">Memiliki kemampuan pemahaman respon bangsa indonesia terhadap imperialisme dan kolonialisme, akar akar nasionalisme dan demokrasi indonesia, pendudukan jepang di Indonesia, pemikiran dalam piagam PBB, proklamasi 17 agustus 1945 dan perangkat kenegaraan , </v>
      </c>
      <c r="I45" s="8">
        <f t="shared" si="32"/>
        <v>81</v>
      </c>
      <c r="J45" s="13" t="str">
        <f t="shared" si="33"/>
        <v>B</v>
      </c>
      <c r="K45" s="20">
        <f t="shared" si="34"/>
        <v>82</v>
      </c>
      <c r="L45" s="13" t="str">
        <f t="shared" si="35"/>
        <v>B</v>
      </c>
      <c r="M45" s="8" t="str">
        <f t="shared" si="36"/>
        <v xml:space="preserve">Memiliki keterampilan respon bangsa indonesia terhadap imperialisme dan kolonialisme, akar akar nasionalisme dan demokrasi indonesia, pendudukan jepang di Indonesia, pemikiran dalam piagam PBB, proklamasi 17 agustus 1945 dan perangkat kenegaraan , </v>
      </c>
      <c r="N45" s="7"/>
      <c r="O45" s="60">
        <v>80</v>
      </c>
      <c r="P45" s="60"/>
      <c r="Q45" s="2"/>
      <c r="R45" s="60">
        <v>88</v>
      </c>
      <c r="S45" s="60"/>
      <c r="T45" s="2"/>
      <c r="U45" s="60"/>
      <c r="V45" s="60"/>
      <c r="W45" s="2"/>
      <c r="X45" s="60"/>
      <c r="Y45" s="60"/>
      <c r="Z45" s="2"/>
      <c r="AA45" s="60"/>
      <c r="AB45" s="60"/>
      <c r="AC45" s="2"/>
      <c r="AD45" s="29">
        <f t="shared" si="37"/>
        <v>84</v>
      </c>
      <c r="AE45" s="60">
        <v>86</v>
      </c>
      <c r="AF45" s="60"/>
      <c r="AG45" s="2"/>
      <c r="AH45" s="60">
        <v>80</v>
      </c>
      <c r="AI45" s="60"/>
      <c r="AJ45" s="2"/>
      <c r="AK45" s="60"/>
      <c r="AL45" s="60"/>
      <c r="AM45" s="2"/>
      <c r="AN45" s="60"/>
      <c r="AO45" s="60"/>
      <c r="AP45" s="2"/>
      <c r="AQ45" s="60"/>
      <c r="AR45" s="60"/>
      <c r="AS45" s="2"/>
      <c r="AT45" s="60">
        <v>70</v>
      </c>
      <c r="AU45" s="32">
        <f>IF($T$7=12,IF(SUM(O45:AC45,AE12:AS12)&gt;0,AVERAGE(O45:AC45,AE45:AT45),""),IF(AT45="","",AVERAGE(O45:AC45,AE45:AT45)))</f>
        <v>80.8</v>
      </c>
      <c r="AV45" s="33">
        <f t="shared" si="38"/>
        <v>81</v>
      </c>
      <c r="AW45" s="36"/>
      <c r="AX45" s="60"/>
      <c r="AY45" s="60"/>
      <c r="AZ45" s="2">
        <v>80</v>
      </c>
      <c r="BA45" s="60"/>
      <c r="BB45" s="60"/>
      <c r="BC45" s="2">
        <v>82</v>
      </c>
      <c r="BD45" s="60"/>
      <c r="BE45" s="60"/>
      <c r="BF45" s="2"/>
      <c r="BG45" s="60"/>
      <c r="BH45" s="60"/>
      <c r="BI45" s="2"/>
      <c r="BJ45" s="60"/>
      <c r="BK45" s="60"/>
      <c r="BL45" s="2"/>
      <c r="BM45" s="29">
        <f t="shared" si="39"/>
        <v>80</v>
      </c>
      <c r="BN45" s="29">
        <f t="shared" si="40"/>
        <v>82</v>
      </c>
      <c r="BO45" s="29" t="str">
        <f t="shared" si="41"/>
        <v/>
      </c>
      <c r="BP45" s="29" t="str">
        <f t="shared" si="42"/>
        <v/>
      </c>
      <c r="BQ45" s="29" t="str">
        <f t="shared" si="43"/>
        <v/>
      </c>
      <c r="BR45" s="29">
        <f t="shared" si="44"/>
        <v>81</v>
      </c>
      <c r="BS45" s="60"/>
      <c r="BT45" s="60"/>
      <c r="BU45" s="2">
        <v>83</v>
      </c>
      <c r="BV45" s="60"/>
      <c r="BW45" s="60"/>
      <c r="BX45" s="2">
        <v>81</v>
      </c>
      <c r="BY45" s="60"/>
      <c r="BZ45" s="60"/>
      <c r="CA45" s="2"/>
      <c r="CB45" s="60"/>
      <c r="CC45" s="60"/>
      <c r="CD45" s="2"/>
      <c r="CE45" s="60"/>
      <c r="CF45" s="60"/>
      <c r="CG45" s="2"/>
      <c r="CH45" s="29">
        <f t="shared" si="45"/>
        <v>83</v>
      </c>
      <c r="CI45" s="29">
        <f t="shared" si="46"/>
        <v>81</v>
      </c>
      <c r="CJ45" s="29" t="str">
        <f t="shared" si="47"/>
        <v/>
      </c>
      <c r="CK45" s="29" t="str">
        <f t="shared" si="48"/>
        <v/>
      </c>
      <c r="CL45" s="29" t="str">
        <f t="shared" si="49"/>
        <v/>
      </c>
      <c r="CM45" s="32">
        <f t="shared" si="50"/>
        <v>81.666666666666671</v>
      </c>
      <c r="CN45" s="33">
        <f t="shared" si="51"/>
        <v>82</v>
      </c>
      <c r="CO45" s="36"/>
      <c r="CP45" s="60">
        <v>8</v>
      </c>
      <c r="CQ45" s="47" t="str">
        <f t="shared" si="52"/>
        <v xml:space="preserve">Memiliki kemampuan pemahaman respon bangsa indonesia terhadap imperialisme dan kolonialisme, akar akar nasionalisme dan demokrasi indonesia, pendudukan jepang di Indonesia, pemikiran dalam piagam PBB, proklamasi 17 agustus 1945 dan perangkat kenegaraan , </v>
      </c>
      <c r="CR45" s="36"/>
      <c r="CS45" s="60">
        <v>8</v>
      </c>
      <c r="CT45" s="47" t="str">
        <f t="shared" si="53"/>
        <v xml:space="preserve">Memiliki keterampilan respon bangsa indonesia terhadap imperialisme dan kolonialisme, akar akar nasionalisme dan demokrasi indonesia, pendudukan jepang di Indonesia, pemikiran dalam piagam PBB, proklamasi 17 agustus 1945 dan perangkat kenegaraan , </v>
      </c>
      <c r="CU45" s="7"/>
      <c r="CV45" s="7"/>
      <c r="CW45" s="61"/>
      <c r="CX45" s="7"/>
      <c r="CY45" s="7"/>
      <c r="CZ45" s="7"/>
      <c r="DA45" s="7"/>
    </row>
    <row r="46" spans="1:110" x14ac:dyDescent="0.25">
      <c r="A46" s="8">
        <v>36</v>
      </c>
      <c r="B46" s="8">
        <v>147256</v>
      </c>
      <c r="C46" s="8" t="s">
        <v>125</v>
      </c>
      <c r="D46" s="8">
        <f t="shared" si="27"/>
        <v>80</v>
      </c>
      <c r="E46" s="13" t="str">
        <f t="shared" si="28"/>
        <v>B</v>
      </c>
      <c r="F46" s="17">
        <f t="shared" si="29"/>
        <v>80</v>
      </c>
      <c r="G46" s="13" t="str">
        <f t="shared" si="30"/>
        <v>B</v>
      </c>
      <c r="H46" s="13" t="str">
        <f t="shared" si="31"/>
        <v xml:space="preserve">Memiliki kemampuan pemahaman respon bangsa indonesia terhadap imperialisme dan kolonialisme, akar akar nasionalisme dan demokrasi indonesia, pendudukan jepang di Indonesia, pemikiran dalam piagam PBB, proklamasi 17 agustus 1945 dan perangkat kenegaraan , </v>
      </c>
      <c r="I46" s="8">
        <f t="shared" si="32"/>
        <v>81</v>
      </c>
      <c r="J46" s="13" t="str">
        <f t="shared" si="33"/>
        <v>B</v>
      </c>
      <c r="K46" s="20">
        <f t="shared" si="34"/>
        <v>81</v>
      </c>
      <c r="L46" s="13" t="str">
        <f t="shared" si="35"/>
        <v>B</v>
      </c>
      <c r="M46" s="8" t="str">
        <f t="shared" si="36"/>
        <v xml:space="preserve">Memiliki keterampilan respon bangsa indonesia terhadap imperialisme dan kolonialisme, akar akar nasionalisme dan demokrasi indonesia, pendudukan jepang di Indonesia, pemikiran dalam piagam PBB, proklamasi 17 agustus 1945 dan perangkat kenegaraan , </v>
      </c>
      <c r="N46" s="7"/>
      <c r="O46" s="60">
        <v>80</v>
      </c>
      <c r="P46" s="60"/>
      <c r="Q46" s="2"/>
      <c r="R46" s="60">
        <v>80</v>
      </c>
      <c r="S46" s="60"/>
      <c r="T46" s="2"/>
      <c r="U46" s="60"/>
      <c r="V46" s="60"/>
      <c r="W46" s="2"/>
      <c r="X46" s="60"/>
      <c r="Y46" s="60"/>
      <c r="Z46" s="2"/>
      <c r="AA46" s="60"/>
      <c r="AB46" s="60"/>
      <c r="AC46" s="2"/>
      <c r="AD46" s="29">
        <f t="shared" si="37"/>
        <v>80</v>
      </c>
      <c r="AE46" s="60">
        <v>85</v>
      </c>
      <c r="AF46" s="60"/>
      <c r="AG46" s="2"/>
      <c r="AH46" s="60">
        <v>80</v>
      </c>
      <c r="AI46" s="60"/>
      <c r="AJ46" s="2"/>
      <c r="AK46" s="60"/>
      <c r="AL46" s="60"/>
      <c r="AM46" s="2"/>
      <c r="AN46" s="60"/>
      <c r="AO46" s="60"/>
      <c r="AP46" s="2"/>
      <c r="AQ46" s="60"/>
      <c r="AR46" s="60"/>
      <c r="AS46" s="2"/>
      <c r="AT46" s="60">
        <v>75</v>
      </c>
      <c r="AU46" s="32">
        <f>IF($T$7=12,IF(SUM(O46:AC46,AE12:AS12)&gt;0,AVERAGE(O46:AC46,AE46:AT46),""),IF(AT46="","",AVERAGE(O46:AC46,AE46:AT46)))</f>
        <v>80</v>
      </c>
      <c r="AV46" s="33">
        <f t="shared" si="38"/>
        <v>80</v>
      </c>
      <c r="AW46" s="36"/>
      <c r="AX46" s="60"/>
      <c r="AY46" s="60"/>
      <c r="AZ46" s="2">
        <v>80</v>
      </c>
      <c r="BA46" s="60"/>
      <c r="BB46" s="60"/>
      <c r="BC46" s="2">
        <v>81</v>
      </c>
      <c r="BD46" s="60"/>
      <c r="BE46" s="60"/>
      <c r="BF46" s="2"/>
      <c r="BG46" s="60"/>
      <c r="BH46" s="60"/>
      <c r="BI46" s="2"/>
      <c r="BJ46" s="60"/>
      <c r="BK46" s="60"/>
      <c r="BL46" s="2"/>
      <c r="BM46" s="29">
        <f t="shared" si="39"/>
        <v>80</v>
      </c>
      <c r="BN46" s="29">
        <f t="shared" si="40"/>
        <v>81</v>
      </c>
      <c r="BO46" s="29" t="str">
        <f t="shared" si="41"/>
        <v/>
      </c>
      <c r="BP46" s="29" t="str">
        <f t="shared" si="42"/>
        <v/>
      </c>
      <c r="BQ46" s="29" t="str">
        <f t="shared" si="43"/>
        <v/>
      </c>
      <c r="BR46" s="29">
        <f t="shared" si="44"/>
        <v>81</v>
      </c>
      <c r="BS46" s="60"/>
      <c r="BT46" s="60"/>
      <c r="BU46" s="2">
        <v>82</v>
      </c>
      <c r="BV46" s="60"/>
      <c r="BW46" s="60"/>
      <c r="BX46" s="2">
        <v>81</v>
      </c>
      <c r="BY46" s="60"/>
      <c r="BZ46" s="60"/>
      <c r="CA46" s="2"/>
      <c r="CB46" s="60"/>
      <c r="CC46" s="60"/>
      <c r="CD46" s="2"/>
      <c r="CE46" s="60"/>
      <c r="CF46" s="60"/>
      <c r="CG46" s="2"/>
      <c r="CH46" s="29">
        <f t="shared" si="45"/>
        <v>82</v>
      </c>
      <c r="CI46" s="29">
        <f t="shared" si="46"/>
        <v>81</v>
      </c>
      <c r="CJ46" s="29" t="str">
        <f t="shared" si="47"/>
        <v/>
      </c>
      <c r="CK46" s="29" t="str">
        <f t="shared" si="48"/>
        <v/>
      </c>
      <c r="CL46" s="29" t="str">
        <f t="shared" si="49"/>
        <v/>
      </c>
      <c r="CM46" s="32">
        <f t="shared" si="50"/>
        <v>81.333333333333329</v>
      </c>
      <c r="CN46" s="33">
        <f t="shared" si="51"/>
        <v>81</v>
      </c>
      <c r="CO46" s="36"/>
      <c r="CP46" s="60">
        <v>8</v>
      </c>
      <c r="CQ46" s="47" t="str">
        <f t="shared" si="52"/>
        <v xml:space="preserve">Memiliki kemampuan pemahaman respon bangsa indonesia terhadap imperialisme dan kolonialisme, akar akar nasionalisme dan demokrasi indonesia, pendudukan jepang di Indonesia, pemikiran dalam piagam PBB, proklamasi 17 agustus 1945 dan perangkat kenegaraan , </v>
      </c>
      <c r="CR46" s="36"/>
      <c r="CS46" s="60">
        <v>8</v>
      </c>
      <c r="CT46" s="47" t="str">
        <f t="shared" si="53"/>
        <v xml:space="preserve">Memiliki keterampilan respon bangsa indonesia terhadap imperialisme dan kolonialisme, akar akar nasionalisme dan demokrasi indonesia, pendudukan jepang di Indonesia, pemikiran dalam piagam PBB, proklamasi 17 agustus 1945 dan perangkat kenegaraan , </v>
      </c>
      <c r="CU46" s="7"/>
      <c r="CV46" s="7"/>
      <c r="CW46" s="61"/>
      <c r="CX46" s="7"/>
      <c r="CY46" s="7"/>
      <c r="CZ46" s="7"/>
      <c r="DA46" s="7"/>
    </row>
    <row r="47" spans="1:110" x14ac:dyDescent="0.25">
      <c r="A47" s="8"/>
      <c r="B47" s="8"/>
      <c r="C47" s="8"/>
      <c r="D47" s="8" t="str">
        <f t="shared" si="27"/>
        <v/>
      </c>
      <c r="E47" s="13" t="str">
        <f t="shared" si="28"/>
        <v/>
      </c>
      <c r="F47" s="17" t="str">
        <f t="shared" si="29"/>
        <v/>
      </c>
      <c r="G47" s="13" t="str">
        <f t="shared" si="30"/>
        <v/>
      </c>
      <c r="H47" s="13" t="str">
        <f t="shared" si="31"/>
        <v/>
      </c>
      <c r="I47" s="8" t="str">
        <f t="shared" si="32"/>
        <v/>
      </c>
      <c r="J47" s="13" t="str">
        <f t="shared" si="33"/>
        <v/>
      </c>
      <c r="K47" s="20" t="str">
        <f t="shared" si="34"/>
        <v/>
      </c>
      <c r="L47" s="13" t="str">
        <f t="shared" si="35"/>
        <v/>
      </c>
      <c r="M47" s="8" t="str">
        <f t="shared" si="36"/>
        <v/>
      </c>
      <c r="N47" s="7"/>
      <c r="O47" s="60"/>
      <c r="P47" s="60"/>
      <c r="Q47" s="2"/>
      <c r="R47" s="60"/>
      <c r="S47" s="60"/>
      <c r="T47" s="2"/>
      <c r="U47" s="60"/>
      <c r="V47" s="60"/>
      <c r="W47" s="2"/>
      <c r="X47" s="60"/>
      <c r="Y47" s="60"/>
      <c r="Z47" s="2"/>
      <c r="AA47" s="60"/>
      <c r="AB47" s="60"/>
      <c r="AC47" s="2"/>
      <c r="AD47" s="29" t="str">
        <f t="shared" si="37"/>
        <v/>
      </c>
      <c r="AE47" s="60"/>
      <c r="AF47" s="60"/>
      <c r="AG47" s="2"/>
      <c r="AH47" s="60"/>
      <c r="AI47" s="60"/>
      <c r="AJ47" s="2"/>
      <c r="AK47" s="60"/>
      <c r="AL47" s="60"/>
      <c r="AM47" s="2"/>
      <c r="AN47" s="60"/>
      <c r="AO47" s="60"/>
      <c r="AP47" s="2"/>
      <c r="AQ47" s="60"/>
      <c r="AR47" s="60"/>
      <c r="AS47" s="2"/>
      <c r="AT47" s="60"/>
      <c r="AU47" s="32" t="str">
        <f>IF($T$7=12,IF(SUM(O47:AC47,AE12:AS12)&gt;0,AVERAGE(O47:AC47,AE47:AT47),""),IF(AT47="","",AVERAGE(O47:AC47,AE47:AT47)))</f>
        <v/>
      </c>
      <c r="AV47" s="33" t="str">
        <f t="shared" si="38"/>
        <v/>
      </c>
      <c r="AW47" s="36"/>
      <c r="AX47" s="60"/>
      <c r="AY47" s="60"/>
      <c r="AZ47" s="2"/>
      <c r="BA47" s="60"/>
      <c r="BB47" s="60"/>
      <c r="BC47" s="2"/>
      <c r="BD47" s="60"/>
      <c r="BE47" s="60"/>
      <c r="BF47" s="2"/>
      <c r="BG47" s="60"/>
      <c r="BH47" s="60"/>
      <c r="BI47" s="2"/>
      <c r="BJ47" s="60"/>
      <c r="BK47" s="60"/>
      <c r="BL47" s="2"/>
      <c r="BM47" s="29" t="str">
        <f t="shared" si="39"/>
        <v/>
      </c>
      <c r="BN47" s="29" t="str">
        <f t="shared" si="40"/>
        <v/>
      </c>
      <c r="BO47" s="29" t="str">
        <f t="shared" si="41"/>
        <v/>
      </c>
      <c r="BP47" s="29" t="str">
        <f t="shared" si="42"/>
        <v/>
      </c>
      <c r="BQ47" s="29" t="str">
        <f t="shared" si="43"/>
        <v/>
      </c>
      <c r="BR47" s="29" t="str">
        <f t="shared" si="44"/>
        <v/>
      </c>
      <c r="BS47" s="60"/>
      <c r="BT47" s="60"/>
      <c r="BU47" s="2"/>
      <c r="BV47" s="60"/>
      <c r="BW47" s="60"/>
      <c r="BX47" s="2"/>
      <c r="BY47" s="60"/>
      <c r="BZ47" s="60"/>
      <c r="CA47" s="2"/>
      <c r="CB47" s="60"/>
      <c r="CC47" s="60"/>
      <c r="CD47" s="2"/>
      <c r="CE47" s="60"/>
      <c r="CF47" s="60"/>
      <c r="CG47" s="2"/>
      <c r="CH47" s="29" t="str">
        <f t="shared" si="45"/>
        <v/>
      </c>
      <c r="CI47" s="29" t="str">
        <f t="shared" si="46"/>
        <v/>
      </c>
      <c r="CJ47" s="29" t="str">
        <f t="shared" si="47"/>
        <v/>
      </c>
      <c r="CK47" s="29" t="str">
        <f t="shared" si="48"/>
        <v/>
      </c>
      <c r="CL47" s="29" t="str">
        <f t="shared" si="49"/>
        <v/>
      </c>
      <c r="CM47" s="32" t="str">
        <f t="shared" si="50"/>
        <v/>
      </c>
      <c r="CN47" s="33" t="str">
        <f t="shared" si="51"/>
        <v/>
      </c>
      <c r="CO47" s="36"/>
      <c r="CP47" s="60"/>
      <c r="CQ47" s="47" t="str">
        <f t="shared" si="52"/>
        <v/>
      </c>
      <c r="CR47" s="36"/>
      <c r="CS47" s="60"/>
      <c r="CT47" s="47" t="str">
        <f t="shared" si="53"/>
        <v/>
      </c>
      <c r="CU47" s="7"/>
      <c r="CV47" s="7"/>
      <c r="CW47" s="61"/>
      <c r="CX47" s="7"/>
      <c r="CY47" s="7"/>
      <c r="CZ47" s="7"/>
      <c r="DA47" s="7"/>
    </row>
    <row r="48" spans="1:110" x14ac:dyDescent="0.25">
      <c r="A48" s="8"/>
      <c r="B48" s="8"/>
      <c r="C48" s="8"/>
      <c r="D48" s="8" t="str">
        <f t="shared" si="27"/>
        <v/>
      </c>
      <c r="E48" s="13" t="str">
        <f t="shared" si="28"/>
        <v/>
      </c>
      <c r="F48" s="17" t="str">
        <f t="shared" si="29"/>
        <v/>
      </c>
      <c r="G48" s="13" t="str">
        <f t="shared" si="30"/>
        <v/>
      </c>
      <c r="H48" s="13" t="str">
        <f t="shared" si="31"/>
        <v/>
      </c>
      <c r="I48" s="8" t="str">
        <f t="shared" si="32"/>
        <v/>
      </c>
      <c r="J48" s="13" t="str">
        <f t="shared" si="33"/>
        <v/>
      </c>
      <c r="K48" s="20" t="str">
        <f t="shared" si="34"/>
        <v/>
      </c>
      <c r="L48" s="13" t="str">
        <f t="shared" si="35"/>
        <v/>
      </c>
      <c r="M48" s="8" t="str">
        <f t="shared" si="36"/>
        <v/>
      </c>
      <c r="N48" s="7"/>
      <c r="O48" s="60"/>
      <c r="P48" s="60"/>
      <c r="Q48" s="2"/>
      <c r="R48" s="60"/>
      <c r="S48" s="60"/>
      <c r="T48" s="2"/>
      <c r="U48" s="60"/>
      <c r="V48" s="60"/>
      <c r="W48" s="2"/>
      <c r="X48" s="60"/>
      <c r="Y48" s="60"/>
      <c r="Z48" s="2"/>
      <c r="AA48" s="60"/>
      <c r="AB48" s="60"/>
      <c r="AC48" s="2"/>
      <c r="AD48" s="29" t="str">
        <f t="shared" si="37"/>
        <v/>
      </c>
      <c r="AE48" s="60"/>
      <c r="AF48" s="60"/>
      <c r="AG48" s="2"/>
      <c r="AH48" s="60"/>
      <c r="AI48" s="60"/>
      <c r="AJ48" s="2"/>
      <c r="AK48" s="60"/>
      <c r="AL48" s="60"/>
      <c r="AM48" s="2"/>
      <c r="AN48" s="60"/>
      <c r="AO48" s="60"/>
      <c r="AP48" s="2"/>
      <c r="AQ48" s="60"/>
      <c r="AR48" s="60"/>
      <c r="AS48" s="2"/>
      <c r="AT48" s="60"/>
      <c r="AU48" s="32" t="str">
        <f>IF($T$7=12,IF(SUM(O48:AC48,AE12:AS12)&gt;0,AVERAGE(O48:AC48,AE48:AT48),""),IF(AT48="","",AVERAGE(O48:AC48,AE48:AT48)))</f>
        <v/>
      </c>
      <c r="AV48" s="33" t="str">
        <f t="shared" si="38"/>
        <v/>
      </c>
      <c r="AW48" s="36"/>
      <c r="AX48" s="60"/>
      <c r="AY48" s="60"/>
      <c r="AZ48" s="2"/>
      <c r="BA48" s="60"/>
      <c r="BB48" s="60"/>
      <c r="BC48" s="2"/>
      <c r="BD48" s="60"/>
      <c r="BE48" s="60"/>
      <c r="BF48" s="2"/>
      <c r="BG48" s="60"/>
      <c r="BH48" s="60"/>
      <c r="BI48" s="2"/>
      <c r="BJ48" s="60"/>
      <c r="BK48" s="60"/>
      <c r="BL48" s="2"/>
      <c r="BM48" s="29" t="str">
        <f t="shared" si="39"/>
        <v/>
      </c>
      <c r="BN48" s="29" t="str">
        <f t="shared" si="40"/>
        <v/>
      </c>
      <c r="BO48" s="29" t="str">
        <f t="shared" si="41"/>
        <v/>
      </c>
      <c r="BP48" s="29" t="str">
        <f t="shared" si="42"/>
        <v/>
      </c>
      <c r="BQ48" s="29" t="str">
        <f t="shared" si="43"/>
        <v/>
      </c>
      <c r="BR48" s="29" t="str">
        <f t="shared" si="44"/>
        <v/>
      </c>
      <c r="BS48" s="60"/>
      <c r="BT48" s="60"/>
      <c r="BU48" s="2"/>
      <c r="BV48" s="60"/>
      <c r="BW48" s="60"/>
      <c r="BX48" s="2"/>
      <c r="BY48" s="60"/>
      <c r="BZ48" s="60"/>
      <c r="CA48" s="2"/>
      <c r="CB48" s="60"/>
      <c r="CC48" s="60"/>
      <c r="CD48" s="2"/>
      <c r="CE48" s="60"/>
      <c r="CF48" s="60"/>
      <c r="CG48" s="2"/>
      <c r="CH48" s="29" t="str">
        <f t="shared" si="45"/>
        <v/>
      </c>
      <c r="CI48" s="29" t="str">
        <f t="shared" si="46"/>
        <v/>
      </c>
      <c r="CJ48" s="29" t="str">
        <f t="shared" si="47"/>
        <v/>
      </c>
      <c r="CK48" s="29" t="str">
        <f t="shared" si="48"/>
        <v/>
      </c>
      <c r="CL48" s="29" t="str">
        <f t="shared" si="49"/>
        <v/>
      </c>
      <c r="CM48" s="32" t="str">
        <f t="shared" si="50"/>
        <v/>
      </c>
      <c r="CN48" s="33" t="str">
        <f t="shared" si="51"/>
        <v/>
      </c>
      <c r="CO48" s="36"/>
      <c r="CP48" s="60"/>
      <c r="CQ48" s="47" t="str">
        <f t="shared" si="52"/>
        <v/>
      </c>
      <c r="CR48" s="36"/>
      <c r="CS48" s="60"/>
      <c r="CT48" s="47" t="str">
        <f t="shared" si="53"/>
        <v/>
      </c>
      <c r="CU48" s="7"/>
      <c r="CV48" s="7"/>
      <c r="CW48" s="61"/>
      <c r="CX48" s="7"/>
      <c r="CY48" s="7"/>
      <c r="CZ48" s="7"/>
      <c r="DA48" s="7"/>
    </row>
    <row r="49" spans="1:105" x14ac:dyDescent="0.25">
      <c r="A49" s="8"/>
      <c r="B49" s="8"/>
      <c r="C49" s="8"/>
      <c r="D49" s="8" t="str">
        <f t="shared" si="27"/>
        <v/>
      </c>
      <c r="E49" s="13" t="str">
        <f t="shared" si="28"/>
        <v/>
      </c>
      <c r="F49" s="17" t="str">
        <f t="shared" si="29"/>
        <v/>
      </c>
      <c r="G49" s="13" t="str">
        <f t="shared" si="30"/>
        <v/>
      </c>
      <c r="H49" s="13" t="str">
        <f t="shared" si="31"/>
        <v/>
      </c>
      <c r="I49" s="8" t="str">
        <f t="shared" si="32"/>
        <v/>
      </c>
      <c r="J49" s="13" t="str">
        <f t="shared" si="33"/>
        <v/>
      </c>
      <c r="K49" s="20" t="str">
        <f t="shared" si="34"/>
        <v/>
      </c>
      <c r="L49" s="13" t="str">
        <f t="shared" si="35"/>
        <v/>
      </c>
      <c r="M49" s="8" t="str">
        <f t="shared" si="36"/>
        <v/>
      </c>
      <c r="N49" s="7"/>
      <c r="O49" s="60"/>
      <c r="P49" s="60"/>
      <c r="Q49" s="2"/>
      <c r="R49" s="60"/>
      <c r="S49" s="60"/>
      <c r="T49" s="2"/>
      <c r="U49" s="60"/>
      <c r="V49" s="60"/>
      <c r="W49" s="2"/>
      <c r="X49" s="60"/>
      <c r="Y49" s="60"/>
      <c r="Z49" s="2"/>
      <c r="AA49" s="60"/>
      <c r="AB49" s="60"/>
      <c r="AC49" s="2"/>
      <c r="AD49" s="29" t="str">
        <f t="shared" si="37"/>
        <v/>
      </c>
      <c r="AE49" s="60"/>
      <c r="AF49" s="60"/>
      <c r="AG49" s="2"/>
      <c r="AH49" s="60"/>
      <c r="AI49" s="60"/>
      <c r="AJ49" s="2"/>
      <c r="AK49" s="60"/>
      <c r="AL49" s="60"/>
      <c r="AM49" s="2"/>
      <c r="AN49" s="60"/>
      <c r="AO49" s="60"/>
      <c r="AP49" s="2"/>
      <c r="AQ49" s="60"/>
      <c r="AR49" s="60"/>
      <c r="AS49" s="2"/>
      <c r="AT49" s="60"/>
      <c r="AU49" s="32" t="str">
        <f>IF($T$7=12,IF(SUM(O49:AC49,AE12:AS12)&gt;0,AVERAGE(O49:AC49,AE49:AT49),""),IF(AT49="","",AVERAGE(O49:AC49,AE49:AT49)))</f>
        <v/>
      </c>
      <c r="AV49" s="33" t="str">
        <f t="shared" si="38"/>
        <v/>
      </c>
      <c r="AW49" s="36"/>
      <c r="AX49" s="60"/>
      <c r="AY49" s="60"/>
      <c r="AZ49" s="2"/>
      <c r="BA49" s="60"/>
      <c r="BB49" s="60"/>
      <c r="BC49" s="2"/>
      <c r="BD49" s="60"/>
      <c r="BE49" s="60"/>
      <c r="BF49" s="2"/>
      <c r="BG49" s="60"/>
      <c r="BH49" s="60"/>
      <c r="BI49" s="2"/>
      <c r="BJ49" s="60"/>
      <c r="BK49" s="60"/>
      <c r="BL49" s="2"/>
      <c r="BM49" s="29" t="str">
        <f t="shared" si="39"/>
        <v/>
      </c>
      <c r="BN49" s="29" t="str">
        <f t="shared" si="40"/>
        <v/>
      </c>
      <c r="BO49" s="29" t="str">
        <f t="shared" si="41"/>
        <v/>
      </c>
      <c r="BP49" s="29" t="str">
        <f t="shared" si="42"/>
        <v/>
      </c>
      <c r="BQ49" s="29" t="str">
        <f t="shared" si="43"/>
        <v/>
      </c>
      <c r="BR49" s="29" t="str">
        <f t="shared" si="44"/>
        <v/>
      </c>
      <c r="BS49" s="60"/>
      <c r="BT49" s="60"/>
      <c r="BU49" s="2"/>
      <c r="BV49" s="60"/>
      <c r="BW49" s="60"/>
      <c r="BX49" s="2"/>
      <c r="BY49" s="60"/>
      <c r="BZ49" s="60"/>
      <c r="CA49" s="2"/>
      <c r="CB49" s="60"/>
      <c r="CC49" s="60"/>
      <c r="CD49" s="2"/>
      <c r="CE49" s="60"/>
      <c r="CF49" s="60"/>
      <c r="CG49" s="2"/>
      <c r="CH49" s="29" t="str">
        <f t="shared" si="45"/>
        <v/>
      </c>
      <c r="CI49" s="29" t="str">
        <f t="shared" si="46"/>
        <v/>
      </c>
      <c r="CJ49" s="29" t="str">
        <f t="shared" si="47"/>
        <v/>
      </c>
      <c r="CK49" s="29" t="str">
        <f t="shared" si="48"/>
        <v/>
      </c>
      <c r="CL49" s="29" t="str">
        <f t="shared" si="49"/>
        <v/>
      </c>
      <c r="CM49" s="32" t="str">
        <f t="shared" si="50"/>
        <v/>
      </c>
      <c r="CN49" s="33" t="str">
        <f t="shared" si="51"/>
        <v/>
      </c>
      <c r="CO49" s="36"/>
      <c r="CP49" s="60"/>
      <c r="CQ49" s="47" t="str">
        <f t="shared" si="52"/>
        <v/>
      </c>
      <c r="CR49" s="36"/>
      <c r="CS49" s="60"/>
      <c r="CT49" s="47" t="str">
        <f t="shared" si="53"/>
        <v/>
      </c>
      <c r="CU49" s="7"/>
      <c r="CV49" s="7"/>
      <c r="CW49" s="61"/>
      <c r="CX49" s="7"/>
      <c r="CY49" s="7"/>
      <c r="CZ49" s="7"/>
      <c r="DA49" s="7"/>
    </row>
    <row r="50" spans="1:105" x14ac:dyDescent="0.25">
      <c r="A50" s="8"/>
      <c r="B50" s="8"/>
      <c r="C50" s="8"/>
      <c r="D50" s="8" t="str">
        <f t="shared" si="27"/>
        <v/>
      </c>
      <c r="E50" s="13" t="str">
        <f t="shared" si="28"/>
        <v/>
      </c>
      <c r="F50" s="17" t="str">
        <f t="shared" si="29"/>
        <v/>
      </c>
      <c r="G50" s="13" t="str">
        <f t="shared" si="30"/>
        <v/>
      </c>
      <c r="H50" s="13" t="str">
        <f t="shared" si="31"/>
        <v/>
      </c>
      <c r="I50" s="8" t="str">
        <f t="shared" si="32"/>
        <v/>
      </c>
      <c r="J50" s="13" t="str">
        <f t="shared" si="33"/>
        <v/>
      </c>
      <c r="K50" s="20" t="str">
        <f t="shared" si="34"/>
        <v/>
      </c>
      <c r="L50" s="13" t="str">
        <f t="shared" si="35"/>
        <v/>
      </c>
      <c r="M50" s="8" t="str">
        <f t="shared" si="36"/>
        <v/>
      </c>
      <c r="N50" s="7"/>
      <c r="O50" s="60"/>
      <c r="P50" s="60"/>
      <c r="Q50" s="2"/>
      <c r="R50" s="60"/>
      <c r="S50" s="60"/>
      <c r="T50" s="2"/>
      <c r="U50" s="60"/>
      <c r="V50" s="60"/>
      <c r="W50" s="2"/>
      <c r="X50" s="60"/>
      <c r="Y50" s="60"/>
      <c r="Z50" s="2"/>
      <c r="AA50" s="60"/>
      <c r="AB50" s="60"/>
      <c r="AC50" s="2"/>
      <c r="AD50" s="29" t="str">
        <f t="shared" si="37"/>
        <v/>
      </c>
      <c r="AE50" s="60"/>
      <c r="AF50" s="60"/>
      <c r="AG50" s="2"/>
      <c r="AH50" s="60"/>
      <c r="AI50" s="60"/>
      <c r="AJ50" s="2"/>
      <c r="AK50" s="60"/>
      <c r="AL50" s="60"/>
      <c r="AM50" s="2"/>
      <c r="AN50" s="60"/>
      <c r="AO50" s="60"/>
      <c r="AP50" s="2"/>
      <c r="AQ50" s="60"/>
      <c r="AR50" s="60"/>
      <c r="AS50" s="2"/>
      <c r="AT50" s="60"/>
      <c r="AU50" s="32" t="str">
        <f>IF($T$7=12,IF(SUM(O50:AC50,AE12:AS12)&gt;0,AVERAGE(O50:AC50,AE50:AT50),""),IF(AT50="","",AVERAGE(O50:AC50,AE50:AT50)))</f>
        <v/>
      </c>
      <c r="AV50" s="33" t="str">
        <f t="shared" si="38"/>
        <v/>
      </c>
      <c r="AW50" s="36"/>
      <c r="AX50" s="60"/>
      <c r="AY50" s="60"/>
      <c r="AZ50" s="2"/>
      <c r="BA50" s="60"/>
      <c r="BB50" s="60"/>
      <c r="BC50" s="2"/>
      <c r="BD50" s="60"/>
      <c r="BE50" s="60"/>
      <c r="BF50" s="2"/>
      <c r="BG50" s="60"/>
      <c r="BH50" s="60"/>
      <c r="BI50" s="2"/>
      <c r="BJ50" s="60"/>
      <c r="BK50" s="60"/>
      <c r="BL50" s="2"/>
      <c r="BM50" s="29" t="str">
        <f t="shared" si="39"/>
        <v/>
      </c>
      <c r="BN50" s="29" t="str">
        <f t="shared" si="40"/>
        <v/>
      </c>
      <c r="BO50" s="29" t="str">
        <f t="shared" si="41"/>
        <v/>
      </c>
      <c r="BP50" s="29" t="str">
        <f t="shared" si="42"/>
        <v/>
      </c>
      <c r="BQ50" s="29" t="str">
        <f t="shared" si="43"/>
        <v/>
      </c>
      <c r="BR50" s="29" t="str">
        <f t="shared" si="44"/>
        <v/>
      </c>
      <c r="BS50" s="60"/>
      <c r="BT50" s="60"/>
      <c r="BU50" s="2"/>
      <c r="BV50" s="60"/>
      <c r="BW50" s="60"/>
      <c r="BX50" s="2"/>
      <c r="BY50" s="60"/>
      <c r="BZ50" s="60"/>
      <c r="CA50" s="2"/>
      <c r="CB50" s="60"/>
      <c r="CC50" s="60"/>
      <c r="CD50" s="2"/>
      <c r="CE50" s="60"/>
      <c r="CF50" s="60"/>
      <c r="CG50" s="2"/>
      <c r="CH50" s="29" t="str">
        <f t="shared" si="45"/>
        <v/>
      </c>
      <c r="CI50" s="29" t="str">
        <f t="shared" si="46"/>
        <v/>
      </c>
      <c r="CJ50" s="29" t="str">
        <f t="shared" si="47"/>
        <v/>
      </c>
      <c r="CK50" s="29" t="str">
        <f t="shared" si="48"/>
        <v/>
      </c>
      <c r="CL50" s="29" t="str">
        <f t="shared" si="49"/>
        <v/>
      </c>
      <c r="CM50" s="32" t="str">
        <f t="shared" si="50"/>
        <v/>
      </c>
      <c r="CN50" s="33" t="str">
        <f t="shared" si="51"/>
        <v/>
      </c>
      <c r="CO50" s="36"/>
      <c r="CP50" s="60"/>
      <c r="CQ50" s="47" t="str">
        <f t="shared" si="52"/>
        <v/>
      </c>
      <c r="CR50" s="36"/>
      <c r="CS50" s="60"/>
      <c r="CT50" s="47" t="str">
        <f t="shared" si="53"/>
        <v/>
      </c>
      <c r="CU50" s="7"/>
      <c r="CV50" s="7"/>
      <c r="CW50" s="61"/>
      <c r="CX50" s="7"/>
      <c r="CY50" s="7"/>
      <c r="CZ50" s="7"/>
      <c r="DA50" s="7"/>
    </row>
    <row r="51" spans="1:105" x14ac:dyDescent="0.25">
      <c r="A51" s="8"/>
      <c r="B51" s="8"/>
      <c r="C51" s="8"/>
      <c r="D51" s="8" t="str">
        <f t="shared" si="27"/>
        <v/>
      </c>
      <c r="E51" s="13" t="str">
        <f t="shared" si="28"/>
        <v/>
      </c>
      <c r="F51" s="17" t="str">
        <f t="shared" si="29"/>
        <v/>
      </c>
      <c r="G51" s="13" t="str">
        <f t="shared" si="30"/>
        <v/>
      </c>
      <c r="H51" s="13" t="str">
        <f t="shared" si="31"/>
        <v/>
      </c>
      <c r="I51" s="8" t="str">
        <f t="shared" si="32"/>
        <v/>
      </c>
      <c r="J51" s="13" t="str">
        <f t="shared" si="33"/>
        <v/>
      </c>
      <c r="K51" s="20" t="str">
        <f t="shared" si="34"/>
        <v/>
      </c>
      <c r="L51" s="13" t="str">
        <f t="shared" si="35"/>
        <v/>
      </c>
      <c r="M51" s="8" t="str">
        <f t="shared" si="36"/>
        <v/>
      </c>
      <c r="N51" s="7"/>
      <c r="O51" s="60"/>
      <c r="P51" s="60"/>
      <c r="Q51" s="2"/>
      <c r="R51" s="60"/>
      <c r="S51" s="60"/>
      <c r="T51" s="2"/>
      <c r="U51" s="60"/>
      <c r="V51" s="60"/>
      <c r="W51" s="2"/>
      <c r="X51" s="60"/>
      <c r="Y51" s="60"/>
      <c r="Z51" s="2"/>
      <c r="AA51" s="60"/>
      <c r="AB51" s="60"/>
      <c r="AC51" s="2"/>
      <c r="AD51" s="29" t="str">
        <f t="shared" si="37"/>
        <v/>
      </c>
      <c r="AE51" s="60"/>
      <c r="AF51" s="60"/>
      <c r="AG51" s="2"/>
      <c r="AH51" s="60"/>
      <c r="AI51" s="60"/>
      <c r="AJ51" s="2"/>
      <c r="AK51" s="60"/>
      <c r="AL51" s="60"/>
      <c r="AM51" s="2"/>
      <c r="AN51" s="60"/>
      <c r="AO51" s="60"/>
      <c r="AP51" s="2"/>
      <c r="AQ51" s="60"/>
      <c r="AR51" s="60"/>
      <c r="AS51" s="2"/>
      <c r="AT51" s="60"/>
      <c r="AU51" s="32" t="str">
        <f>IF($T$7=12,IF(SUM(O51:AC51,AE12:AS12)&gt;0,AVERAGE(O51:AC51,AE51:AT51),""),IF(AT51="","",AVERAGE(O51:AC51,AE51:AT51)))</f>
        <v/>
      </c>
      <c r="AV51" s="33" t="str">
        <f t="shared" si="38"/>
        <v/>
      </c>
      <c r="AW51" s="36"/>
      <c r="AX51" s="60"/>
      <c r="AY51" s="60"/>
      <c r="AZ51" s="2"/>
      <c r="BA51" s="60"/>
      <c r="BB51" s="60"/>
      <c r="BC51" s="2"/>
      <c r="BD51" s="60"/>
      <c r="BE51" s="60"/>
      <c r="BF51" s="2"/>
      <c r="BG51" s="60"/>
      <c r="BH51" s="60"/>
      <c r="BI51" s="2"/>
      <c r="BJ51" s="60"/>
      <c r="BK51" s="60"/>
      <c r="BL51" s="2"/>
      <c r="BM51" s="29" t="str">
        <f t="shared" si="39"/>
        <v/>
      </c>
      <c r="BN51" s="29" t="str">
        <f t="shared" si="40"/>
        <v/>
      </c>
      <c r="BO51" s="29" t="str">
        <f t="shared" si="41"/>
        <v/>
      </c>
      <c r="BP51" s="29" t="str">
        <f t="shared" si="42"/>
        <v/>
      </c>
      <c r="BQ51" s="29" t="str">
        <f t="shared" si="43"/>
        <v/>
      </c>
      <c r="BR51" s="29" t="str">
        <f t="shared" si="44"/>
        <v/>
      </c>
      <c r="BS51" s="60"/>
      <c r="BT51" s="60"/>
      <c r="BU51" s="2"/>
      <c r="BV51" s="60"/>
      <c r="BW51" s="60"/>
      <c r="BX51" s="2"/>
      <c r="BY51" s="60"/>
      <c r="BZ51" s="60"/>
      <c r="CA51" s="2"/>
      <c r="CB51" s="60"/>
      <c r="CC51" s="60"/>
      <c r="CD51" s="2"/>
      <c r="CE51" s="60"/>
      <c r="CF51" s="60"/>
      <c r="CG51" s="2"/>
      <c r="CH51" s="29" t="str">
        <f t="shared" si="45"/>
        <v/>
      </c>
      <c r="CI51" s="29" t="str">
        <f t="shared" si="46"/>
        <v/>
      </c>
      <c r="CJ51" s="29" t="str">
        <f t="shared" si="47"/>
        <v/>
      </c>
      <c r="CK51" s="29" t="str">
        <f t="shared" si="48"/>
        <v/>
      </c>
      <c r="CL51" s="29" t="str">
        <f t="shared" si="49"/>
        <v/>
      </c>
      <c r="CM51" s="32" t="str">
        <f t="shared" si="50"/>
        <v/>
      </c>
      <c r="CN51" s="33" t="str">
        <f t="shared" si="51"/>
        <v/>
      </c>
      <c r="CO51" s="36"/>
      <c r="CP51" s="60"/>
      <c r="CQ51" s="47" t="str">
        <f t="shared" si="52"/>
        <v/>
      </c>
      <c r="CR51" s="36"/>
      <c r="CS51" s="60"/>
      <c r="CT51" s="47" t="str">
        <f t="shared" si="53"/>
        <v/>
      </c>
      <c r="CU51" s="7"/>
      <c r="CV51" s="7"/>
      <c r="CW51" s="61"/>
      <c r="CX51" s="7"/>
      <c r="CY51" s="7"/>
      <c r="CZ51" s="7"/>
      <c r="DA51" s="7"/>
    </row>
    <row r="52" spans="1:105" x14ac:dyDescent="0.25">
      <c r="A52" s="8"/>
      <c r="B52" s="8"/>
      <c r="C52" s="8"/>
      <c r="D52" s="8" t="str">
        <f t="shared" si="27"/>
        <v/>
      </c>
      <c r="E52" s="13" t="str">
        <f t="shared" si="28"/>
        <v/>
      </c>
      <c r="F52" s="17" t="str">
        <f t="shared" si="29"/>
        <v/>
      </c>
      <c r="G52" s="13" t="str">
        <f t="shared" si="30"/>
        <v/>
      </c>
      <c r="H52" s="13" t="str">
        <f t="shared" si="31"/>
        <v/>
      </c>
      <c r="I52" s="8" t="str">
        <f t="shared" si="32"/>
        <v/>
      </c>
      <c r="J52" s="13" t="str">
        <f t="shared" si="33"/>
        <v/>
      </c>
      <c r="K52" s="20" t="str">
        <f t="shared" si="34"/>
        <v/>
      </c>
      <c r="L52" s="13" t="str">
        <f t="shared" si="35"/>
        <v/>
      </c>
      <c r="M52" s="8" t="str">
        <f t="shared" si="36"/>
        <v/>
      </c>
      <c r="N52" s="7"/>
      <c r="O52" s="60"/>
      <c r="P52" s="60"/>
      <c r="Q52" s="2"/>
      <c r="R52" s="60"/>
      <c r="S52" s="60"/>
      <c r="T52" s="2"/>
      <c r="U52" s="60"/>
      <c r="V52" s="60"/>
      <c r="W52" s="2"/>
      <c r="X52" s="60"/>
      <c r="Y52" s="60"/>
      <c r="Z52" s="2"/>
      <c r="AA52" s="60"/>
      <c r="AB52" s="60"/>
      <c r="AC52" s="2"/>
      <c r="AD52" s="29" t="str">
        <f t="shared" si="37"/>
        <v/>
      </c>
      <c r="AE52" s="60"/>
      <c r="AF52" s="60"/>
      <c r="AG52" s="2"/>
      <c r="AH52" s="60"/>
      <c r="AI52" s="60"/>
      <c r="AJ52" s="2"/>
      <c r="AK52" s="60"/>
      <c r="AL52" s="60"/>
      <c r="AM52" s="2"/>
      <c r="AN52" s="60"/>
      <c r="AO52" s="60"/>
      <c r="AP52" s="2"/>
      <c r="AQ52" s="60"/>
      <c r="AR52" s="60"/>
      <c r="AS52" s="2"/>
      <c r="AT52" s="60"/>
      <c r="AU52" s="32" t="str">
        <f>IF($T$7=12,IF(SUM(O52:AC52,AE12:AS12)&gt;0,AVERAGE(O52:AC52,AE52:AT52),""),IF(AT52="","",AVERAGE(O52:AC52,AE52:AT52)))</f>
        <v/>
      </c>
      <c r="AV52" s="33" t="str">
        <f t="shared" si="38"/>
        <v/>
      </c>
      <c r="AW52" s="36"/>
      <c r="AX52" s="60"/>
      <c r="AY52" s="60"/>
      <c r="AZ52" s="2"/>
      <c r="BA52" s="60"/>
      <c r="BB52" s="60"/>
      <c r="BC52" s="2"/>
      <c r="BD52" s="60"/>
      <c r="BE52" s="60"/>
      <c r="BF52" s="2"/>
      <c r="BG52" s="60"/>
      <c r="BH52" s="60"/>
      <c r="BI52" s="2"/>
      <c r="BJ52" s="60"/>
      <c r="BK52" s="60"/>
      <c r="BL52" s="2"/>
      <c r="BM52" s="29" t="str">
        <f t="shared" si="39"/>
        <v/>
      </c>
      <c r="BN52" s="29" t="str">
        <f t="shared" si="40"/>
        <v/>
      </c>
      <c r="BO52" s="29" t="str">
        <f t="shared" si="41"/>
        <v/>
      </c>
      <c r="BP52" s="29" t="str">
        <f t="shared" si="42"/>
        <v/>
      </c>
      <c r="BQ52" s="29" t="str">
        <f t="shared" si="43"/>
        <v/>
      </c>
      <c r="BR52" s="29" t="str">
        <f t="shared" si="44"/>
        <v/>
      </c>
      <c r="BS52" s="60"/>
      <c r="BT52" s="60"/>
      <c r="BU52" s="2"/>
      <c r="BV52" s="60"/>
      <c r="BW52" s="60"/>
      <c r="BX52" s="2"/>
      <c r="BY52" s="60"/>
      <c r="BZ52" s="60"/>
      <c r="CA52" s="2"/>
      <c r="CB52" s="60"/>
      <c r="CC52" s="60"/>
      <c r="CD52" s="2"/>
      <c r="CE52" s="60"/>
      <c r="CF52" s="60"/>
      <c r="CG52" s="2"/>
      <c r="CH52" s="29" t="str">
        <f t="shared" si="45"/>
        <v/>
      </c>
      <c r="CI52" s="29" t="str">
        <f t="shared" si="46"/>
        <v/>
      </c>
      <c r="CJ52" s="29" t="str">
        <f t="shared" si="47"/>
        <v/>
      </c>
      <c r="CK52" s="29" t="str">
        <f t="shared" si="48"/>
        <v/>
      </c>
      <c r="CL52" s="29" t="str">
        <f t="shared" si="49"/>
        <v/>
      </c>
      <c r="CM52" s="32" t="str">
        <f t="shared" si="50"/>
        <v/>
      </c>
      <c r="CN52" s="33" t="str">
        <f t="shared" si="51"/>
        <v/>
      </c>
      <c r="CO52" s="36"/>
      <c r="CP52" s="60"/>
      <c r="CQ52" s="47" t="str">
        <f t="shared" si="52"/>
        <v/>
      </c>
      <c r="CR52" s="36"/>
      <c r="CS52" s="60"/>
      <c r="CT52" s="47" t="str">
        <f t="shared" si="53"/>
        <v/>
      </c>
      <c r="CU52" s="7"/>
      <c r="CV52" s="7"/>
      <c r="CW52" s="61"/>
      <c r="CX52" s="7"/>
      <c r="CY52" s="7"/>
      <c r="CZ52" s="7"/>
      <c r="DA52" s="7"/>
    </row>
    <row r="53" spans="1:105" x14ac:dyDescent="0.25">
      <c r="A53" s="8"/>
      <c r="B53" s="8"/>
      <c r="C53" s="8"/>
      <c r="D53" s="8" t="str">
        <f t="shared" si="27"/>
        <v/>
      </c>
      <c r="E53" s="13" t="str">
        <f t="shared" si="28"/>
        <v/>
      </c>
      <c r="F53" s="17" t="str">
        <f t="shared" si="29"/>
        <v/>
      </c>
      <c r="G53" s="13" t="str">
        <f t="shared" si="30"/>
        <v/>
      </c>
      <c r="H53" s="13" t="str">
        <f t="shared" si="31"/>
        <v/>
      </c>
      <c r="I53" s="8" t="str">
        <f t="shared" si="32"/>
        <v/>
      </c>
      <c r="J53" s="13" t="str">
        <f t="shared" si="33"/>
        <v/>
      </c>
      <c r="K53" s="20" t="str">
        <f t="shared" si="34"/>
        <v/>
      </c>
      <c r="L53" s="13" t="str">
        <f t="shared" si="35"/>
        <v/>
      </c>
      <c r="M53" s="8" t="str">
        <f t="shared" si="36"/>
        <v/>
      </c>
      <c r="N53" s="7"/>
      <c r="O53" s="60"/>
      <c r="P53" s="60"/>
      <c r="Q53" s="2"/>
      <c r="R53" s="60"/>
      <c r="S53" s="60"/>
      <c r="T53" s="2"/>
      <c r="U53" s="60"/>
      <c r="V53" s="60"/>
      <c r="W53" s="2"/>
      <c r="X53" s="60"/>
      <c r="Y53" s="60"/>
      <c r="Z53" s="2"/>
      <c r="AA53" s="60"/>
      <c r="AB53" s="60"/>
      <c r="AC53" s="2"/>
      <c r="AD53" s="29" t="str">
        <f t="shared" si="37"/>
        <v/>
      </c>
      <c r="AE53" s="60"/>
      <c r="AF53" s="60"/>
      <c r="AG53" s="2"/>
      <c r="AH53" s="60"/>
      <c r="AI53" s="60"/>
      <c r="AJ53" s="2"/>
      <c r="AK53" s="60"/>
      <c r="AL53" s="60"/>
      <c r="AM53" s="2"/>
      <c r="AN53" s="60"/>
      <c r="AO53" s="60"/>
      <c r="AP53" s="2"/>
      <c r="AQ53" s="60"/>
      <c r="AR53" s="60"/>
      <c r="AS53" s="2"/>
      <c r="AT53" s="60"/>
      <c r="AU53" s="32" t="str">
        <f>IF($T$7=12,IF(SUM(O53:AC53,AE12:AS12)&gt;0,AVERAGE(O53:AC53,AE53:AT53),""),IF(AT53="","",AVERAGE(O53:AC53,AE53:AT53)))</f>
        <v/>
      </c>
      <c r="AV53" s="33" t="str">
        <f t="shared" si="38"/>
        <v/>
      </c>
      <c r="AW53" s="36"/>
      <c r="AX53" s="60"/>
      <c r="AY53" s="60"/>
      <c r="AZ53" s="2"/>
      <c r="BA53" s="60"/>
      <c r="BB53" s="60"/>
      <c r="BC53" s="2"/>
      <c r="BD53" s="60"/>
      <c r="BE53" s="60"/>
      <c r="BF53" s="2"/>
      <c r="BG53" s="60"/>
      <c r="BH53" s="60"/>
      <c r="BI53" s="2"/>
      <c r="BJ53" s="60"/>
      <c r="BK53" s="60"/>
      <c r="BL53" s="2"/>
      <c r="BM53" s="29" t="str">
        <f t="shared" si="39"/>
        <v/>
      </c>
      <c r="BN53" s="29" t="str">
        <f t="shared" si="40"/>
        <v/>
      </c>
      <c r="BO53" s="29" t="str">
        <f t="shared" si="41"/>
        <v/>
      </c>
      <c r="BP53" s="29" t="str">
        <f t="shared" si="42"/>
        <v/>
      </c>
      <c r="BQ53" s="29" t="str">
        <f t="shared" si="43"/>
        <v/>
      </c>
      <c r="BR53" s="29" t="str">
        <f t="shared" si="44"/>
        <v/>
      </c>
      <c r="BS53" s="60"/>
      <c r="BT53" s="60"/>
      <c r="BU53" s="2"/>
      <c r="BV53" s="60"/>
      <c r="BW53" s="60"/>
      <c r="BX53" s="2"/>
      <c r="BY53" s="60"/>
      <c r="BZ53" s="60"/>
      <c r="CA53" s="2"/>
      <c r="CB53" s="60"/>
      <c r="CC53" s="60"/>
      <c r="CD53" s="2"/>
      <c r="CE53" s="60"/>
      <c r="CF53" s="60"/>
      <c r="CG53" s="2"/>
      <c r="CH53" s="29" t="str">
        <f t="shared" si="45"/>
        <v/>
      </c>
      <c r="CI53" s="29" t="str">
        <f t="shared" si="46"/>
        <v/>
      </c>
      <c r="CJ53" s="29" t="str">
        <f t="shared" si="47"/>
        <v/>
      </c>
      <c r="CK53" s="29" t="str">
        <f t="shared" si="48"/>
        <v/>
      </c>
      <c r="CL53" s="29" t="str">
        <f t="shared" si="49"/>
        <v/>
      </c>
      <c r="CM53" s="32" t="str">
        <f t="shared" si="50"/>
        <v/>
      </c>
      <c r="CN53" s="33" t="str">
        <f t="shared" si="51"/>
        <v/>
      </c>
      <c r="CO53" s="36"/>
      <c r="CP53" s="60"/>
      <c r="CQ53" s="47" t="str">
        <f t="shared" si="52"/>
        <v/>
      </c>
      <c r="CR53" s="36"/>
      <c r="CS53" s="60"/>
      <c r="CT53" s="47" t="str">
        <f t="shared" si="53"/>
        <v/>
      </c>
      <c r="CU53" s="7"/>
      <c r="CV53" s="7"/>
      <c r="CW53" s="61"/>
      <c r="CX53" s="7"/>
      <c r="CY53" s="7"/>
      <c r="CZ53" s="7"/>
      <c r="DA53" s="7"/>
    </row>
    <row r="54" spans="1:105" x14ac:dyDescent="0.25">
      <c r="A54" s="8"/>
      <c r="B54" s="8"/>
      <c r="C54" s="8"/>
      <c r="D54" s="8" t="str">
        <f t="shared" si="27"/>
        <v/>
      </c>
      <c r="E54" s="13" t="str">
        <f t="shared" si="28"/>
        <v/>
      </c>
      <c r="F54" s="17" t="str">
        <f t="shared" si="29"/>
        <v/>
      </c>
      <c r="G54" s="13" t="str">
        <f t="shared" si="30"/>
        <v/>
      </c>
      <c r="H54" s="13" t="str">
        <f t="shared" si="31"/>
        <v/>
      </c>
      <c r="I54" s="8" t="str">
        <f t="shared" si="32"/>
        <v/>
      </c>
      <c r="J54" s="13" t="str">
        <f t="shared" si="33"/>
        <v/>
      </c>
      <c r="K54" s="20" t="str">
        <f t="shared" si="34"/>
        <v/>
      </c>
      <c r="L54" s="13" t="str">
        <f t="shared" si="35"/>
        <v/>
      </c>
      <c r="M54" s="8" t="str">
        <f t="shared" si="36"/>
        <v/>
      </c>
      <c r="N54" s="7"/>
      <c r="O54" s="60"/>
      <c r="P54" s="60"/>
      <c r="Q54" s="2"/>
      <c r="R54" s="60"/>
      <c r="S54" s="60"/>
      <c r="T54" s="2"/>
      <c r="U54" s="60"/>
      <c r="V54" s="60"/>
      <c r="W54" s="2"/>
      <c r="X54" s="60"/>
      <c r="Y54" s="60"/>
      <c r="Z54" s="2"/>
      <c r="AA54" s="60"/>
      <c r="AB54" s="60"/>
      <c r="AC54" s="2"/>
      <c r="AD54" s="29" t="str">
        <f t="shared" si="37"/>
        <v/>
      </c>
      <c r="AE54" s="60"/>
      <c r="AF54" s="60"/>
      <c r="AG54" s="2"/>
      <c r="AH54" s="60"/>
      <c r="AI54" s="60"/>
      <c r="AJ54" s="2"/>
      <c r="AK54" s="60"/>
      <c r="AL54" s="60"/>
      <c r="AM54" s="2"/>
      <c r="AN54" s="60"/>
      <c r="AO54" s="60"/>
      <c r="AP54" s="2"/>
      <c r="AQ54" s="60"/>
      <c r="AR54" s="60"/>
      <c r="AS54" s="2"/>
      <c r="AT54" s="60"/>
      <c r="AU54" s="32" t="str">
        <f>IF($T$7=12,IF(SUM(O54:AC54,AE12:AS12)&gt;0,AVERAGE(O54:AC54,AE54:AT54),""),IF(AT54="","",AVERAGE(O54:AC54,AE54:AT54)))</f>
        <v/>
      </c>
      <c r="AV54" s="33" t="str">
        <f t="shared" si="38"/>
        <v/>
      </c>
      <c r="AW54" s="36"/>
      <c r="AX54" s="60"/>
      <c r="AY54" s="60"/>
      <c r="AZ54" s="2"/>
      <c r="BA54" s="60"/>
      <c r="BB54" s="60"/>
      <c r="BC54" s="2"/>
      <c r="BD54" s="60"/>
      <c r="BE54" s="60"/>
      <c r="BF54" s="2"/>
      <c r="BG54" s="60"/>
      <c r="BH54" s="60"/>
      <c r="BI54" s="2"/>
      <c r="BJ54" s="60"/>
      <c r="BK54" s="60"/>
      <c r="BL54" s="2"/>
      <c r="BM54" s="29" t="str">
        <f t="shared" si="39"/>
        <v/>
      </c>
      <c r="BN54" s="29" t="str">
        <f t="shared" si="40"/>
        <v/>
      </c>
      <c r="BO54" s="29" t="str">
        <f t="shared" si="41"/>
        <v/>
      </c>
      <c r="BP54" s="29" t="str">
        <f t="shared" si="42"/>
        <v/>
      </c>
      <c r="BQ54" s="29" t="str">
        <f t="shared" si="43"/>
        <v/>
      </c>
      <c r="BR54" s="29" t="str">
        <f t="shared" si="44"/>
        <v/>
      </c>
      <c r="BS54" s="60"/>
      <c r="BT54" s="60"/>
      <c r="BU54" s="2"/>
      <c r="BV54" s="60"/>
      <c r="BW54" s="60"/>
      <c r="BX54" s="2"/>
      <c r="BY54" s="60"/>
      <c r="BZ54" s="60"/>
      <c r="CA54" s="2"/>
      <c r="CB54" s="60"/>
      <c r="CC54" s="60"/>
      <c r="CD54" s="2"/>
      <c r="CE54" s="60"/>
      <c r="CF54" s="60"/>
      <c r="CG54" s="2"/>
      <c r="CH54" s="29" t="str">
        <f t="shared" si="45"/>
        <v/>
      </c>
      <c r="CI54" s="29" t="str">
        <f t="shared" si="46"/>
        <v/>
      </c>
      <c r="CJ54" s="29" t="str">
        <f t="shared" si="47"/>
        <v/>
      </c>
      <c r="CK54" s="29" t="str">
        <f t="shared" si="48"/>
        <v/>
      </c>
      <c r="CL54" s="29" t="str">
        <f t="shared" si="49"/>
        <v/>
      </c>
      <c r="CM54" s="32" t="str">
        <f t="shared" si="50"/>
        <v/>
      </c>
      <c r="CN54" s="33" t="str">
        <f t="shared" si="51"/>
        <v/>
      </c>
      <c r="CO54" s="36"/>
      <c r="CP54" s="60"/>
      <c r="CQ54" s="47" t="str">
        <f t="shared" si="52"/>
        <v/>
      </c>
      <c r="CR54" s="36"/>
      <c r="CS54" s="60"/>
      <c r="CT54" s="47" t="str">
        <f t="shared" si="53"/>
        <v/>
      </c>
      <c r="CU54" s="7"/>
      <c r="CV54" s="7"/>
      <c r="CW54" s="61"/>
      <c r="CX54" s="7"/>
      <c r="CY54" s="7"/>
      <c r="CZ54" s="7"/>
      <c r="DA54" s="7"/>
    </row>
    <row r="55" spans="1:105" x14ac:dyDescent="0.25">
      <c r="A55" s="8"/>
      <c r="B55" s="8"/>
      <c r="C55" s="8"/>
      <c r="D55" s="8" t="str">
        <f t="shared" si="27"/>
        <v/>
      </c>
      <c r="E55" s="13" t="str">
        <f t="shared" si="28"/>
        <v/>
      </c>
      <c r="F55" s="17" t="str">
        <f t="shared" si="29"/>
        <v/>
      </c>
      <c r="G55" s="13" t="str">
        <f t="shared" si="30"/>
        <v/>
      </c>
      <c r="H55" s="13" t="str">
        <f t="shared" si="31"/>
        <v/>
      </c>
      <c r="I55" s="8" t="str">
        <f t="shared" si="32"/>
        <v/>
      </c>
      <c r="J55" s="13" t="str">
        <f t="shared" si="33"/>
        <v/>
      </c>
      <c r="K55" s="20" t="str">
        <f t="shared" si="34"/>
        <v/>
      </c>
      <c r="L55" s="13" t="str">
        <f t="shared" si="35"/>
        <v/>
      </c>
      <c r="M55" s="8" t="str">
        <f t="shared" si="36"/>
        <v/>
      </c>
      <c r="N55" s="7"/>
      <c r="O55" s="60"/>
      <c r="P55" s="60"/>
      <c r="Q55" s="2"/>
      <c r="R55" s="60"/>
      <c r="S55" s="60"/>
      <c r="T55" s="2"/>
      <c r="U55" s="60"/>
      <c r="V55" s="60"/>
      <c r="W55" s="2"/>
      <c r="X55" s="60"/>
      <c r="Y55" s="60"/>
      <c r="Z55" s="2"/>
      <c r="AA55" s="60"/>
      <c r="AB55" s="60"/>
      <c r="AC55" s="2"/>
      <c r="AD55" s="29" t="str">
        <f t="shared" si="37"/>
        <v/>
      </c>
      <c r="AE55" s="60"/>
      <c r="AF55" s="60"/>
      <c r="AG55" s="2"/>
      <c r="AH55" s="60"/>
      <c r="AI55" s="60"/>
      <c r="AJ55" s="2"/>
      <c r="AK55" s="60"/>
      <c r="AL55" s="60"/>
      <c r="AM55" s="2"/>
      <c r="AN55" s="60"/>
      <c r="AO55" s="60"/>
      <c r="AP55" s="2"/>
      <c r="AQ55" s="60"/>
      <c r="AR55" s="60"/>
      <c r="AS55" s="2"/>
      <c r="AT55" s="60"/>
      <c r="AU55" s="32" t="str">
        <f>IF($T$7=12,IF(SUM(O55:AC55,AE12:AS12)&gt;0,AVERAGE(O55:AC55,AE55:AT55),""),IF(AT55="","",AVERAGE(O55:AC55,AE55:AT55)))</f>
        <v/>
      </c>
      <c r="AV55" s="33" t="str">
        <f t="shared" si="38"/>
        <v/>
      </c>
      <c r="AW55" s="36"/>
      <c r="AX55" s="60"/>
      <c r="AY55" s="60"/>
      <c r="AZ55" s="2"/>
      <c r="BA55" s="60"/>
      <c r="BB55" s="60"/>
      <c r="BC55" s="2"/>
      <c r="BD55" s="60"/>
      <c r="BE55" s="60"/>
      <c r="BF55" s="2"/>
      <c r="BG55" s="60"/>
      <c r="BH55" s="60"/>
      <c r="BI55" s="2"/>
      <c r="BJ55" s="60"/>
      <c r="BK55" s="60"/>
      <c r="BL55" s="2"/>
      <c r="BM55" s="29" t="str">
        <f t="shared" si="39"/>
        <v/>
      </c>
      <c r="BN55" s="29" t="str">
        <f t="shared" si="40"/>
        <v/>
      </c>
      <c r="BO55" s="29" t="str">
        <f t="shared" si="41"/>
        <v/>
      </c>
      <c r="BP55" s="29" t="str">
        <f t="shared" si="42"/>
        <v/>
      </c>
      <c r="BQ55" s="29" t="str">
        <f t="shared" si="43"/>
        <v/>
      </c>
      <c r="BR55" s="29" t="str">
        <f t="shared" si="44"/>
        <v/>
      </c>
      <c r="BS55" s="60"/>
      <c r="BT55" s="60"/>
      <c r="BU55" s="2"/>
      <c r="BV55" s="60"/>
      <c r="BW55" s="60"/>
      <c r="BX55" s="2"/>
      <c r="BY55" s="60"/>
      <c r="BZ55" s="60"/>
      <c r="CA55" s="2"/>
      <c r="CB55" s="60"/>
      <c r="CC55" s="60"/>
      <c r="CD55" s="2"/>
      <c r="CE55" s="60"/>
      <c r="CF55" s="60"/>
      <c r="CG55" s="2"/>
      <c r="CH55" s="29" t="str">
        <f t="shared" si="45"/>
        <v/>
      </c>
      <c r="CI55" s="29" t="str">
        <f t="shared" si="46"/>
        <v/>
      </c>
      <c r="CJ55" s="29" t="str">
        <f t="shared" si="47"/>
        <v/>
      </c>
      <c r="CK55" s="29" t="str">
        <f t="shared" si="48"/>
        <v/>
      </c>
      <c r="CL55" s="29" t="str">
        <f t="shared" si="49"/>
        <v/>
      </c>
      <c r="CM55" s="32" t="str">
        <f t="shared" si="50"/>
        <v/>
      </c>
      <c r="CN55" s="33" t="str">
        <f t="shared" si="51"/>
        <v/>
      </c>
      <c r="CO55" s="36"/>
      <c r="CP55" s="60"/>
      <c r="CQ55" s="47" t="str">
        <f t="shared" si="52"/>
        <v/>
      </c>
      <c r="CR55" s="36"/>
      <c r="CS55" s="60"/>
      <c r="CT55" s="47" t="str">
        <f t="shared" si="53"/>
        <v/>
      </c>
      <c r="CU55" s="7"/>
      <c r="CV55" s="7"/>
      <c r="CW55" s="61"/>
      <c r="CX55" s="7"/>
      <c r="CY55" s="7"/>
      <c r="CZ55" s="7"/>
      <c r="DA55" s="7"/>
    </row>
    <row r="56" spans="1:105" x14ac:dyDescent="0.25">
      <c r="A56" s="8"/>
      <c r="B56" s="8"/>
      <c r="C56" s="8"/>
      <c r="D56" s="8" t="str">
        <f t="shared" si="27"/>
        <v/>
      </c>
      <c r="E56" s="13" t="str">
        <f t="shared" si="28"/>
        <v/>
      </c>
      <c r="F56" s="17" t="str">
        <f t="shared" si="29"/>
        <v/>
      </c>
      <c r="G56" s="13" t="str">
        <f t="shared" si="30"/>
        <v/>
      </c>
      <c r="H56" s="13" t="str">
        <f t="shared" si="31"/>
        <v/>
      </c>
      <c r="I56" s="8" t="str">
        <f t="shared" si="32"/>
        <v/>
      </c>
      <c r="J56" s="13" t="str">
        <f t="shared" si="33"/>
        <v/>
      </c>
      <c r="K56" s="20" t="str">
        <f t="shared" si="34"/>
        <v/>
      </c>
      <c r="L56" s="13" t="str">
        <f t="shared" si="35"/>
        <v/>
      </c>
      <c r="M56" s="8" t="str">
        <f t="shared" si="36"/>
        <v/>
      </c>
      <c r="N56" s="7"/>
      <c r="O56" s="60"/>
      <c r="P56" s="60"/>
      <c r="Q56" s="2"/>
      <c r="R56" s="60"/>
      <c r="S56" s="60"/>
      <c r="T56" s="2"/>
      <c r="U56" s="60"/>
      <c r="V56" s="60"/>
      <c r="W56" s="2"/>
      <c r="X56" s="60"/>
      <c r="Y56" s="60"/>
      <c r="Z56" s="2"/>
      <c r="AA56" s="60"/>
      <c r="AB56" s="60"/>
      <c r="AC56" s="2"/>
      <c r="AD56" s="29" t="str">
        <f t="shared" si="37"/>
        <v/>
      </c>
      <c r="AE56" s="60"/>
      <c r="AF56" s="60"/>
      <c r="AG56" s="2"/>
      <c r="AH56" s="60"/>
      <c r="AI56" s="60"/>
      <c r="AJ56" s="2"/>
      <c r="AK56" s="60"/>
      <c r="AL56" s="60"/>
      <c r="AM56" s="2"/>
      <c r="AN56" s="60"/>
      <c r="AO56" s="60"/>
      <c r="AP56" s="2"/>
      <c r="AQ56" s="60"/>
      <c r="AR56" s="60"/>
      <c r="AS56" s="2"/>
      <c r="AT56" s="60"/>
      <c r="AU56" s="32" t="str">
        <f>IF($T$7=12,IF(SUM(O56:AC56,AE12:AS12)&gt;0,AVERAGE(O56:AC56,AE56:AT56),""),IF(AT56="","",AVERAGE(O56:AC56,AE56:AT56)))</f>
        <v/>
      </c>
      <c r="AV56" s="33" t="str">
        <f t="shared" si="38"/>
        <v/>
      </c>
      <c r="AW56" s="36"/>
      <c r="AX56" s="60"/>
      <c r="AY56" s="60"/>
      <c r="AZ56" s="2"/>
      <c r="BA56" s="60"/>
      <c r="BB56" s="60"/>
      <c r="BC56" s="2"/>
      <c r="BD56" s="60"/>
      <c r="BE56" s="60"/>
      <c r="BF56" s="2"/>
      <c r="BG56" s="60"/>
      <c r="BH56" s="60"/>
      <c r="BI56" s="2"/>
      <c r="BJ56" s="60"/>
      <c r="BK56" s="60"/>
      <c r="BL56" s="2"/>
      <c r="BM56" s="29" t="str">
        <f t="shared" si="39"/>
        <v/>
      </c>
      <c r="BN56" s="29" t="str">
        <f t="shared" si="40"/>
        <v/>
      </c>
      <c r="BO56" s="29" t="str">
        <f t="shared" si="41"/>
        <v/>
      </c>
      <c r="BP56" s="29" t="str">
        <f t="shared" si="42"/>
        <v/>
      </c>
      <c r="BQ56" s="29" t="str">
        <f t="shared" si="43"/>
        <v/>
      </c>
      <c r="BR56" s="29" t="str">
        <f t="shared" si="44"/>
        <v/>
      </c>
      <c r="BS56" s="60"/>
      <c r="BT56" s="60"/>
      <c r="BU56" s="2"/>
      <c r="BV56" s="60"/>
      <c r="BW56" s="60"/>
      <c r="BX56" s="2"/>
      <c r="BY56" s="60"/>
      <c r="BZ56" s="60"/>
      <c r="CA56" s="2"/>
      <c r="CB56" s="60"/>
      <c r="CC56" s="60"/>
      <c r="CD56" s="2"/>
      <c r="CE56" s="60"/>
      <c r="CF56" s="60"/>
      <c r="CG56" s="2"/>
      <c r="CH56" s="29" t="str">
        <f t="shared" si="45"/>
        <v/>
      </c>
      <c r="CI56" s="29" t="str">
        <f t="shared" si="46"/>
        <v/>
      </c>
      <c r="CJ56" s="29" t="str">
        <f t="shared" si="47"/>
        <v/>
      </c>
      <c r="CK56" s="29" t="str">
        <f t="shared" si="48"/>
        <v/>
      </c>
      <c r="CL56" s="29" t="str">
        <f t="shared" si="49"/>
        <v/>
      </c>
      <c r="CM56" s="32" t="str">
        <f t="shared" si="50"/>
        <v/>
      </c>
      <c r="CN56" s="33" t="str">
        <f t="shared" si="51"/>
        <v/>
      </c>
      <c r="CO56" s="36"/>
      <c r="CP56" s="60"/>
      <c r="CQ56" s="47" t="str">
        <f t="shared" si="52"/>
        <v/>
      </c>
      <c r="CR56" s="36"/>
      <c r="CS56" s="60"/>
      <c r="CT56" s="47" t="str">
        <f t="shared" si="53"/>
        <v/>
      </c>
      <c r="CU56" s="7"/>
      <c r="CV56" s="7"/>
      <c r="CW56" s="61"/>
      <c r="CX56" s="7"/>
      <c r="CY56" s="7"/>
      <c r="CZ56" s="7"/>
      <c r="DA56" s="7"/>
    </row>
    <row r="57" spans="1:105" x14ac:dyDescent="0.25">
      <c r="A57" s="8"/>
      <c r="B57" s="8"/>
      <c r="C57" s="8"/>
      <c r="D57" s="8" t="str">
        <f t="shared" si="27"/>
        <v/>
      </c>
      <c r="E57" s="13" t="str">
        <f t="shared" si="28"/>
        <v/>
      </c>
      <c r="F57" s="17" t="str">
        <f t="shared" si="29"/>
        <v/>
      </c>
      <c r="G57" s="13" t="str">
        <f t="shared" si="30"/>
        <v/>
      </c>
      <c r="H57" s="13" t="str">
        <f t="shared" si="31"/>
        <v/>
      </c>
      <c r="I57" s="8" t="str">
        <f t="shared" si="32"/>
        <v/>
      </c>
      <c r="J57" s="13" t="str">
        <f t="shared" si="33"/>
        <v/>
      </c>
      <c r="K57" s="20" t="str">
        <f t="shared" si="34"/>
        <v/>
      </c>
      <c r="L57" s="13" t="str">
        <f t="shared" si="35"/>
        <v/>
      </c>
      <c r="M57" s="8" t="str">
        <f t="shared" si="36"/>
        <v/>
      </c>
      <c r="N57" s="7"/>
      <c r="O57" s="60"/>
      <c r="P57" s="60"/>
      <c r="Q57" s="2"/>
      <c r="R57" s="60"/>
      <c r="S57" s="60"/>
      <c r="T57" s="2"/>
      <c r="U57" s="60"/>
      <c r="V57" s="60"/>
      <c r="W57" s="2"/>
      <c r="X57" s="60"/>
      <c r="Y57" s="60"/>
      <c r="Z57" s="2"/>
      <c r="AA57" s="60"/>
      <c r="AB57" s="60"/>
      <c r="AC57" s="2"/>
      <c r="AD57" s="29" t="str">
        <f t="shared" si="37"/>
        <v/>
      </c>
      <c r="AE57" s="60"/>
      <c r="AF57" s="60"/>
      <c r="AG57" s="2"/>
      <c r="AH57" s="60"/>
      <c r="AI57" s="60"/>
      <c r="AJ57" s="2"/>
      <c r="AK57" s="60"/>
      <c r="AL57" s="60"/>
      <c r="AM57" s="2"/>
      <c r="AN57" s="60"/>
      <c r="AO57" s="60"/>
      <c r="AP57" s="2"/>
      <c r="AQ57" s="60"/>
      <c r="AR57" s="60"/>
      <c r="AS57" s="2"/>
      <c r="AT57" s="60"/>
      <c r="AU57" s="32" t="str">
        <f>IF($T$7=12,IF(SUM(O57:AC57,AE12:AS12)&gt;0,AVERAGE(O57:AC57,AE57:AT57),""),IF(AT57="","",AVERAGE(O57:AC57,AE57:AT57)))</f>
        <v/>
      </c>
      <c r="AV57" s="33" t="str">
        <f t="shared" si="38"/>
        <v/>
      </c>
      <c r="AW57" s="36"/>
      <c r="AX57" s="60"/>
      <c r="AY57" s="60"/>
      <c r="AZ57" s="2"/>
      <c r="BA57" s="60"/>
      <c r="BB57" s="60"/>
      <c r="BC57" s="2"/>
      <c r="BD57" s="60"/>
      <c r="BE57" s="60"/>
      <c r="BF57" s="2"/>
      <c r="BG57" s="60"/>
      <c r="BH57" s="60"/>
      <c r="BI57" s="2"/>
      <c r="BJ57" s="60"/>
      <c r="BK57" s="60"/>
      <c r="BL57" s="2"/>
      <c r="BM57" s="29" t="str">
        <f t="shared" si="39"/>
        <v/>
      </c>
      <c r="BN57" s="29" t="str">
        <f t="shared" si="40"/>
        <v/>
      </c>
      <c r="BO57" s="29" t="str">
        <f t="shared" si="41"/>
        <v/>
      </c>
      <c r="BP57" s="29" t="str">
        <f t="shared" si="42"/>
        <v/>
      </c>
      <c r="BQ57" s="29" t="str">
        <f t="shared" si="43"/>
        <v/>
      </c>
      <c r="BR57" s="29" t="str">
        <f t="shared" si="44"/>
        <v/>
      </c>
      <c r="BS57" s="60"/>
      <c r="BT57" s="60"/>
      <c r="BU57" s="2"/>
      <c r="BV57" s="60"/>
      <c r="BW57" s="60"/>
      <c r="BX57" s="2"/>
      <c r="BY57" s="60"/>
      <c r="BZ57" s="60"/>
      <c r="CA57" s="2"/>
      <c r="CB57" s="60"/>
      <c r="CC57" s="60"/>
      <c r="CD57" s="2"/>
      <c r="CE57" s="60"/>
      <c r="CF57" s="60"/>
      <c r="CG57" s="2"/>
      <c r="CH57" s="29" t="str">
        <f t="shared" si="45"/>
        <v/>
      </c>
      <c r="CI57" s="29" t="str">
        <f t="shared" si="46"/>
        <v/>
      </c>
      <c r="CJ57" s="29" t="str">
        <f t="shared" si="47"/>
        <v/>
      </c>
      <c r="CK57" s="29" t="str">
        <f t="shared" si="48"/>
        <v/>
      </c>
      <c r="CL57" s="29" t="str">
        <f t="shared" si="49"/>
        <v/>
      </c>
      <c r="CM57" s="32" t="str">
        <f t="shared" si="50"/>
        <v/>
      </c>
      <c r="CN57" s="33" t="str">
        <f t="shared" si="51"/>
        <v/>
      </c>
      <c r="CO57" s="36"/>
      <c r="CP57" s="60"/>
      <c r="CQ57" s="47" t="str">
        <f t="shared" si="52"/>
        <v/>
      </c>
      <c r="CR57" s="36"/>
      <c r="CS57" s="60"/>
      <c r="CT57" s="47" t="str">
        <f t="shared" si="53"/>
        <v/>
      </c>
      <c r="CU57" s="7"/>
      <c r="CV57" s="7"/>
      <c r="CW57" s="61"/>
      <c r="CX57" s="7"/>
      <c r="CY57" s="7"/>
      <c r="CZ57" s="7"/>
      <c r="DA57" s="7"/>
    </row>
    <row r="58" spans="1:105" x14ac:dyDescent="0.25">
      <c r="A58" s="8"/>
      <c r="B58" s="8"/>
      <c r="C58" s="8"/>
      <c r="D58" s="8" t="str">
        <f t="shared" si="27"/>
        <v/>
      </c>
      <c r="E58" s="13" t="str">
        <f t="shared" si="28"/>
        <v/>
      </c>
      <c r="F58" s="17" t="str">
        <f t="shared" si="29"/>
        <v/>
      </c>
      <c r="G58" s="13" t="str">
        <f t="shared" si="30"/>
        <v/>
      </c>
      <c r="H58" s="13" t="str">
        <f t="shared" si="31"/>
        <v/>
      </c>
      <c r="I58" s="8" t="str">
        <f t="shared" si="32"/>
        <v/>
      </c>
      <c r="J58" s="13" t="str">
        <f t="shared" si="33"/>
        <v/>
      </c>
      <c r="K58" s="20" t="str">
        <f t="shared" si="34"/>
        <v/>
      </c>
      <c r="L58" s="13" t="str">
        <f t="shared" si="35"/>
        <v/>
      </c>
      <c r="M58" s="8" t="str">
        <f t="shared" si="36"/>
        <v/>
      </c>
      <c r="N58" s="7"/>
      <c r="O58" s="60"/>
      <c r="P58" s="60"/>
      <c r="Q58" s="2"/>
      <c r="R58" s="60"/>
      <c r="S58" s="60"/>
      <c r="T58" s="2"/>
      <c r="U58" s="60"/>
      <c r="V58" s="60"/>
      <c r="W58" s="2"/>
      <c r="X58" s="60"/>
      <c r="Y58" s="60"/>
      <c r="Z58" s="2"/>
      <c r="AA58" s="60"/>
      <c r="AB58" s="60"/>
      <c r="AC58" s="2"/>
      <c r="AD58" s="29" t="str">
        <f t="shared" si="37"/>
        <v/>
      </c>
      <c r="AE58" s="60"/>
      <c r="AF58" s="60"/>
      <c r="AG58" s="2"/>
      <c r="AH58" s="60"/>
      <c r="AI58" s="60"/>
      <c r="AJ58" s="2"/>
      <c r="AK58" s="60"/>
      <c r="AL58" s="60"/>
      <c r="AM58" s="2"/>
      <c r="AN58" s="60"/>
      <c r="AO58" s="60"/>
      <c r="AP58" s="2"/>
      <c r="AQ58" s="60"/>
      <c r="AR58" s="60"/>
      <c r="AS58" s="2"/>
      <c r="AT58" s="60"/>
      <c r="AU58" s="32" t="str">
        <f>IF($T$7=12,IF(SUM(O58:AC58,AE12:AS12)&gt;0,AVERAGE(O58:AC58,AE58:AT58),""),IF(AT58="","",AVERAGE(O58:AC58,AE58:AT58)))</f>
        <v/>
      </c>
      <c r="AV58" s="33" t="str">
        <f t="shared" si="38"/>
        <v/>
      </c>
      <c r="AW58" s="36"/>
      <c r="AX58" s="60"/>
      <c r="AY58" s="60"/>
      <c r="AZ58" s="2"/>
      <c r="BA58" s="60"/>
      <c r="BB58" s="60"/>
      <c r="BC58" s="2"/>
      <c r="BD58" s="60"/>
      <c r="BE58" s="60"/>
      <c r="BF58" s="2"/>
      <c r="BG58" s="60"/>
      <c r="BH58" s="60"/>
      <c r="BI58" s="2"/>
      <c r="BJ58" s="60"/>
      <c r="BK58" s="60"/>
      <c r="BL58" s="2"/>
      <c r="BM58" s="29" t="str">
        <f t="shared" si="39"/>
        <v/>
      </c>
      <c r="BN58" s="29" t="str">
        <f t="shared" si="40"/>
        <v/>
      </c>
      <c r="BO58" s="29" t="str">
        <f t="shared" si="41"/>
        <v/>
      </c>
      <c r="BP58" s="29" t="str">
        <f t="shared" si="42"/>
        <v/>
      </c>
      <c r="BQ58" s="29" t="str">
        <f t="shared" si="43"/>
        <v/>
      </c>
      <c r="BR58" s="29" t="str">
        <f t="shared" si="44"/>
        <v/>
      </c>
      <c r="BS58" s="60"/>
      <c r="BT58" s="60"/>
      <c r="BU58" s="2"/>
      <c r="BV58" s="60"/>
      <c r="BW58" s="60"/>
      <c r="BX58" s="2"/>
      <c r="BY58" s="60"/>
      <c r="BZ58" s="60"/>
      <c r="CA58" s="2"/>
      <c r="CB58" s="60"/>
      <c r="CC58" s="60"/>
      <c r="CD58" s="2"/>
      <c r="CE58" s="60"/>
      <c r="CF58" s="60"/>
      <c r="CG58" s="2"/>
      <c r="CH58" s="29" t="str">
        <f t="shared" si="45"/>
        <v/>
      </c>
      <c r="CI58" s="29" t="str">
        <f t="shared" si="46"/>
        <v/>
      </c>
      <c r="CJ58" s="29" t="str">
        <f t="shared" si="47"/>
        <v/>
      </c>
      <c r="CK58" s="29" t="str">
        <f t="shared" si="48"/>
        <v/>
      </c>
      <c r="CL58" s="29" t="str">
        <f t="shared" si="49"/>
        <v/>
      </c>
      <c r="CM58" s="32" t="str">
        <f t="shared" si="50"/>
        <v/>
      </c>
      <c r="CN58" s="33" t="str">
        <f t="shared" si="51"/>
        <v/>
      </c>
      <c r="CO58" s="36"/>
      <c r="CP58" s="60"/>
      <c r="CQ58" s="47" t="str">
        <f t="shared" si="52"/>
        <v/>
      </c>
      <c r="CR58" s="36"/>
      <c r="CS58" s="60"/>
      <c r="CT58" s="47" t="str">
        <f t="shared" si="53"/>
        <v/>
      </c>
      <c r="CU58" s="7"/>
      <c r="CV58" s="7"/>
      <c r="CW58" s="61"/>
      <c r="CX58" s="7"/>
      <c r="CY58" s="7"/>
      <c r="CZ58" s="7"/>
      <c r="DA58" s="7"/>
    </row>
    <row r="59" spans="1:105" x14ac:dyDescent="0.25">
      <c r="A59" s="8"/>
      <c r="B59" s="8"/>
      <c r="C59" s="8"/>
      <c r="D59" s="8" t="str">
        <f t="shared" si="27"/>
        <v/>
      </c>
      <c r="E59" s="13" t="str">
        <f t="shared" si="28"/>
        <v/>
      </c>
      <c r="F59" s="17" t="str">
        <f t="shared" si="29"/>
        <v/>
      </c>
      <c r="G59" s="13" t="str">
        <f t="shared" si="30"/>
        <v/>
      </c>
      <c r="H59" s="13" t="str">
        <f t="shared" si="31"/>
        <v/>
      </c>
      <c r="I59" s="8" t="str">
        <f t="shared" si="32"/>
        <v/>
      </c>
      <c r="J59" s="13" t="str">
        <f t="shared" si="33"/>
        <v/>
      </c>
      <c r="K59" s="20" t="str">
        <f t="shared" si="34"/>
        <v/>
      </c>
      <c r="L59" s="13" t="str">
        <f t="shared" si="35"/>
        <v/>
      </c>
      <c r="M59" s="8" t="str">
        <f t="shared" si="36"/>
        <v/>
      </c>
      <c r="N59" s="7"/>
      <c r="O59" s="60"/>
      <c r="P59" s="60"/>
      <c r="Q59" s="2"/>
      <c r="R59" s="60"/>
      <c r="S59" s="60"/>
      <c r="T59" s="2"/>
      <c r="U59" s="60"/>
      <c r="V59" s="60"/>
      <c r="W59" s="2"/>
      <c r="X59" s="60"/>
      <c r="Y59" s="60"/>
      <c r="Z59" s="2"/>
      <c r="AA59" s="60"/>
      <c r="AB59" s="60"/>
      <c r="AC59" s="2"/>
      <c r="AD59" s="29" t="str">
        <f t="shared" si="37"/>
        <v/>
      </c>
      <c r="AE59" s="60"/>
      <c r="AF59" s="60"/>
      <c r="AG59" s="2"/>
      <c r="AH59" s="60"/>
      <c r="AI59" s="60"/>
      <c r="AJ59" s="2"/>
      <c r="AK59" s="60"/>
      <c r="AL59" s="60"/>
      <c r="AM59" s="2"/>
      <c r="AN59" s="60"/>
      <c r="AO59" s="60"/>
      <c r="AP59" s="2"/>
      <c r="AQ59" s="60"/>
      <c r="AR59" s="60"/>
      <c r="AS59" s="2"/>
      <c r="AT59" s="60"/>
      <c r="AU59" s="32" t="str">
        <f>IF($T$7=12,IF(SUM(O59:AC59,AE12:AS12)&gt;0,AVERAGE(O59:AC59,AE59:AT59),""),IF(AT59="","",AVERAGE(O59:AC59,AE59:AT59)))</f>
        <v/>
      </c>
      <c r="AV59" s="33" t="str">
        <f t="shared" si="38"/>
        <v/>
      </c>
      <c r="AW59" s="36"/>
      <c r="AX59" s="60"/>
      <c r="AY59" s="60"/>
      <c r="AZ59" s="2"/>
      <c r="BA59" s="60"/>
      <c r="BB59" s="60"/>
      <c r="BC59" s="2"/>
      <c r="BD59" s="60"/>
      <c r="BE59" s="60"/>
      <c r="BF59" s="2"/>
      <c r="BG59" s="60"/>
      <c r="BH59" s="60"/>
      <c r="BI59" s="2"/>
      <c r="BJ59" s="60"/>
      <c r="BK59" s="60"/>
      <c r="BL59" s="2"/>
      <c r="BM59" s="29" t="str">
        <f t="shared" si="39"/>
        <v/>
      </c>
      <c r="BN59" s="29" t="str">
        <f t="shared" si="40"/>
        <v/>
      </c>
      <c r="BO59" s="29" t="str">
        <f t="shared" si="41"/>
        <v/>
      </c>
      <c r="BP59" s="29" t="str">
        <f t="shared" si="42"/>
        <v/>
      </c>
      <c r="BQ59" s="29" t="str">
        <f t="shared" si="43"/>
        <v/>
      </c>
      <c r="BR59" s="29" t="str">
        <f t="shared" si="44"/>
        <v/>
      </c>
      <c r="BS59" s="60"/>
      <c r="BT59" s="60"/>
      <c r="BU59" s="2"/>
      <c r="BV59" s="60"/>
      <c r="BW59" s="60"/>
      <c r="BX59" s="2"/>
      <c r="BY59" s="60"/>
      <c r="BZ59" s="60"/>
      <c r="CA59" s="2"/>
      <c r="CB59" s="60"/>
      <c r="CC59" s="60"/>
      <c r="CD59" s="2"/>
      <c r="CE59" s="60"/>
      <c r="CF59" s="60"/>
      <c r="CG59" s="2"/>
      <c r="CH59" s="29" t="str">
        <f t="shared" si="45"/>
        <v/>
      </c>
      <c r="CI59" s="29" t="str">
        <f t="shared" si="46"/>
        <v/>
      </c>
      <c r="CJ59" s="29" t="str">
        <f t="shared" si="47"/>
        <v/>
      </c>
      <c r="CK59" s="29" t="str">
        <f t="shared" si="48"/>
        <v/>
      </c>
      <c r="CL59" s="29" t="str">
        <f t="shared" si="49"/>
        <v/>
      </c>
      <c r="CM59" s="32" t="str">
        <f t="shared" si="50"/>
        <v/>
      </c>
      <c r="CN59" s="33" t="str">
        <f t="shared" si="51"/>
        <v/>
      </c>
      <c r="CO59" s="36"/>
      <c r="CP59" s="60"/>
      <c r="CQ59" s="47" t="str">
        <f t="shared" si="52"/>
        <v/>
      </c>
      <c r="CR59" s="36"/>
      <c r="CS59" s="60"/>
      <c r="CT59" s="47" t="str">
        <f t="shared" si="53"/>
        <v/>
      </c>
      <c r="CU59" s="7"/>
      <c r="CV59" s="7"/>
      <c r="CW59" s="61"/>
      <c r="CX59" s="7"/>
      <c r="CY59" s="7"/>
      <c r="CZ59" s="7"/>
      <c r="DA59" s="7"/>
    </row>
    <row r="60" spans="1:105" x14ac:dyDescent="0.25">
      <c r="A60" s="8"/>
      <c r="B60" s="8"/>
      <c r="C60" s="8"/>
      <c r="D60" s="8" t="str">
        <f t="shared" si="27"/>
        <v/>
      </c>
      <c r="E60" s="13" t="str">
        <f t="shared" si="28"/>
        <v/>
      </c>
      <c r="F60" s="17" t="str">
        <f t="shared" si="29"/>
        <v/>
      </c>
      <c r="G60" s="13" t="str">
        <f t="shared" si="30"/>
        <v/>
      </c>
      <c r="H60" s="13" t="str">
        <f t="shared" si="31"/>
        <v/>
      </c>
      <c r="I60" s="8" t="str">
        <f t="shared" si="32"/>
        <v/>
      </c>
      <c r="J60" s="13" t="str">
        <f t="shared" si="33"/>
        <v/>
      </c>
      <c r="K60" s="20" t="str">
        <f t="shared" si="34"/>
        <v/>
      </c>
      <c r="L60" s="13" t="str">
        <f t="shared" si="35"/>
        <v/>
      </c>
      <c r="M60" s="8" t="str">
        <f t="shared" si="36"/>
        <v/>
      </c>
      <c r="N60" s="7"/>
      <c r="O60" s="60"/>
      <c r="P60" s="60"/>
      <c r="Q60" s="2"/>
      <c r="R60" s="60"/>
      <c r="S60" s="60"/>
      <c r="T60" s="2"/>
      <c r="U60" s="60"/>
      <c r="V60" s="60"/>
      <c r="W60" s="2"/>
      <c r="X60" s="60"/>
      <c r="Y60" s="60"/>
      <c r="Z60" s="2"/>
      <c r="AA60" s="60"/>
      <c r="AB60" s="60"/>
      <c r="AC60" s="2"/>
      <c r="AD60" s="29" t="str">
        <f t="shared" si="37"/>
        <v/>
      </c>
      <c r="AE60" s="60"/>
      <c r="AF60" s="60"/>
      <c r="AG60" s="2"/>
      <c r="AH60" s="60"/>
      <c r="AI60" s="60"/>
      <c r="AJ60" s="2"/>
      <c r="AK60" s="60"/>
      <c r="AL60" s="60"/>
      <c r="AM60" s="2"/>
      <c r="AN60" s="60"/>
      <c r="AO60" s="60"/>
      <c r="AP60" s="2"/>
      <c r="AQ60" s="60"/>
      <c r="AR60" s="60"/>
      <c r="AS60" s="2"/>
      <c r="AT60" s="60"/>
      <c r="AU60" s="32" t="str">
        <f>IF($T$7=12,IF(SUM(O60:AC60,AE12:AS12)&gt;0,AVERAGE(O60:AC60,AE60:AT60),""),IF(AT60="","",AVERAGE(O60:AC60,AE60:AT60)))</f>
        <v/>
      </c>
      <c r="AV60" s="33" t="str">
        <f t="shared" si="38"/>
        <v/>
      </c>
      <c r="AW60" s="36"/>
      <c r="AX60" s="60"/>
      <c r="AY60" s="60"/>
      <c r="AZ60" s="2"/>
      <c r="BA60" s="60"/>
      <c r="BB60" s="60"/>
      <c r="BC60" s="2"/>
      <c r="BD60" s="60"/>
      <c r="BE60" s="60"/>
      <c r="BF60" s="2"/>
      <c r="BG60" s="60"/>
      <c r="BH60" s="60"/>
      <c r="BI60" s="2"/>
      <c r="BJ60" s="60"/>
      <c r="BK60" s="60"/>
      <c r="BL60" s="2"/>
      <c r="BM60" s="29" t="str">
        <f t="shared" si="39"/>
        <v/>
      </c>
      <c r="BN60" s="29" t="str">
        <f t="shared" si="40"/>
        <v/>
      </c>
      <c r="BO60" s="29" t="str">
        <f t="shared" si="41"/>
        <v/>
      </c>
      <c r="BP60" s="29" t="str">
        <f t="shared" si="42"/>
        <v/>
      </c>
      <c r="BQ60" s="29" t="str">
        <f t="shared" si="43"/>
        <v/>
      </c>
      <c r="BR60" s="29" t="str">
        <f t="shared" si="44"/>
        <v/>
      </c>
      <c r="BS60" s="60"/>
      <c r="BT60" s="60"/>
      <c r="BU60" s="2"/>
      <c r="BV60" s="60"/>
      <c r="BW60" s="60"/>
      <c r="BX60" s="2"/>
      <c r="BY60" s="60"/>
      <c r="BZ60" s="60"/>
      <c r="CA60" s="2"/>
      <c r="CB60" s="60"/>
      <c r="CC60" s="60"/>
      <c r="CD60" s="2"/>
      <c r="CE60" s="60"/>
      <c r="CF60" s="60"/>
      <c r="CG60" s="2"/>
      <c r="CH60" s="29" t="str">
        <f t="shared" si="45"/>
        <v/>
      </c>
      <c r="CI60" s="29" t="str">
        <f t="shared" si="46"/>
        <v/>
      </c>
      <c r="CJ60" s="29" t="str">
        <f t="shared" si="47"/>
        <v/>
      </c>
      <c r="CK60" s="29" t="str">
        <f t="shared" si="48"/>
        <v/>
      </c>
      <c r="CL60" s="29" t="str">
        <f t="shared" si="49"/>
        <v/>
      </c>
      <c r="CM60" s="32" t="str">
        <f t="shared" si="50"/>
        <v/>
      </c>
      <c r="CN60" s="33" t="str">
        <f t="shared" si="51"/>
        <v/>
      </c>
      <c r="CO60" s="36"/>
      <c r="CP60" s="60"/>
      <c r="CQ60" s="47" t="str">
        <f t="shared" si="52"/>
        <v/>
      </c>
      <c r="CR60" s="36"/>
      <c r="CS60" s="60"/>
      <c r="CT60" s="47" t="str">
        <f t="shared" si="53"/>
        <v/>
      </c>
      <c r="CU60" s="7"/>
      <c r="CV60" s="7"/>
      <c r="CW60" s="61"/>
      <c r="CX60" s="7"/>
      <c r="CY60" s="7"/>
      <c r="CZ60" s="7"/>
      <c r="DA60" s="7"/>
    </row>
  </sheetData>
  <sheetProtection password="C0BF" sheet="1" formatColumns="0" formatRows="0" insertColumns="0" insertHyperlinks="0" deleteColumns="0" deleteRows="0" autoFilter="0" pivotTables="0"/>
  <mergeCells count="50">
    <mergeCell ref="CN8:CN10"/>
    <mergeCell ref="CS8:CS10"/>
    <mergeCell ref="CY11:DA11"/>
    <mergeCell ref="H3:J3"/>
    <mergeCell ref="H4:J4"/>
    <mergeCell ref="K9:M9"/>
    <mergeCell ref="CB9:CD9"/>
    <mergeCell ref="CE9:CG9"/>
    <mergeCell ref="I8:M8"/>
    <mergeCell ref="D7:M7"/>
    <mergeCell ref="I9:J9"/>
    <mergeCell ref="AX3:BL4"/>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1:M1"/>
    <mergeCell ref="AT8:AT10"/>
    <mergeCell ref="AD9:AD10"/>
    <mergeCell ref="AE9:AG9"/>
    <mergeCell ref="AH9:AJ9"/>
    <mergeCell ref="AK9:AM9"/>
    <mergeCell ref="AN9:AP9"/>
    <mergeCell ref="AQ9:AS9"/>
    <mergeCell ref="O9:Q9"/>
    <mergeCell ref="R9:T9"/>
    <mergeCell ref="U9:W9"/>
    <mergeCell ref="X9:Z9"/>
    <mergeCell ref="AA9:AC9"/>
    <mergeCell ref="AX2:BL2"/>
    <mergeCell ref="BS2:CG2"/>
    <mergeCell ref="BS3:CG4"/>
    <mergeCell ref="A8:A10"/>
    <mergeCell ref="B8:B10"/>
    <mergeCell ref="C8:C10"/>
    <mergeCell ref="F9:H9"/>
    <mergeCell ref="D8:H8"/>
    <mergeCell ref="D9:E9"/>
  </mergeCells>
  <conditionalFormatting sqref="O11">
    <cfRule type="cellIs" dxfId="5368" priority="25" operator="lessThan">
      <formula>$C$4</formula>
    </cfRule>
  </conditionalFormatting>
  <conditionalFormatting sqref="O12">
    <cfRule type="cellIs" dxfId="5367" priority="26" operator="lessThan">
      <formula>$C$4</formula>
    </cfRule>
  </conditionalFormatting>
  <conditionalFormatting sqref="O13">
    <cfRule type="cellIs" dxfId="5366" priority="27" operator="lessThan">
      <formula>$C$4</formula>
    </cfRule>
  </conditionalFormatting>
  <conditionalFormatting sqref="O14">
    <cfRule type="cellIs" dxfId="5365" priority="28" operator="lessThan">
      <formula>$C$4</formula>
    </cfRule>
  </conditionalFormatting>
  <conditionalFormatting sqref="O15">
    <cfRule type="cellIs" dxfId="5364" priority="29" operator="lessThan">
      <formula>$C$4</formula>
    </cfRule>
  </conditionalFormatting>
  <conditionalFormatting sqref="O16">
    <cfRule type="cellIs" dxfId="5363" priority="30" operator="lessThan">
      <formula>$C$4</formula>
    </cfRule>
  </conditionalFormatting>
  <conditionalFormatting sqref="O17">
    <cfRule type="cellIs" dxfId="5362" priority="31" operator="lessThan">
      <formula>$C$4</formula>
    </cfRule>
  </conditionalFormatting>
  <conditionalFormatting sqref="O18">
    <cfRule type="cellIs" dxfId="5361" priority="32" operator="lessThan">
      <formula>$C$4</formula>
    </cfRule>
  </conditionalFormatting>
  <conditionalFormatting sqref="O19">
    <cfRule type="cellIs" dxfId="5360" priority="33" operator="lessThan">
      <formula>$C$4</formula>
    </cfRule>
  </conditionalFormatting>
  <conditionalFormatting sqref="O20">
    <cfRule type="cellIs" dxfId="5359" priority="34" operator="lessThan">
      <formula>$C$4</formula>
    </cfRule>
  </conditionalFormatting>
  <conditionalFormatting sqref="O21">
    <cfRule type="cellIs" dxfId="5358" priority="35" operator="lessThan">
      <formula>$C$4</formula>
    </cfRule>
  </conditionalFormatting>
  <conditionalFormatting sqref="O22">
    <cfRule type="cellIs" dxfId="5357" priority="36" operator="lessThan">
      <formula>$C$4</formula>
    </cfRule>
  </conditionalFormatting>
  <conditionalFormatting sqref="O23">
    <cfRule type="cellIs" dxfId="5356" priority="37" operator="lessThan">
      <formula>$C$4</formula>
    </cfRule>
  </conditionalFormatting>
  <conditionalFormatting sqref="O24">
    <cfRule type="cellIs" dxfId="5355" priority="38" operator="lessThan">
      <formula>$C$4</formula>
    </cfRule>
  </conditionalFormatting>
  <conditionalFormatting sqref="O25">
    <cfRule type="cellIs" dxfId="5354" priority="39" operator="lessThan">
      <formula>$C$4</formula>
    </cfRule>
  </conditionalFormatting>
  <conditionalFormatting sqref="O26">
    <cfRule type="cellIs" dxfId="5353" priority="40" operator="lessThan">
      <formula>$C$4</formula>
    </cfRule>
  </conditionalFormatting>
  <conditionalFormatting sqref="O27">
    <cfRule type="cellIs" dxfId="5352" priority="41" operator="lessThan">
      <formula>$C$4</formula>
    </cfRule>
  </conditionalFormatting>
  <conditionalFormatting sqref="O28">
    <cfRule type="cellIs" dxfId="5351" priority="42" operator="lessThan">
      <formula>$C$4</formula>
    </cfRule>
  </conditionalFormatting>
  <conditionalFormatting sqref="O29">
    <cfRule type="cellIs" dxfId="5350" priority="43" operator="lessThan">
      <formula>$C$4</formula>
    </cfRule>
  </conditionalFormatting>
  <conditionalFormatting sqref="O30">
    <cfRule type="cellIs" dxfId="5349" priority="44" operator="lessThan">
      <formula>$C$4</formula>
    </cfRule>
  </conditionalFormatting>
  <conditionalFormatting sqref="O31">
    <cfRule type="cellIs" dxfId="5348" priority="45" operator="lessThan">
      <formula>$C$4</formula>
    </cfRule>
  </conditionalFormatting>
  <conditionalFormatting sqref="O32">
    <cfRule type="cellIs" dxfId="5347" priority="46" operator="lessThan">
      <formula>$C$4</formula>
    </cfRule>
  </conditionalFormatting>
  <conditionalFormatting sqref="O33">
    <cfRule type="cellIs" dxfId="5346" priority="47" operator="lessThan">
      <formula>$C$4</formula>
    </cfRule>
  </conditionalFormatting>
  <conditionalFormatting sqref="O34">
    <cfRule type="cellIs" dxfId="5345" priority="48" operator="lessThan">
      <formula>$C$4</formula>
    </cfRule>
  </conditionalFormatting>
  <conditionalFormatting sqref="O35">
    <cfRule type="cellIs" dxfId="5344" priority="49" operator="lessThan">
      <formula>$C$4</formula>
    </cfRule>
  </conditionalFormatting>
  <conditionalFormatting sqref="O36">
    <cfRule type="cellIs" dxfId="5343" priority="50" operator="lessThan">
      <formula>$C$4</formula>
    </cfRule>
  </conditionalFormatting>
  <conditionalFormatting sqref="O37">
    <cfRule type="cellIs" dxfId="5342" priority="51" operator="lessThan">
      <formula>$C$4</formula>
    </cfRule>
  </conditionalFormatting>
  <conditionalFormatting sqref="O38">
    <cfRule type="cellIs" dxfId="5341" priority="52" operator="lessThan">
      <formula>$C$4</formula>
    </cfRule>
  </conditionalFormatting>
  <conditionalFormatting sqref="O39">
    <cfRule type="cellIs" dxfId="5340" priority="53" operator="lessThan">
      <formula>$C$4</formula>
    </cfRule>
  </conditionalFormatting>
  <conditionalFormatting sqref="O40">
    <cfRule type="cellIs" dxfId="5339" priority="54" operator="lessThan">
      <formula>$C$4</formula>
    </cfRule>
  </conditionalFormatting>
  <conditionalFormatting sqref="O41">
    <cfRule type="cellIs" dxfId="5338" priority="55" operator="lessThan">
      <formula>$C$4</formula>
    </cfRule>
  </conditionalFormatting>
  <conditionalFormatting sqref="O42">
    <cfRule type="cellIs" dxfId="5337" priority="56" operator="lessThan">
      <formula>$C$4</formula>
    </cfRule>
  </conditionalFormatting>
  <conditionalFormatting sqref="O43">
    <cfRule type="cellIs" dxfId="5336" priority="57" operator="lessThan">
      <formula>$C$4</formula>
    </cfRule>
  </conditionalFormatting>
  <conditionalFormatting sqref="O44">
    <cfRule type="cellIs" dxfId="5335" priority="58" operator="lessThan">
      <formula>$C$4</formula>
    </cfRule>
  </conditionalFormatting>
  <conditionalFormatting sqref="O45">
    <cfRule type="cellIs" dxfId="5334" priority="59" operator="lessThan">
      <formula>$C$4</formula>
    </cfRule>
  </conditionalFormatting>
  <conditionalFormatting sqref="O46">
    <cfRule type="cellIs" dxfId="5333" priority="60" operator="lessThan">
      <formula>$C$4</formula>
    </cfRule>
  </conditionalFormatting>
  <conditionalFormatting sqref="O47">
    <cfRule type="cellIs" dxfId="5332" priority="61" operator="lessThan">
      <formula>$C$4</formula>
    </cfRule>
  </conditionalFormatting>
  <conditionalFormatting sqref="O48">
    <cfRule type="cellIs" dxfId="5331" priority="62" operator="lessThan">
      <formula>$C$4</formula>
    </cfRule>
  </conditionalFormatting>
  <conditionalFormatting sqref="O49">
    <cfRule type="cellIs" dxfId="5330" priority="63" operator="lessThan">
      <formula>$C$4</formula>
    </cfRule>
  </conditionalFormatting>
  <conditionalFormatting sqref="O50">
    <cfRule type="cellIs" dxfId="5329" priority="64" operator="lessThan">
      <formula>$C$4</formula>
    </cfRule>
  </conditionalFormatting>
  <conditionalFormatting sqref="O51">
    <cfRule type="cellIs" dxfId="5328" priority="65" operator="lessThan">
      <formula>$C$4</formula>
    </cfRule>
  </conditionalFormatting>
  <conditionalFormatting sqref="O52">
    <cfRule type="cellIs" dxfId="5327" priority="66" operator="lessThan">
      <formula>$C$4</formula>
    </cfRule>
  </conditionalFormatting>
  <conditionalFormatting sqref="O53">
    <cfRule type="cellIs" dxfId="5326" priority="67" operator="lessThan">
      <formula>$C$4</formula>
    </cfRule>
  </conditionalFormatting>
  <conditionalFormatting sqref="O54">
    <cfRule type="cellIs" dxfId="5325" priority="68" operator="lessThan">
      <formula>$C$4</formula>
    </cfRule>
  </conditionalFormatting>
  <conditionalFormatting sqref="O55">
    <cfRule type="cellIs" dxfId="5324" priority="69" operator="lessThan">
      <formula>$C$4</formula>
    </cfRule>
  </conditionalFormatting>
  <conditionalFormatting sqref="O56">
    <cfRule type="cellIs" dxfId="5323" priority="70" operator="lessThan">
      <formula>$C$4</formula>
    </cfRule>
  </conditionalFormatting>
  <conditionalFormatting sqref="O57">
    <cfRule type="cellIs" dxfId="5322" priority="71" operator="lessThan">
      <formula>$C$4</formula>
    </cfRule>
  </conditionalFormatting>
  <conditionalFormatting sqref="O58">
    <cfRule type="cellIs" dxfId="5321" priority="72" operator="lessThan">
      <formula>$C$4</formula>
    </cfRule>
  </conditionalFormatting>
  <conditionalFormatting sqref="O59">
    <cfRule type="cellIs" dxfId="5320" priority="73" operator="lessThan">
      <formula>$C$4</formula>
    </cfRule>
  </conditionalFormatting>
  <conditionalFormatting sqref="O60">
    <cfRule type="cellIs" dxfId="5319" priority="74" operator="lessThan">
      <formula>$C$4</formula>
    </cfRule>
  </conditionalFormatting>
  <conditionalFormatting sqref="P11">
    <cfRule type="cellIs" dxfId="5318" priority="75" operator="lessThan">
      <formula>$C$4</formula>
    </cfRule>
  </conditionalFormatting>
  <conditionalFormatting sqref="P12">
    <cfRule type="cellIs" dxfId="5317" priority="76" operator="lessThan">
      <formula>$C$4</formula>
    </cfRule>
  </conditionalFormatting>
  <conditionalFormatting sqref="P13">
    <cfRule type="cellIs" dxfId="5316" priority="77" operator="lessThan">
      <formula>$C$4</formula>
    </cfRule>
  </conditionalFormatting>
  <conditionalFormatting sqref="P14">
    <cfRule type="cellIs" dxfId="5315" priority="78" operator="lessThan">
      <formula>$C$4</formula>
    </cfRule>
  </conditionalFormatting>
  <conditionalFormatting sqref="P15">
    <cfRule type="cellIs" dxfId="5314" priority="79" operator="lessThan">
      <formula>$C$4</formula>
    </cfRule>
  </conditionalFormatting>
  <conditionalFormatting sqref="P16">
    <cfRule type="cellIs" dxfId="5313" priority="80" operator="lessThan">
      <formula>$C$4</formula>
    </cfRule>
  </conditionalFormatting>
  <conditionalFormatting sqref="P17">
    <cfRule type="cellIs" dxfId="5312" priority="81" operator="lessThan">
      <formula>$C$4</formula>
    </cfRule>
  </conditionalFormatting>
  <conditionalFormatting sqref="P18">
    <cfRule type="cellIs" dxfId="5311" priority="82" operator="lessThan">
      <formula>$C$4</formula>
    </cfRule>
  </conditionalFormatting>
  <conditionalFormatting sqref="P19">
    <cfRule type="cellIs" dxfId="5310" priority="83" operator="lessThan">
      <formula>$C$4</formula>
    </cfRule>
  </conditionalFormatting>
  <conditionalFormatting sqref="P20">
    <cfRule type="cellIs" dxfId="5309" priority="84" operator="lessThan">
      <formula>$C$4</formula>
    </cfRule>
  </conditionalFormatting>
  <conditionalFormatting sqref="P21">
    <cfRule type="cellIs" dxfId="5308" priority="85" operator="lessThan">
      <formula>$C$4</formula>
    </cfRule>
  </conditionalFormatting>
  <conditionalFormatting sqref="P22">
    <cfRule type="cellIs" dxfId="5307" priority="86" operator="lessThan">
      <formula>$C$4</formula>
    </cfRule>
  </conditionalFormatting>
  <conditionalFormatting sqref="P23">
    <cfRule type="cellIs" dxfId="5306" priority="87" operator="lessThan">
      <formula>$C$4</formula>
    </cfRule>
  </conditionalFormatting>
  <conditionalFormatting sqref="P24">
    <cfRule type="cellIs" dxfId="5305" priority="88" operator="lessThan">
      <formula>$C$4</formula>
    </cfRule>
  </conditionalFormatting>
  <conditionalFormatting sqref="P25">
    <cfRule type="cellIs" dxfId="5304" priority="89" operator="lessThan">
      <formula>$C$4</formula>
    </cfRule>
  </conditionalFormatting>
  <conditionalFormatting sqref="P26">
    <cfRule type="cellIs" dxfId="5303" priority="90" operator="lessThan">
      <formula>$C$4</formula>
    </cfRule>
  </conditionalFormatting>
  <conditionalFormatting sqref="P27">
    <cfRule type="cellIs" dxfId="5302" priority="91" operator="lessThan">
      <formula>$C$4</formula>
    </cfRule>
  </conditionalFormatting>
  <conditionalFormatting sqref="P28">
    <cfRule type="cellIs" dxfId="5301" priority="92" operator="lessThan">
      <formula>$C$4</formula>
    </cfRule>
  </conditionalFormatting>
  <conditionalFormatting sqref="P29">
    <cfRule type="cellIs" dxfId="5300" priority="93" operator="lessThan">
      <formula>$C$4</formula>
    </cfRule>
  </conditionalFormatting>
  <conditionalFormatting sqref="P30">
    <cfRule type="cellIs" dxfId="5299" priority="94" operator="lessThan">
      <formula>$C$4</formula>
    </cfRule>
  </conditionalFormatting>
  <conditionalFormatting sqref="P31">
    <cfRule type="cellIs" dxfId="5298" priority="95" operator="lessThan">
      <formula>$C$4</formula>
    </cfRule>
  </conditionalFormatting>
  <conditionalFormatting sqref="P32">
    <cfRule type="cellIs" dxfId="5297" priority="96" operator="lessThan">
      <formula>$C$4</formula>
    </cfRule>
  </conditionalFormatting>
  <conditionalFormatting sqref="P33">
    <cfRule type="cellIs" dxfId="5296" priority="97" operator="lessThan">
      <formula>$C$4</formula>
    </cfRule>
  </conditionalFormatting>
  <conditionalFormatting sqref="P34">
    <cfRule type="cellIs" dxfId="5295" priority="98" operator="lessThan">
      <formula>$C$4</formula>
    </cfRule>
  </conditionalFormatting>
  <conditionalFormatting sqref="P35">
    <cfRule type="cellIs" dxfId="5294" priority="99" operator="lessThan">
      <formula>$C$4</formula>
    </cfRule>
  </conditionalFormatting>
  <conditionalFormatting sqref="P36">
    <cfRule type="cellIs" dxfId="5293" priority="100" operator="lessThan">
      <formula>$C$4</formula>
    </cfRule>
  </conditionalFormatting>
  <conditionalFormatting sqref="P37">
    <cfRule type="cellIs" dxfId="5292" priority="101" operator="lessThan">
      <formula>$C$4</formula>
    </cfRule>
  </conditionalFormatting>
  <conditionalFormatting sqref="P38">
    <cfRule type="cellIs" dxfId="5291" priority="102" operator="lessThan">
      <formula>$C$4</formula>
    </cfRule>
  </conditionalFormatting>
  <conditionalFormatting sqref="P39">
    <cfRule type="cellIs" dxfId="5290" priority="103" operator="lessThan">
      <formula>$C$4</formula>
    </cfRule>
  </conditionalFormatting>
  <conditionalFormatting sqref="P40">
    <cfRule type="cellIs" dxfId="5289" priority="104" operator="lessThan">
      <formula>$C$4</formula>
    </cfRule>
  </conditionalFormatting>
  <conditionalFormatting sqref="P41">
    <cfRule type="cellIs" dxfId="5288" priority="105" operator="lessThan">
      <formula>$C$4</formula>
    </cfRule>
  </conditionalFormatting>
  <conditionalFormatting sqref="P42">
    <cfRule type="cellIs" dxfId="5287" priority="106" operator="lessThan">
      <formula>$C$4</formula>
    </cfRule>
  </conditionalFormatting>
  <conditionalFormatting sqref="P43">
    <cfRule type="cellIs" dxfId="5286" priority="107" operator="lessThan">
      <formula>$C$4</formula>
    </cfRule>
  </conditionalFormatting>
  <conditionalFormatting sqref="P44">
    <cfRule type="cellIs" dxfId="5285" priority="108" operator="lessThan">
      <formula>$C$4</formula>
    </cfRule>
  </conditionalFormatting>
  <conditionalFormatting sqref="P45">
    <cfRule type="cellIs" dxfId="5284" priority="109" operator="lessThan">
      <formula>$C$4</formula>
    </cfRule>
  </conditionalFormatting>
  <conditionalFormatting sqref="P46">
    <cfRule type="cellIs" dxfId="5283" priority="110" operator="lessThan">
      <formula>$C$4</formula>
    </cfRule>
  </conditionalFormatting>
  <conditionalFormatting sqref="P47">
    <cfRule type="cellIs" dxfId="5282" priority="111" operator="lessThan">
      <formula>$C$4</formula>
    </cfRule>
  </conditionalFormatting>
  <conditionalFormatting sqref="P48">
    <cfRule type="cellIs" dxfId="5281" priority="112" operator="lessThan">
      <formula>$C$4</formula>
    </cfRule>
  </conditionalFormatting>
  <conditionalFormatting sqref="P49">
    <cfRule type="cellIs" dxfId="5280" priority="113" operator="lessThan">
      <formula>$C$4</formula>
    </cfRule>
  </conditionalFormatting>
  <conditionalFormatting sqref="P50">
    <cfRule type="cellIs" dxfId="5279" priority="114" operator="lessThan">
      <formula>$C$4</formula>
    </cfRule>
  </conditionalFormatting>
  <conditionalFormatting sqref="P51">
    <cfRule type="cellIs" dxfId="5278" priority="115" operator="lessThan">
      <formula>$C$4</formula>
    </cfRule>
  </conditionalFormatting>
  <conditionalFormatting sqref="P52">
    <cfRule type="cellIs" dxfId="5277" priority="116" operator="lessThan">
      <formula>$C$4</formula>
    </cfRule>
  </conditionalFormatting>
  <conditionalFormatting sqref="P53">
    <cfRule type="cellIs" dxfId="5276" priority="117" operator="lessThan">
      <formula>$C$4</formula>
    </cfRule>
  </conditionalFormatting>
  <conditionalFormatting sqref="P54">
    <cfRule type="cellIs" dxfId="5275" priority="118" operator="lessThan">
      <formula>$C$4</formula>
    </cfRule>
  </conditionalFormatting>
  <conditionalFormatting sqref="P55">
    <cfRule type="cellIs" dxfId="5274" priority="119" operator="lessThan">
      <formula>$C$4</formula>
    </cfRule>
  </conditionalFormatting>
  <conditionalFormatting sqref="P56">
    <cfRule type="cellIs" dxfId="5273" priority="120" operator="lessThan">
      <formula>$C$4</formula>
    </cfRule>
  </conditionalFormatting>
  <conditionalFormatting sqref="P57">
    <cfRule type="cellIs" dxfId="5272" priority="121" operator="lessThan">
      <formula>$C$4</formula>
    </cfRule>
  </conditionalFormatting>
  <conditionalFormatting sqref="P58">
    <cfRule type="cellIs" dxfId="5271" priority="122" operator="lessThan">
      <formula>$C$4</formula>
    </cfRule>
  </conditionalFormatting>
  <conditionalFormatting sqref="P59">
    <cfRule type="cellIs" dxfId="5270" priority="123" operator="lessThan">
      <formula>$C$4</formula>
    </cfRule>
  </conditionalFormatting>
  <conditionalFormatting sqref="P60">
    <cfRule type="cellIs" dxfId="5269" priority="124" operator="lessThan">
      <formula>$C$4</formula>
    </cfRule>
  </conditionalFormatting>
  <conditionalFormatting sqref="Q11">
    <cfRule type="cellIs" dxfId="5268" priority="125" operator="lessThan">
      <formula>$C$4</formula>
    </cfRule>
  </conditionalFormatting>
  <conditionalFormatting sqref="Q12">
    <cfRule type="cellIs" dxfId="5267" priority="126" operator="lessThan">
      <formula>$C$4</formula>
    </cfRule>
  </conditionalFormatting>
  <conditionalFormatting sqref="Q13">
    <cfRule type="cellIs" dxfId="5266" priority="127" operator="lessThan">
      <formula>$C$4</formula>
    </cfRule>
  </conditionalFormatting>
  <conditionalFormatting sqref="Q14">
    <cfRule type="cellIs" dxfId="5265" priority="128" operator="lessThan">
      <formula>$C$4</formula>
    </cfRule>
  </conditionalFormatting>
  <conditionalFormatting sqref="Q15">
    <cfRule type="cellIs" dxfId="5264" priority="129" operator="lessThan">
      <formula>$C$4</formula>
    </cfRule>
  </conditionalFormatting>
  <conditionalFormatting sqref="Q16">
    <cfRule type="cellIs" dxfId="5263" priority="130" operator="lessThan">
      <formula>$C$4</formula>
    </cfRule>
  </conditionalFormatting>
  <conditionalFormatting sqref="Q17">
    <cfRule type="cellIs" dxfId="5262" priority="131" operator="lessThan">
      <formula>$C$4</formula>
    </cfRule>
  </conditionalFormatting>
  <conditionalFormatting sqref="Q18">
    <cfRule type="cellIs" dxfId="5261" priority="132" operator="lessThan">
      <formula>$C$4</formula>
    </cfRule>
  </conditionalFormatting>
  <conditionalFormatting sqref="Q19">
    <cfRule type="cellIs" dxfId="5260" priority="133" operator="lessThan">
      <formula>$C$4</formula>
    </cfRule>
  </conditionalFormatting>
  <conditionalFormatting sqref="Q20">
    <cfRule type="cellIs" dxfId="5259" priority="134" operator="lessThan">
      <formula>$C$4</formula>
    </cfRule>
  </conditionalFormatting>
  <conditionalFormatting sqref="Q21">
    <cfRule type="cellIs" dxfId="5258" priority="135" operator="lessThan">
      <formula>$C$4</formula>
    </cfRule>
  </conditionalFormatting>
  <conditionalFormatting sqref="Q22">
    <cfRule type="cellIs" dxfId="5257" priority="136" operator="lessThan">
      <formula>$C$4</formula>
    </cfRule>
  </conditionalFormatting>
  <conditionalFormatting sqref="Q23">
    <cfRule type="cellIs" dxfId="5256" priority="137" operator="lessThan">
      <formula>$C$4</formula>
    </cfRule>
  </conditionalFormatting>
  <conditionalFormatting sqref="Q24">
    <cfRule type="cellIs" dxfId="5255" priority="138" operator="lessThan">
      <formula>$C$4</formula>
    </cfRule>
  </conditionalFormatting>
  <conditionalFormatting sqref="Q25">
    <cfRule type="cellIs" dxfId="5254" priority="139" operator="lessThan">
      <formula>$C$4</formula>
    </cfRule>
  </conditionalFormatting>
  <conditionalFormatting sqref="Q26">
    <cfRule type="cellIs" dxfId="5253" priority="140" operator="lessThan">
      <formula>$C$4</formula>
    </cfRule>
  </conditionalFormatting>
  <conditionalFormatting sqref="Q27">
    <cfRule type="cellIs" dxfId="5252" priority="141" operator="lessThan">
      <formula>$C$4</formula>
    </cfRule>
  </conditionalFormatting>
  <conditionalFormatting sqref="Q28">
    <cfRule type="cellIs" dxfId="5251" priority="142" operator="lessThan">
      <formula>$C$4</formula>
    </cfRule>
  </conditionalFormatting>
  <conditionalFormatting sqref="Q29">
    <cfRule type="cellIs" dxfId="5250" priority="143" operator="lessThan">
      <formula>$C$4</formula>
    </cfRule>
  </conditionalFormatting>
  <conditionalFormatting sqref="Q30">
    <cfRule type="cellIs" dxfId="5249" priority="144" operator="lessThan">
      <formula>$C$4</formula>
    </cfRule>
  </conditionalFormatting>
  <conditionalFormatting sqref="Q31">
    <cfRule type="cellIs" dxfId="5248" priority="145" operator="lessThan">
      <formula>$C$4</formula>
    </cfRule>
  </conditionalFormatting>
  <conditionalFormatting sqref="Q32">
    <cfRule type="cellIs" dxfId="5247" priority="146" operator="lessThan">
      <formula>$C$4</formula>
    </cfRule>
  </conditionalFormatting>
  <conditionalFormatting sqref="Q33">
    <cfRule type="cellIs" dxfId="5246" priority="147" operator="lessThan">
      <formula>$C$4</formula>
    </cfRule>
  </conditionalFormatting>
  <conditionalFormatting sqref="Q34">
    <cfRule type="cellIs" dxfId="5245" priority="148" operator="lessThan">
      <formula>$C$4</formula>
    </cfRule>
  </conditionalFormatting>
  <conditionalFormatting sqref="Q35">
    <cfRule type="cellIs" dxfId="5244" priority="149" operator="lessThan">
      <formula>$C$4</formula>
    </cfRule>
  </conditionalFormatting>
  <conditionalFormatting sqref="Q36">
    <cfRule type="cellIs" dxfId="5243" priority="150" operator="lessThan">
      <formula>$C$4</formula>
    </cfRule>
  </conditionalFormatting>
  <conditionalFormatting sqref="Q37">
    <cfRule type="cellIs" dxfId="5242" priority="151" operator="lessThan">
      <formula>$C$4</formula>
    </cfRule>
  </conditionalFormatting>
  <conditionalFormatting sqref="Q38">
    <cfRule type="cellIs" dxfId="5241" priority="152" operator="lessThan">
      <formula>$C$4</formula>
    </cfRule>
  </conditionalFormatting>
  <conditionalFormatting sqref="Q39">
    <cfRule type="cellIs" dxfId="5240" priority="153" operator="lessThan">
      <formula>$C$4</formula>
    </cfRule>
  </conditionalFormatting>
  <conditionalFormatting sqref="Q40">
    <cfRule type="cellIs" dxfId="5239" priority="154" operator="lessThan">
      <formula>$C$4</formula>
    </cfRule>
  </conditionalFormatting>
  <conditionalFormatting sqref="Q41">
    <cfRule type="cellIs" dxfId="5238" priority="155" operator="lessThan">
      <formula>$C$4</formula>
    </cfRule>
  </conditionalFormatting>
  <conditionalFormatting sqref="Q42">
    <cfRule type="cellIs" dxfId="5237" priority="156" operator="lessThan">
      <formula>$C$4</formula>
    </cfRule>
  </conditionalFormatting>
  <conditionalFormatting sqref="Q43">
    <cfRule type="cellIs" dxfId="5236" priority="157" operator="lessThan">
      <formula>$C$4</formula>
    </cfRule>
  </conditionalFormatting>
  <conditionalFormatting sqref="Q44">
    <cfRule type="cellIs" dxfId="5235" priority="158" operator="lessThan">
      <formula>$C$4</formula>
    </cfRule>
  </conditionalFormatting>
  <conditionalFormatting sqref="Q45">
    <cfRule type="cellIs" dxfId="5234" priority="159" operator="lessThan">
      <formula>$C$4</formula>
    </cfRule>
  </conditionalFormatting>
  <conditionalFormatting sqref="Q46">
    <cfRule type="cellIs" dxfId="5233" priority="160" operator="lessThan">
      <formula>$C$4</formula>
    </cfRule>
  </conditionalFormatting>
  <conditionalFormatting sqref="Q47">
    <cfRule type="cellIs" dxfId="5232" priority="161" operator="lessThan">
      <formula>$C$4</formula>
    </cfRule>
  </conditionalFormatting>
  <conditionalFormatting sqref="Q48">
    <cfRule type="cellIs" dxfId="5231" priority="162" operator="lessThan">
      <formula>$C$4</formula>
    </cfRule>
  </conditionalFormatting>
  <conditionalFormatting sqref="Q49">
    <cfRule type="cellIs" dxfId="5230" priority="163" operator="lessThan">
      <formula>$C$4</formula>
    </cfRule>
  </conditionalFormatting>
  <conditionalFormatting sqref="Q50">
    <cfRule type="cellIs" dxfId="5229" priority="164" operator="lessThan">
      <formula>$C$4</formula>
    </cfRule>
  </conditionalFormatting>
  <conditionalFormatting sqref="Q51">
    <cfRule type="cellIs" dxfId="5228" priority="165" operator="lessThan">
      <formula>$C$4</formula>
    </cfRule>
  </conditionalFormatting>
  <conditionalFormatting sqref="Q52">
    <cfRule type="cellIs" dxfId="5227" priority="166" operator="lessThan">
      <formula>$C$4</formula>
    </cfRule>
  </conditionalFormatting>
  <conditionalFormatting sqref="Q53">
    <cfRule type="cellIs" dxfId="5226" priority="167" operator="lessThan">
      <formula>$C$4</formula>
    </cfRule>
  </conditionalFormatting>
  <conditionalFormatting sqref="Q54">
    <cfRule type="cellIs" dxfId="5225" priority="168" operator="lessThan">
      <formula>$C$4</formula>
    </cfRule>
  </conditionalFormatting>
  <conditionalFormatting sqref="Q55">
    <cfRule type="cellIs" dxfId="5224" priority="169" operator="lessThan">
      <formula>$C$4</formula>
    </cfRule>
  </conditionalFormatting>
  <conditionalFormatting sqref="Q56">
    <cfRule type="cellIs" dxfId="5223" priority="170" operator="lessThan">
      <formula>$C$4</formula>
    </cfRule>
  </conditionalFormatting>
  <conditionalFormatting sqref="Q57">
    <cfRule type="cellIs" dxfId="5222" priority="171" operator="lessThan">
      <formula>$C$4</formula>
    </cfRule>
  </conditionalFormatting>
  <conditionalFormatting sqref="Q58">
    <cfRule type="cellIs" dxfId="5221" priority="172" operator="lessThan">
      <formula>$C$4</formula>
    </cfRule>
  </conditionalFormatting>
  <conditionalFormatting sqref="Q59">
    <cfRule type="cellIs" dxfId="5220" priority="173" operator="lessThan">
      <formula>$C$4</formula>
    </cfRule>
  </conditionalFormatting>
  <conditionalFormatting sqref="Q60">
    <cfRule type="cellIs" dxfId="5219" priority="174" operator="lessThan">
      <formula>$C$4</formula>
    </cfRule>
  </conditionalFormatting>
  <conditionalFormatting sqref="T11">
    <cfRule type="cellIs" dxfId="5218" priority="175" operator="lessThan">
      <formula>$C$4</formula>
    </cfRule>
  </conditionalFormatting>
  <conditionalFormatting sqref="T12">
    <cfRule type="cellIs" dxfId="5217" priority="176" operator="lessThan">
      <formula>$C$4</formula>
    </cfRule>
  </conditionalFormatting>
  <conditionalFormatting sqref="T13">
    <cfRule type="cellIs" dxfId="5216" priority="177" operator="lessThan">
      <formula>$C$4</formula>
    </cfRule>
  </conditionalFormatting>
  <conditionalFormatting sqref="T14">
    <cfRule type="cellIs" dxfId="5215" priority="178" operator="lessThan">
      <formula>$C$4</formula>
    </cfRule>
  </conditionalFormatting>
  <conditionalFormatting sqref="T15">
    <cfRule type="cellIs" dxfId="5214" priority="179" operator="lessThan">
      <formula>$C$4</formula>
    </cfRule>
  </conditionalFormatting>
  <conditionalFormatting sqref="T16">
    <cfRule type="cellIs" dxfId="5213" priority="180" operator="lessThan">
      <formula>$C$4</formula>
    </cfRule>
  </conditionalFormatting>
  <conditionalFormatting sqref="T17">
    <cfRule type="cellIs" dxfId="5212" priority="181" operator="lessThan">
      <formula>$C$4</formula>
    </cfRule>
  </conditionalFormatting>
  <conditionalFormatting sqref="T18">
    <cfRule type="cellIs" dxfId="5211" priority="182" operator="lessThan">
      <formula>$C$4</formula>
    </cfRule>
  </conditionalFormatting>
  <conditionalFormatting sqref="T19">
    <cfRule type="cellIs" dxfId="5210" priority="183" operator="lessThan">
      <formula>$C$4</formula>
    </cfRule>
  </conditionalFormatting>
  <conditionalFormatting sqref="T20">
    <cfRule type="cellIs" dxfId="5209" priority="184" operator="lessThan">
      <formula>$C$4</formula>
    </cfRule>
  </conditionalFormatting>
  <conditionalFormatting sqref="T21">
    <cfRule type="cellIs" dxfId="5208" priority="185" operator="lessThan">
      <formula>$C$4</formula>
    </cfRule>
  </conditionalFormatting>
  <conditionalFormatting sqref="T22">
    <cfRule type="cellIs" dxfId="5207" priority="186" operator="lessThan">
      <formula>$C$4</formula>
    </cfRule>
  </conditionalFormatting>
  <conditionalFormatting sqref="T23">
    <cfRule type="cellIs" dxfId="5206" priority="187" operator="lessThan">
      <formula>$C$4</formula>
    </cfRule>
  </conditionalFormatting>
  <conditionalFormatting sqref="T24">
    <cfRule type="cellIs" dxfId="5205" priority="188" operator="lessThan">
      <formula>$C$4</formula>
    </cfRule>
  </conditionalFormatting>
  <conditionalFormatting sqref="T25">
    <cfRule type="cellIs" dxfId="5204" priority="189" operator="lessThan">
      <formula>$C$4</formula>
    </cfRule>
  </conditionalFormatting>
  <conditionalFormatting sqref="T26">
    <cfRule type="cellIs" dxfId="5203" priority="190" operator="lessThan">
      <formula>$C$4</formula>
    </cfRule>
  </conditionalFormatting>
  <conditionalFormatting sqref="T27">
    <cfRule type="cellIs" dxfId="5202" priority="191" operator="lessThan">
      <formula>$C$4</formula>
    </cfRule>
  </conditionalFormatting>
  <conditionalFormatting sqref="T28">
    <cfRule type="cellIs" dxfId="5201" priority="192" operator="lessThan">
      <formula>$C$4</formula>
    </cfRule>
  </conditionalFormatting>
  <conditionalFormatting sqref="T29">
    <cfRule type="cellIs" dxfId="5200" priority="193" operator="lessThan">
      <formula>$C$4</formula>
    </cfRule>
  </conditionalFormatting>
  <conditionalFormatting sqref="T30">
    <cfRule type="cellIs" dxfId="5199" priority="194" operator="lessThan">
      <formula>$C$4</formula>
    </cfRule>
  </conditionalFormatting>
  <conditionalFormatting sqref="T31">
    <cfRule type="cellIs" dxfId="5198" priority="195" operator="lessThan">
      <formula>$C$4</formula>
    </cfRule>
  </conditionalFormatting>
  <conditionalFormatting sqref="T32">
    <cfRule type="cellIs" dxfId="5197" priority="196" operator="lessThan">
      <formula>$C$4</formula>
    </cfRule>
  </conditionalFormatting>
  <conditionalFormatting sqref="T33">
    <cfRule type="cellIs" dxfId="5196" priority="197" operator="lessThan">
      <formula>$C$4</formula>
    </cfRule>
  </conditionalFormatting>
  <conditionalFormatting sqref="T34">
    <cfRule type="cellIs" dxfId="5195" priority="198" operator="lessThan">
      <formula>$C$4</formula>
    </cfRule>
  </conditionalFormatting>
  <conditionalFormatting sqref="T35">
    <cfRule type="cellIs" dxfId="5194" priority="199" operator="lessThan">
      <formula>$C$4</formula>
    </cfRule>
  </conditionalFormatting>
  <conditionalFormatting sqref="T36">
    <cfRule type="cellIs" dxfId="5193" priority="200" operator="lessThan">
      <formula>$C$4</formula>
    </cfRule>
  </conditionalFormatting>
  <conditionalFormatting sqref="T37">
    <cfRule type="cellIs" dxfId="5192" priority="201" operator="lessThan">
      <formula>$C$4</formula>
    </cfRule>
  </conditionalFormatting>
  <conditionalFormatting sqref="T38">
    <cfRule type="cellIs" dxfId="5191" priority="202" operator="lessThan">
      <formula>$C$4</formula>
    </cfRule>
  </conditionalFormatting>
  <conditionalFormatting sqref="T39">
    <cfRule type="cellIs" dxfId="5190" priority="203" operator="lessThan">
      <formula>$C$4</formula>
    </cfRule>
  </conditionalFormatting>
  <conditionalFormatting sqref="T40">
    <cfRule type="cellIs" dxfId="5189" priority="204" operator="lessThan">
      <formula>$C$4</formula>
    </cfRule>
  </conditionalFormatting>
  <conditionalFormatting sqref="T41">
    <cfRule type="cellIs" dxfId="5188" priority="205" operator="lessThan">
      <formula>$C$4</formula>
    </cfRule>
  </conditionalFormatting>
  <conditionalFormatting sqref="T42">
    <cfRule type="cellIs" dxfId="5187" priority="206" operator="lessThan">
      <formula>$C$4</formula>
    </cfRule>
  </conditionalFormatting>
  <conditionalFormatting sqref="T43">
    <cfRule type="cellIs" dxfId="5186" priority="207" operator="lessThan">
      <formula>$C$4</formula>
    </cfRule>
  </conditionalFormatting>
  <conditionalFormatting sqref="T44">
    <cfRule type="cellIs" dxfId="5185" priority="208" operator="lessThan">
      <formula>$C$4</formula>
    </cfRule>
  </conditionalFormatting>
  <conditionalFormatting sqref="T45">
    <cfRule type="cellIs" dxfId="5184" priority="209" operator="lessThan">
      <formula>$C$4</formula>
    </cfRule>
  </conditionalFormatting>
  <conditionalFormatting sqref="T46">
    <cfRule type="cellIs" dxfId="5183" priority="210" operator="lessThan">
      <formula>$C$4</formula>
    </cfRule>
  </conditionalFormatting>
  <conditionalFormatting sqref="T47">
    <cfRule type="cellIs" dxfId="5182" priority="211" operator="lessThan">
      <formula>$C$4</formula>
    </cfRule>
  </conditionalFormatting>
  <conditionalFormatting sqref="T48">
    <cfRule type="cellIs" dxfId="5181" priority="212" operator="lessThan">
      <formula>$C$4</formula>
    </cfRule>
  </conditionalFormatting>
  <conditionalFormatting sqref="T49">
    <cfRule type="cellIs" dxfId="5180" priority="213" operator="lessThan">
      <formula>$C$4</formula>
    </cfRule>
  </conditionalFormatting>
  <conditionalFormatting sqref="T50">
    <cfRule type="cellIs" dxfId="5179" priority="214" operator="lessThan">
      <formula>$C$4</formula>
    </cfRule>
  </conditionalFormatting>
  <conditionalFormatting sqref="T51">
    <cfRule type="cellIs" dxfId="5178" priority="215" operator="lessThan">
      <formula>$C$4</formula>
    </cfRule>
  </conditionalFormatting>
  <conditionalFormatting sqref="T52">
    <cfRule type="cellIs" dxfId="5177" priority="216" operator="lessThan">
      <formula>$C$4</formula>
    </cfRule>
  </conditionalFormatting>
  <conditionalFormatting sqref="T53">
    <cfRule type="cellIs" dxfId="5176" priority="217" operator="lessThan">
      <formula>$C$4</formula>
    </cfRule>
  </conditionalFormatting>
  <conditionalFormatting sqref="T54">
    <cfRule type="cellIs" dxfId="5175" priority="218" operator="lessThan">
      <formula>$C$4</formula>
    </cfRule>
  </conditionalFormatting>
  <conditionalFormatting sqref="T55">
    <cfRule type="cellIs" dxfId="5174" priority="219" operator="lessThan">
      <formula>$C$4</formula>
    </cfRule>
  </conditionalFormatting>
  <conditionalFormatting sqref="T56">
    <cfRule type="cellIs" dxfId="5173" priority="220" operator="lessThan">
      <formula>$C$4</formula>
    </cfRule>
  </conditionalFormatting>
  <conditionalFormatting sqref="T57">
    <cfRule type="cellIs" dxfId="5172" priority="221" operator="lessThan">
      <formula>$C$4</formula>
    </cfRule>
  </conditionalFormatting>
  <conditionalFormatting sqref="T58">
    <cfRule type="cellIs" dxfId="5171" priority="222" operator="lessThan">
      <formula>$C$4</formula>
    </cfRule>
  </conditionalFormatting>
  <conditionalFormatting sqref="T59">
    <cfRule type="cellIs" dxfId="5170" priority="223" operator="lessThan">
      <formula>$C$4</formula>
    </cfRule>
  </conditionalFormatting>
  <conditionalFormatting sqref="T60">
    <cfRule type="cellIs" dxfId="5169" priority="224" operator="lessThan">
      <formula>$C$4</formula>
    </cfRule>
  </conditionalFormatting>
  <conditionalFormatting sqref="W11">
    <cfRule type="cellIs" dxfId="5168" priority="225" operator="lessThan">
      <formula>$C$4</formula>
    </cfRule>
  </conditionalFormatting>
  <conditionalFormatting sqref="W12">
    <cfRule type="cellIs" dxfId="5167" priority="226" operator="lessThan">
      <formula>$C$4</formula>
    </cfRule>
  </conditionalFormatting>
  <conditionalFormatting sqref="W13">
    <cfRule type="cellIs" dxfId="5166" priority="227" operator="lessThan">
      <formula>$C$4</formula>
    </cfRule>
  </conditionalFormatting>
  <conditionalFormatting sqref="W14">
    <cfRule type="cellIs" dxfId="5165" priority="228" operator="lessThan">
      <formula>$C$4</formula>
    </cfRule>
  </conditionalFormatting>
  <conditionalFormatting sqref="W15">
    <cfRule type="cellIs" dxfId="5164" priority="229" operator="lessThan">
      <formula>$C$4</formula>
    </cfRule>
  </conditionalFormatting>
  <conditionalFormatting sqref="W16">
    <cfRule type="cellIs" dxfId="5163" priority="230" operator="lessThan">
      <formula>$C$4</formula>
    </cfRule>
  </conditionalFormatting>
  <conditionalFormatting sqref="W17">
    <cfRule type="cellIs" dxfId="5162" priority="231" operator="lessThan">
      <formula>$C$4</formula>
    </cfRule>
  </conditionalFormatting>
  <conditionalFormatting sqref="W18">
    <cfRule type="cellIs" dxfId="5161" priority="232" operator="lessThan">
      <formula>$C$4</formula>
    </cfRule>
  </conditionalFormatting>
  <conditionalFormatting sqref="W19">
    <cfRule type="cellIs" dxfId="5160" priority="233" operator="lessThan">
      <formula>$C$4</formula>
    </cfRule>
  </conditionalFormatting>
  <conditionalFormatting sqref="W20">
    <cfRule type="cellIs" dxfId="5159" priority="234" operator="lessThan">
      <formula>$C$4</formula>
    </cfRule>
  </conditionalFormatting>
  <conditionalFormatting sqref="W21">
    <cfRule type="cellIs" dxfId="5158" priority="235" operator="lessThan">
      <formula>$C$4</formula>
    </cfRule>
  </conditionalFormatting>
  <conditionalFormatting sqref="W22">
    <cfRule type="cellIs" dxfId="5157" priority="236" operator="lessThan">
      <formula>$C$4</formula>
    </cfRule>
  </conditionalFormatting>
  <conditionalFormatting sqref="W23">
    <cfRule type="cellIs" dxfId="5156" priority="237" operator="lessThan">
      <formula>$C$4</formula>
    </cfRule>
  </conditionalFormatting>
  <conditionalFormatting sqref="W24">
    <cfRule type="cellIs" dxfId="5155" priority="238" operator="lessThan">
      <formula>$C$4</formula>
    </cfRule>
  </conditionalFormatting>
  <conditionalFormatting sqref="W25">
    <cfRule type="cellIs" dxfId="5154" priority="239" operator="lessThan">
      <formula>$C$4</formula>
    </cfRule>
  </conditionalFormatting>
  <conditionalFormatting sqref="W26">
    <cfRule type="cellIs" dxfId="5153" priority="240" operator="lessThan">
      <formula>$C$4</formula>
    </cfRule>
  </conditionalFormatting>
  <conditionalFormatting sqref="W27">
    <cfRule type="cellIs" dxfId="5152" priority="241" operator="lessThan">
      <formula>$C$4</formula>
    </cfRule>
  </conditionalFormatting>
  <conditionalFormatting sqref="W28">
    <cfRule type="cellIs" dxfId="5151" priority="242" operator="lessThan">
      <formula>$C$4</formula>
    </cfRule>
  </conditionalFormatting>
  <conditionalFormatting sqref="W29">
    <cfRule type="cellIs" dxfId="5150" priority="243" operator="lessThan">
      <formula>$C$4</formula>
    </cfRule>
  </conditionalFormatting>
  <conditionalFormatting sqref="W30">
    <cfRule type="cellIs" dxfId="5149" priority="244" operator="lessThan">
      <formula>$C$4</formula>
    </cfRule>
  </conditionalFormatting>
  <conditionalFormatting sqref="W31">
    <cfRule type="cellIs" dxfId="5148" priority="245" operator="lessThan">
      <formula>$C$4</formula>
    </cfRule>
  </conditionalFormatting>
  <conditionalFormatting sqref="W32">
    <cfRule type="cellIs" dxfId="5147" priority="246" operator="lessThan">
      <formula>$C$4</formula>
    </cfRule>
  </conditionalFormatting>
  <conditionalFormatting sqref="W33">
    <cfRule type="cellIs" dxfId="5146" priority="247" operator="lessThan">
      <formula>$C$4</formula>
    </cfRule>
  </conditionalFormatting>
  <conditionalFormatting sqref="W34">
    <cfRule type="cellIs" dxfId="5145" priority="248" operator="lessThan">
      <formula>$C$4</formula>
    </cfRule>
  </conditionalFormatting>
  <conditionalFormatting sqref="W35">
    <cfRule type="cellIs" dxfId="5144" priority="249" operator="lessThan">
      <formula>$C$4</formula>
    </cfRule>
  </conditionalFormatting>
  <conditionalFormatting sqref="W36">
    <cfRule type="cellIs" dxfId="5143" priority="250" operator="lessThan">
      <formula>$C$4</formula>
    </cfRule>
  </conditionalFormatting>
  <conditionalFormatting sqref="W37">
    <cfRule type="cellIs" dxfId="5142" priority="251" operator="lessThan">
      <formula>$C$4</formula>
    </cfRule>
  </conditionalFormatting>
  <conditionalFormatting sqref="W38">
    <cfRule type="cellIs" dxfId="5141" priority="252" operator="lessThan">
      <formula>$C$4</formula>
    </cfRule>
  </conditionalFormatting>
  <conditionalFormatting sqref="W39">
    <cfRule type="cellIs" dxfId="5140" priority="253" operator="lessThan">
      <formula>$C$4</formula>
    </cfRule>
  </conditionalFormatting>
  <conditionalFormatting sqref="W40">
    <cfRule type="cellIs" dxfId="5139" priority="254" operator="lessThan">
      <formula>$C$4</formula>
    </cfRule>
  </conditionalFormatting>
  <conditionalFormatting sqref="W41">
    <cfRule type="cellIs" dxfId="5138" priority="255" operator="lessThan">
      <formula>$C$4</formula>
    </cfRule>
  </conditionalFormatting>
  <conditionalFormatting sqref="W42">
    <cfRule type="cellIs" dxfId="5137" priority="256" operator="lessThan">
      <formula>$C$4</formula>
    </cfRule>
  </conditionalFormatting>
  <conditionalFormatting sqref="W43">
    <cfRule type="cellIs" dxfId="5136" priority="257" operator="lessThan">
      <formula>$C$4</formula>
    </cfRule>
  </conditionalFormatting>
  <conditionalFormatting sqref="W44">
    <cfRule type="cellIs" dxfId="5135" priority="258" operator="lessThan">
      <formula>$C$4</formula>
    </cfRule>
  </conditionalFormatting>
  <conditionalFormatting sqref="W45">
    <cfRule type="cellIs" dxfId="5134" priority="259" operator="lessThan">
      <formula>$C$4</formula>
    </cfRule>
  </conditionalFormatting>
  <conditionalFormatting sqref="W46">
    <cfRule type="cellIs" dxfId="5133" priority="260" operator="lessThan">
      <formula>$C$4</formula>
    </cfRule>
  </conditionalFormatting>
  <conditionalFormatting sqref="W47">
    <cfRule type="cellIs" dxfId="5132" priority="261" operator="lessThan">
      <formula>$C$4</formula>
    </cfRule>
  </conditionalFormatting>
  <conditionalFormatting sqref="W48">
    <cfRule type="cellIs" dxfId="5131" priority="262" operator="lessThan">
      <formula>$C$4</formula>
    </cfRule>
  </conditionalFormatting>
  <conditionalFormatting sqref="W49">
    <cfRule type="cellIs" dxfId="5130" priority="263" operator="lessThan">
      <formula>$C$4</formula>
    </cfRule>
  </conditionalFormatting>
  <conditionalFormatting sqref="W50">
    <cfRule type="cellIs" dxfId="5129" priority="264" operator="lessThan">
      <formula>$C$4</formula>
    </cfRule>
  </conditionalFormatting>
  <conditionalFormatting sqref="W51">
    <cfRule type="cellIs" dxfId="5128" priority="265" operator="lessThan">
      <formula>$C$4</formula>
    </cfRule>
  </conditionalFormatting>
  <conditionalFormatting sqref="W52">
    <cfRule type="cellIs" dxfId="5127" priority="266" operator="lessThan">
      <formula>$C$4</formula>
    </cfRule>
  </conditionalFormatting>
  <conditionalFormatting sqref="W53">
    <cfRule type="cellIs" dxfId="5126" priority="267" operator="lessThan">
      <formula>$C$4</formula>
    </cfRule>
  </conditionalFormatting>
  <conditionalFormatting sqref="W54">
    <cfRule type="cellIs" dxfId="5125" priority="268" operator="lessThan">
      <formula>$C$4</formula>
    </cfRule>
  </conditionalFormatting>
  <conditionalFormatting sqref="W55">
    <cfRule type="cellIs" dxfId="5124" priority="269" operator="lessThan">
      <formula>$C$4</formula>
    </cfRule>
  </conditionalFormatting>
  <conditionalFormatting sqref="W56">
    <cfRule type="cellIs" dxfId="5123" priority="270" operator="lessThan">
      <formula>$C$4</formula>
    </cfRule>
  </conditionalFormatting>
  <conditionalFormatting sqref="W57">
    <cfRule type="cellIs" dxfId="5122" priority="271" operator="lessThan">
      <formula>$C$4</formula>
    </cfRule>
  </conditionalFormatting>
  <conditionalFormatting sqref="W58">
    <cfRule type="cellIs" dxfId="5121" priority="272" operator="lessThan">
      <formula>$C$4</formula>
    </cfRule>
  </conditionalFormatting>
  <conditionalFormatting sqref="W59">
    <cfRule type="cellIs" dxfId="5120" priority="273" operator="lessThan">
      <formula>$C$4</formula>
    </cfRule>
  </conditionalFormatting>
  <conditionalFormatting sqref="W60">
    <cfRule type="cellIs" dxfId="5119" priority="274" operator="lessThan">
      <formula>$C$4</formula>
    </cfRule>
  </conditionalFormatting>
  <conditionalFormatting sqref="X11">
    <cfRule type="cellIs" dxfId="5118" priority="275" operator="lessThan">
      <formula>$C$4</formula>
    </cfRule>
  </conditionalFormatting>
  <conditionalFormatting sqref="X12">
    <cfRule type="cellIs" dxfId="5117" priority="276" operator="lessThan">
      <formula>$C$4</formula>
    </cfRule>
  </conditionalFormatting>
  <conditionalFormatting sqref="X13">
    <cfRule type="cellIs" dxfId="5116" priority="277" operator="lessThan">
      <formula>$C$4</formula>
    </cfRule>
  </conditionalFormatting>
  <conditionalFormatting sqref="X14">
    <cfRule type="cellIs" dxfId="5115" priority="278" operator="lessThan">
      <formula>$C$4</formula>
    </cfRule>
  </conditionalFormatting>
  <conditionalFormatting sqref="X15">
    <cfRule type="cellIs" dxfId="5114" priority="279" operator="lessThan">
      <formula>$C$4</formula>
    </cfRule>
  </conditionalFormatting>
  <conditionalFormatting sqref="X16">
    <cfRule type="cellIs" dxfId="5113" priority="280" operator="lessThan">
      <formula>$C$4</formula>
    </cfRule>
  </conditionalFormatting>
  <conditionalFormatting sqref="X17">
    <cfRule type="cellIs" dxfId="5112" priority="281" operator="lessThan">
      <formula>$C$4</formula>
    </cfRule>
  </conditionalFormatting>
  <conditionalFormatting sqref="X18">
    <cfRule type="cellIs" dxfId="5111" priority="282" operator="lessThan">
      <formula>$C$4</formula>
    </cfRule>
  </conditionalFormatting>
  <conditionalFormatting sqref="X19">
    <cfRule type="cellIs" dxfId="5110" priority="283" operator="lessThan">
      <formula>$C$4</formula>
    </cfRule>
  </conditionalFormatting>
  <conditionalFormatting sqref="X20">
    <cfRule type="cellIs" dxfId="5109" priority="284" operator="lessThan">
      <formula>$C$4</formula>
    </cfRule>
  </conditionalFormatting>
  <conditionalFormatting sqref="X21">
    <cfRule type="cellIs" dxfId="5108" priority="285" operator="lessThan">
      <formula>$C$4</formula>
    </cfRule>
  </conditionalFormatting>
  <conditionalFormatting sqref="X22">
    <cfRule type="cellIs" dxfId="5107" priority="286" operator="lessThan">
      <formula>$C$4</formula>
    </cfRule>
  </conditionalFormatting>
  <conditionalFormatting sqref="X23">
    <cfRule type="cellIs" dxfId="5106" priority="287" operator="lessThan">
      <formula>$C$4</formula>
    </cfRule>
  </conditionalFormatting>
  <conditionalFormatting sqref="X24">
    <cfRule type="cellIs" dxfId="5105" priority="288" operator="lessThan">
      <formula>$C$4</formula>
    </cfRule>
  </conditionalFormatting>
  <conditionalFormatting sqref="X25">
    <cfRule type="cellIs" dxfId="5104" priority="289" operator="lessThan">
      <formula>$C$4</formula>
    </cfRule>
  </conditionalFormatting>
  <conditionalFormatting sqref="X26">
    <cfRule type="cellIs" dxfId="5103" priority="290" operator="lessThan">
      <formula>$C$4</formula>
    </cfRule>
  </conditionalFormatting>
  <conditionalFormatting sqref="X27">
    <cfRule type="cellIs" dxfId="5102" priority="291" operator="lessThan">
      <formula>$C$4</formula>
    </cfRule>
  </conditionalFormatting>
  <conditionalFormatting sqref="X28">
    <cfRule type="cellIs" dxfId="5101" priority="292" operator="lessThan">
      <formula>$C$4</formula>
    </cfRule>
  </conditionalFormatting>
  <conditionalFormatting sqref="X29">
    <cfRule type="cellIs" dxfId="5100" priority="293" operator="lessThan">
      <formula>$C$4</formula>
    </cfRule>
  </conditionalFormatting>
  <conditionalFormatting sqref="X30">
    <cfRule type="cellIs" dxfId="5099" priority="294" operator="lessThan">
      <formula>$C$4</formula>
    </cfRule>
  </conditionalFormatting>
  <conditionalFormatting sqref="X31">
    <cfRule type="cellIs" dxfId="5098" priority="295" operator="lessThan">
      <formula>$C$4</formula>
    </cfRule>
  </conditionalFormatting>
  <conditionalFormatting sqref="X32">
    <cfRule type="cellIs" dxfId="5097" priority="296" operator="lessThan">
      <formula>$C$4</formula>
    </cfRule>
  </conditionalFormatting>
  <conditionalFormatting sqref="X33">
    <cfRule type="cellIs" dxfId="5096" priority="297" operator="lessThan">
      <formula>$C$4</formula>
    </cfRule>
  </conditionalFormatting>
  <conditionalFormatting sqref="X34">
    <cfRule type="cellIs" dxfId="5095" priority="298" operator="lessThan">
      <formula>$C$4</formula>
    </cfRule>
  </conditionalFormatting>
  <conditionalFormatting sqref="X35">
    <cfRule type="cellIs" dxfId="5094" priority="299" operator="lessThan">
      <formula>$C$4</formula>
    </cfRule>
  </conditionalFormatting>
  <conditionalFormatting sqref="X36">
    <cfRule type="cellIs" dxfId="5093" priority="300" operator="lessThan">
      <formula>$C$4</formula>
    </cfRule>
  </conditionalFormatting>
  <conditionalFormatting sqref="X37">
    <cfRule type="cellIs" dxfId="5092" priority="301" operator="lessThan">
      <formula>$C$4</formula>
    </cfRule>
  </conditionalFormatting>
  <conditionalFormatting sqref="X38">
    <cfRule type="cellIs" dxfId="5091" priority="302" operator="lessThan">
      <formula>$C$4</formula>
    </cfRule>
  </conditionalFormatting>
  <conditionalFormatting sqref="X39">
    <cfRule type="cellIs" dxfId="5090" priority="303" operator="lessThan">
      <formula>$C$4</formula>
    </cfRule>
  </conditionalFormatting>
  <conditionalFormatting sqref="X40">
    <cfRule type="cellIs" dxfId="5089" priority="304" operator="lessThan">
      <formula>$C$4</formula>
    </cfRule>
  </conditionalFormatting>
  <conditionalFormatting sqref="X41">
    <cfRule type="cellIs" dxfId="5088" priority="305" operator="lessThan">
      <formula>$C$4</formula>
    </cfRule>
  </conditionalFormatting>
  <conditionalFormatting sqref="X42">
    <cfRule type="cellIs" dxfId="5087" priority="306" operator="lessThan">
      <formula>$C$4</formula>
    </cfRule>
  </conditionalFormatting>
  <conditionalFormatting sqref="X43">
    <cfRule type="cellIs" dxfId="5086" priority="307" operator="lessThan">
      <formula>$C$4</formula>
    </cfRule>
  </conditionalFormatting>
  <conditionalFormatting sqref="X44">
    <cfRule type="cellIs" dxfId="5085" priority="308" operator="lessThan">
      <formula>$C$4</formula>
    </cfRule>
  </conditionalFormatting>
  <conditionalFormatting sqref="X45">
    <cfRule type="cellIs" dxfId="5084" priority="309" operator="lessThan">
      <formula>$C$4</formula>
    </cfRule>
  </conditionalFormatting>
  <conditionalFormatting sqref="X46">
    <cfRule type="cellIs" dxfId="5083" priority="310" operator="lessThan">
      <formula>$C$4</formula>
    </cfRule>
  </conditionalFormatting>
  <conditionalFormatting sqref="X47">
    <cfRule type="cellIs" dxfId="5082" priority="311" operator="lessThan">
      <formula>$C$4</formula>
    </cfRule>
  </conditionalFormatting>
  <conditionalFormatting sqref="X48">
    <cfRule type="cellIs" dxfId="5081" priority="312" operator="lessThan">
      <formula>$C$4</formula>
    </cfRule>
  </conditionalFormatting>
  <conditionalFormatting sqref="X49">
    <cfRule type="cellIs" dxfId="5080" priority="313" operator="lessThan">
      <formula>$C$4</formula>
    </cfRule>
  </conditionalFormatting>
  <conditionalFormatting sqref="X50">
    <cfRule type="cellIs" dxfId="5079" priority="314" operator="lessThan">
      <formula>$C$4</formula>
    </cfRule>
  </conditionalFormatting>
  <conditionalFormatting sqref="X51">
    <cfRule type="cellIs" dxfId="5078" priority="315" operator="lessThan">
      <formula>$C$4</formula>
    </cfRule>
  </conditionalFormatting>
  <conditionalFormatting sqref="X52">
    <cfRule type="cellIs" dxfId="5077" priority="316" operator="lessThan">
      <formula>$C$4</formula>
    </cfRule>
  </conditionalFormatting>
  <conditionalFormatting sqref="X53">
    <cfRule type="cellIs" dxfId="5076" priority="317" operator="lessThan">
      <formula>$C$4</formula>
    </cfRule>
  </conditionalFormatting>
  <conditionalFormatting sqref="X54">
    <cfRule type="cellIs" dxfId="5075" priority="318" operator="lessThan">
      <formula>$C$4</formula>
    </cfRule>
  </conditionalFormatting>
  <conditionalFormatting sqref="X55">
    <cfRule type="cellIs" dxfId="5074" priority="319" operator="lessThan">
      <formula>$C$4</formula>
    </cfRule>
  </conditionalFormatting>
  <conditionalFormatting sqref="X56">
    <cfRule type="cellIs" dxfId="5073" priority="320" operator="lessThan">
      <formula>$C$4</formula>
    </cfRule>
  </conditionalFormatting>
  <conditionalFormatting sqref="X57">
    <cfRule type="cellIs" dxfId="5072" priority="321" operator="lessThan">
      <formula>$C$4</formula>
    </cfRule>
  </conditionalFormatting>
  <conditionalFormatting sqref="X58">
    <cfRule type="cellIs" dxfId="5071" priority="322" operator="lessThan">
      <formula>$C$4</formula>
    </cfRule>
  </conditionalFormatting>
  <conditionalFormatting sqref="X59">
    <cfRule type="cellIs" dxfId="5070" priority="323" operator="lessThan">
      <formula>$C$4</formula>
    </cfRule>
  </conditionalFormatting>
  <conditionalFormatting sqref="X60">
    <cfRule type="cellIs" dxfId="5069" priority="324" operator="lessThan">
      <formula>$C$4</formula>
    </cfRule>
  </conditionalFormatting>
  <conditionalFormatting sqref="Y11">
    <cfRule type="cellIs" dxfId="5068" priority="325" operator="lessThan">
      <formula>$C$4</formula>
    </cfRule>
  </conditionalFormatting>
  <conditionalFormatting sqref="Y12">
    <cfRule type="cellIs" dxfId="5067" priority="326" operator="lessThan">
      <formula>$C$4</formula>
    </cfRule>
  </conditionalFormatting>
  <conditionalFormatting sqref="Y13">
    <cfRule type="cellIs" dxfId="5066" priority="327" operator="lessThan">
      <formula>$C$4</formula>
    </cfRule>
  </conditionalFormatting>
  <conditionalFormatting sqref="Y14">
    <cfRule type="cellIs" dxfId="5065" priority="328" operator="lessThan">
      <formula>$C$4</formula>
    </cfRule>
  </conditionalFormatting>
  <conditionalFormatting sqref="Y15">
    <cfRule type="cellIs" dxfId="5064" priority="329" operator="lessThan">
      <formula>$C$4</formula>
    </cfRule>
  </conditionalFormatting>
  <conditionalFormatting sqref="Y16">
    <cfRule type="cellIs" dxfId="5063" priority="330" operator="lessThan">
      <formula>$C$4</formula>
    </cfRule>
  </conditionalFormatting>
  <conditionalFormatting sqref="Y17">
    <cfRule type="cellIs" dxfId="5062" priority="331" operator="lessThan">
      <formula>$C$4</formula>
    </cfRule>
  </conditionalFormatting>
  <conditionalFormatting sqref="Y18">
    <cfRule type="cellIs" dxfId="5061" priority="332" operator="lessThan">
      <formula>$C$4</formula>
    </cfRule>
  </conditionalFormatting>
  <conditionalFormatting sqref="Y19">
    <cfRule type="cellIs" dxfId="5060" priority="333" operator="lessThan">
      <formula>$C$4</formula>
    </cfRule>
  </conditionalFormatting>
  <conditionalFormatting sqref="Y20">
    <cfRule type="cellIs" dxfId="5059" priority="334" operator="lessThan">
      <formula>$C$4</formula>
    </cfRule>
  </conditionalFormatting>
  <conditionalFormatting sqref="Y21">
    <cfRule type="cellIs" dxfId="5058" priority="335" operator="lessThan">
      <formula>$C$4</formula>
    </cfRule>
  </conditionalFormatting>
  <conditionalFormatting sqref="Y22">
    <cfRule type="cellIs" dxfId="5057" priority="336" operator="lessThan">
      <formula>$C$4</formula>
    </cfRule>
  </conditionalFormatting>
  <conditionalFormatting sqref="Y23">
    <cfRule type="cellIs" dxfId="5056" priority="337" operator="lessThan">
      <formula>$C$4</formula>
    </cfRule>
  </conditionalFormatting>
  <conditionalFormatting sqref="Y24">
    <cfRule type="cellIs" dxfId="5055" priority="338" operator="lessThan">
      <formula>$C$4</formula>
    </cfRule>
  </conditionalFormatting>
  <conditionalFormatting sqref="Y25">
    <cfRule type="cellIs" dxfId="5054" priority="339" operator="lessThan">
      <formula>$C$4</formula>
    </cfRule>
  </conditionalFormatting>
  <conditionalFormatting sqref="Y26">
    <cfRule type="cellIs" dxfId="5053" priority="340" operator="lessThan">
      <formula>$C$4</formula>
    </cfRule>
  </conditionalFormatting>
  <conditionalFormatting sqref="Y27">
    <cfRule type="cellIs" dxfId="5052" priority="341" operator="lessThan">
      <formula>$C$4</formula>
    </cfRule>
  </conditionalFormatting>
  <conditionalFormatting sqref="Y28">
    <cfRule type="cellIs" dxfId="5051" priority="342" operator="lessThan">
      <formula>$C$4</formula>
    </cfRule>
  </conditionalFormatting>
  <conditionalFormatting sqref="Y29">
    <cfRule type="cellIs" dxfId="5050" priority="343" operator="lessThan">
      <formula>$C$4</formula>
    </cfRule>
  </conditionalFormatting>
  <conditionalFormatting sqref="Y30">
    <cfRule type="cellIs" dxfId="5049" priority="344" operator="lessThan">
      <formula>$C$4</formula>
    </cfRule>
  </conditionalFormatting>
  <conditionalFormatting sqref="Y31">
    <cfRule type="cellIs" dxfId="5048" priority="345" operator="lessThan">
      <formula>$C$4</formula>
    </cfRule>
  </conditionalFormatting>
  <conditionalFormatting sqref="Y32">
    <cfRule type="cellIs" dxfId="5047" priority="346" operator="lessThan">
      <formula>$C$4</formula>
    </cfRule>
  </conditionalFormatting>
  <conditionalFormatting sqref="Y33">
    <cfRule type="cellIs" dxfId="5046" priority="347" operator="lessThan">
      <formula>$C$4</formula>
    </cfRule>
  </conditionalFormatting>
  <conditionalFormatting sqref="Y34">
    <cfRule type="cellIs" dxfId="5045" priority="348" operator="lessThan">
      <formula>$C$4</formula>
    </cfRule>
  </conditionalFormatting>
  <conditionalFormatting sqref="Y35">
    <cfRule type="cellIs" dxfId="5044" priority="349" operator="lessThan">
      <formula>$C$4</formula>
    </cfRule>
  </conditionalFormatting>
  <conditionalFormatting sqref="Y36">
    <cfRule type="cellIs" dxfId="5043" priority="350" operator="lessThan">
      <formula>$C$4</formula>
    </cfRule>
  </conditionalFormatting>
  <conditionalFormatting sqref="Y37">
    <cfRule type="cellIs" dxfId="5042" priority="351" operator="lessThan">
      <formula>$C$4</formula>
    </cfRule>
  </conditionalFormatting>
  <conditionalFormatting sqref="Y38">
    <cfRule type="cellIs" dxfId="5041" priority="352" operator="lessThan">
      <formula>$C$4</formula>
    </cfRule>
  </conditionalFormatting>
  <conditionalFormatting sqref="Y39">
    <cfRule type="cellIs" dxfId="5040" priority="353" operator="lessThan">
      <formula>$C$4</formula>
    </cfRule>
  </conditionalFormatting>
  <conditionalFormatting sqref="Y40">
    <cfRule type="cellIs" dxfId="5039" priority="354" operator="lessThan">
      <formula>$C$4</formula>
    </cfRule>
  </conditionalFormatting>
  <conditionalFormatting sqref="Y41">
    <cfRule type="cellIs" dxfId="5038" priority="355" operator="lessThan">
      <formula>$C$4</formula>
    </cfRule>
  </conditionalFormatting>
  <conditionalFormatting sqref="Y42">
    <cfRule type="cellIs" dxfId="5037" priority="356" operator="lessThan">
      <formula>$C$4</formula>
    </cfRule>
  </conditionalFormatting>
  <conditionalFormatting sqref="Y43">
    <cfRule type="cellIs" dxfId="5036" priority="357" operator="lessThan">
      <formula>$C$4</formula>
    </cfRule>
  </conditionalFormatting>
  <conditionalFormatting sqref="Y44">
    <cfRule type="cellIs" dxfId="5035" priority="358" operator="lessThan">
      <formula>$C$4</formula>
    </cfRule>
  </conditionalFormatting>
  <conditionalFormatting sqref="Y45">
    <cfRule type="cellIs" dxfId="5034" priority="359" operator="lessThan">
      <formula>$C$4</formula>
    </cfRule>
  </conditionalFormatting>
  <conditionalFormatting sqref="Y46">
    <cfRule type="cellIs" dxfId="5033" priority="360" operator="lessThan">
      <formula>$C$4</formula>
    </cfRule>
  </conditionalFormatting>
  <conditionalFormatting sqref="Y47">
    <cfRule type="cellIs" dxfId="5032" priority="361" operator="lessThan">
      <formula>$C$4</formula>
    </cfRule>
  </conditionalFormatting>
  <conditionalFormatting sqref="Y48">
    <cfRule type="cellIs" dxfId="5031" priority="362" operator="lessThan">
      <formula>$C$4</formula>
    </cfRule>
  </conditionalFormatting>
  <conditionalFormatting sqref="Y49">
    <cfRule type="cellIs" dxfId="5030" priority="363" operator="lessThan">
      <formula>$C$4</formula>
    </cfRule>
  </conditionalFormatting>
  <conditionalFormatting sqref="Y50">
    <cfRule type="cellIs" dxfId="5029" priority="364" operator="lessThan">
      <formula>$C$4</formula>
    </cfRule>
  </conditionalFormatting>
  <conditionalFormatting sqref="Y51">
    <cfRule type="cellIs" dxfId="5028" priority="365" operator="lessThan">
      <formula>$C$4</formula>
    </cfRule>
  </conditionalFormatting>
  <conditionalFormatting sqref="Y52">
    <cfRule type="cellIs" dxfId="5027" priority="366" operator="lessThan">
      <formula>$C$4</formula>
    </cfRule>
  </conditionalFormatting>
  <conditionalFormatting sqref="Y53">
    <cfRule type="cellIs" dxfId="5026" priority="367" operator="lessThan">
      <formula>$C$4</formula>
    </cfRule>
  </conditionalFormatting>
  <conditionalFormatting sqref="Y54">
    <cfRule type="cellIs" dxfId="5025" priority="368" operator="lessThan">
      <formula>$C$4</formula>
    </cfRule>
  </conditionalFormatting>
  <conditionalFormatting sqref="Y55">
    <cfRule type="cellIs" dxfId="5024" priority="369" operator="lessThan">
      <formula>$C$4</formula>
    </cfRule>
  </conditionalFormatting>
  <conditionalFormatting sqref="Y56">
    <cfRule type="cellIs" dxfId="5023" priority="370" operator="lessThan">
      <formula>$C$4</formula>
    </cfRule>
  </conditionalFormatting>
  <conditionalFormatting sqref="Y57">
    <cfRule type="cellIs" dxfId="5022" priority="371" operator="lessThan">
      <formula>$C$4</formula>
    </cfRule>
  </conditionalFormatting>
  <conditionalFormatting sqref="Y58">
    <cfRule type="cellIs" dxfId="5021" priority="372" operator="lessThan">
      <formula>$C$4</formula>
    </cfRule>
  </conditionalFormatting>
  <conditionalFormatting sqref="Y59">
    <cfRule type="cellIs" dxfId="5020" priority="373" operator="lessThan">
      <formula>$C$4</formula>
    </cfRule>
  </conditionalFormatting>
  <conditionalFormatting sqref="Y60">
    <cfRule type="cellIs" dxfId="5019" priority="374" operator="lessThan">
      <formula>$C$4</formula>
    </cfRule>
  </conditionalFormatting>
  <conditionalFormatting sqref="Z11">
    <cfRule type="cellIs" dxfId="5018" priority="375" operator="lessThan">
      <formula>$C$4</formula>
    </cfRule>
  </conditionalFormatting>
  <conditionalFormatting sqref="Z12">
    <cfRule type="cellIs" dxfId="5017" priority="376" operator="lessThan">
      <formula>$C$4</formula>
    </cfRule>
  </conditionalFormatting>
  <conditionalFormatting sqref="Z13">
    <cfRule type="cellIs" dxfId="5016" priority="377" operator="lessThan">
      <formula>$C$4</formula>
    </cfRule>
  </conditionalFormatting>
  <conditionalFormatting sqref="Z14">
    <cfRule type="cellIs" dxfId="5015" priority="378" operator="lessThan">
      <formula>$C$4</formula>
    </cfRule>
  </conditionalFormatting>
  <conditionalFormatting sqref="Z15">
    <cfRule type="cellIs" dxfId="5014" priority="379" operator="lessThan">
      <formula>$C$4</formula>
    </cfRule>
  </conditionalFormatting>
  <conditionalFormatting sqref="Z16">
    <cfRule type="cellIs" dxfId="5013" priority="380" operator="lessThan">
      <formula>$C$4</formula>
    </cfRule>
  </conditionalFormatting>
  <conditionalFormatting sqref="Z17">
    <cfRule type="cellIs" dxfId="5012" priority="381" operator="lessThan">
      <formula>$C$4</formula>
    </cfRule>
  </conditionalFormatting>
  <conditionalFormatting sqref="Z18">
    <cfRule type="cellIs" dxfId="5011" priority="382" operator="lessThan">
      <formula>$C$4</formula>
    </cfRule>
  </conditionalFormatting>
  <conditionalFormatting sqref="Z19">
    <cfRule type="cellIs" dxfId="5010" priority="383" operator="lessThan">
      <formula>$C$4</formula>
    </cfRule>
  </conditionalFormatting>
  <conditionalFormatting sqref="Z20">
    <cfRule type="cellIs" dxfId="5009" priority="384" operator="lessThan">
      <formula>$C$4</formula>
    </cfRule>
  </conditionalFormatting>
  <conditionalFormatting sqref="Z21">
    <cfRule type="cellIs" dxfId="5008" priority="385" operator="lessThan">
      <formula>$C$4</formula>
    </cfRule>
  </conditionalFormatting>
  <conditionalFormatting sqref="Z22">
    <cfRule type="cellIs" dxfId="5007" priority="386" operator="lessThan">
      <formula>$C$4</formula>
    </cfRule>
  </conditionalFormatting>
  <conditionalFormatting sqref="Z23">
    <cfRule type="cellIs" dxfId="5006" priority="387" operator="lessThan">
      <formula>$C$4</formula>
    </cfRule>
  </conditionalFormatting>
  <conditionalFormatting sqref="Z24">
    <cfRule type="cellIs" dxfId="5005" priority="388" operator="lessThan">
      <formula>$C$4</formula>
    </cfRule>
  </conditionalFormatting>
  <conditionalFormatting sqref="Z25">
    <cfRule type="cellIs" dxfId="5004" priority="389" operator="lessThan">
      <formula>$C$4</formula>
    </cfRule>
  </conditionalFormatting>
  <conditionalFormatting sqref="Z26">
    <cfRule type="cellIs" dxfId="5003" priority="390" operator="lessThan">
      <formula>$C$4</formula>
    </cfRule>
  </conditionalFormatting>
  <conditionalFormatting sqref="Z27">
    <cfRule type="cellIs" dxfId="5002" priority="391" operator="lessThan">
      <formula>$C$4</formula>
    </cfRule>
  </conditionalFormatting>
  <conditionalFormatting sqref="Z28">
    <cfRule type="cellIs" dxfId="5001" priority="392" operator="lessThan">
      <formula>$C$4</formula>
    </cfRule>
  </conditionalFormatting>
  <conditionalFormatting sqref="Z29">
    <cfRule type="cellIs" dxfId="5000" priority="393" operator="lessThan">
      <formula>$C$4</formula>
    </cfRule>
  </conditionalFormatting>
  <conditionalFormatting sqref="Z30">
    <cfRule type="cellIs" dxfId="4999" priority="394" operator="lessThan">
      <formula>$C$4</formula>
    </cfRule>
  </conditionalFormatting>
  <conditionalFormatting sqref="Z31">
    <cfRule type="cellIs" dxfId="4998" priority="395" operator="lessThan">
      <formula>$C$4</formula>
    </cfRule>
  </conditionalFormatting>
  <conditionalFormatting sqref="Z32">
    <cfRule type="cellIs" dxfId="4997" priority="396" operator="lessThan">
      <formula>$C$4</formula>
    </cfRule>
  </conditionalFormatting>
  <conditionalFormatting sqref="Z33">
    <cfRule type="cellIs" dxfId="4996" priority="397" operator="lessThan">
      <formula>$C$4</formula>
    </cfRule>
  </conditionalFormatting>
  <conditionalFormatting sqref="Z34">
    <cfRule type="cellIs" dxfId="4995" priority="398" operator="lessThan">
      <formula>$C$4</formula>
    </cfRule>
  </conditionalFormatting>
  <conditionalFormatting sqref="Z35">
    <cfRule type="cellIs" dxfId="4994" priority="399" operator="lessThan">
      <formula>$C$4</formula>
    </cfRule>
  </conditionalFormatting>
  <conditionalFormatting sqref="Z36">
    <cfRule type="cellIs" dxfId="4993" priority="400" operator="lessThan">
      <formula>$C$4</formula>
    </cfRule>
  </conditionalFormatting>
  <conditionalFormatting sqref="Z37">
    <cfRule type="cellIs" dxfId="4992" priority="401" operator="lessThan">
      <formula>$C$4</formula>
    </cfRule>
  </conditionalFormatting>
  <conditionalFormatting sqref="Z38">
    <cfRule type="cellIs" dxfId="4991" priority="402" operator="lessThan">
      <formula>$C$4</formula>
    </cfRule>
  </conditionalFormatting>
  <conditionalFormatting sqref="Z39">
    <cfRule type="cellIs" dxfId="4990" priority="403" operator="lessThan">
      <formula>$C$4</formula>
    </cfRule>
  </conditionalFormatting>
  <conditionalFormatting sqref="Z40">
    <cfRule type="cellIs" dxfId="4989" priority="404" operator="lessThan">
      <formula>$C$4</formula>
    </cfRule>
  </conditionalFormatting>
  <conditionalFormatting sqref="Z41">
    <cfRule type="cellIs" dxfId="4988" priority="405" operator="lessThan">
      <formula>$C$4</formula>
    </cfRule>
  </conditionalFormatting>
  <conditionalFormatting sqref="Z42">
    <cfRule type="cellIs" dxfId="4987" priority="406" operator="lessThan">
      <formula>$C$4</formula>
    </cfRule>
  </conditionalFormatting>
  <conditionalFormatting sqref="Z43">
    <cfRule type="cellIs" dxfId="4986" priority="407" operator="lessThan">
      <formula>$C$4</formula>
    </cfRule>
  </conditionalFormatting>
  <conditionalFormatting sqref="Z44">
    <cfRule type="cellIs" dxfId="4985" priority="408" operator="lessThan">
      <formula>$C$4</formula>
    </cfRule>
  </conditionalFormatting>
  <conditionalFormatting sqref="Z45">
    <cfRule type="cellIs" dxfId="4984" priority="409" operator="lessThan">
      <formula>$C$4</formula>
    </cfRule>
  </conditionalFormatting>
  <conditionalFormatting sqref="Z46">
    <cfRule type="cellIs" dxfId="4983" priority="410" operator="lessThan">
      <formula>$C$4</formula>
    </cfRule>
  </conditionalFormatting>
  <conditionalFormatting sqref="Z47">
    <cfRule type="cellIs" dxfId="4982" priority="411" operator="lessThan">
      <formula>$C$4</formula>
    </cfRule>
  </conditionalFormatting>
  <conditionalFormatting sqref="Z48">
    <cfRule type="cellIs" dxfId="4981" priority="412" operator="lessThan">
      <formula>$C$4</formula>
    </cfRule>
  </conditionalFormatting>
  <conditionalFormatting sqref="Z49">
    <cfRule type="cellIs" dxfId="4980" priority="413" operator="lessThan">
      <formula>$C$4</formula>
    </cfRule>
  </conditionalFormatting>
  <conditionalFormatting sqref="Z50">
    <cfRule type="cellIs" dxfId="4979" priority="414" operator="lessThan">
      <formula>$C$4</formula>
    </cfRule>
  </conditionalFormatting>
  <conditionalFormatting sqref="Z51">
    <cfRule type="cellIs" dxfId="4978" priority="415" operator="lessThan">
      <formula>$C$4</formula>
    </cfRule>
  </conditionalFormatting>
  <conditionalFormatting sqref="Z52">
    <cfRule type="cellIs" dxfId="4977" priority="416" operator="lessThan">
      <formula>$C$4</formula>
    </cfRule>
  </conditionalFormatting>
  <conditionalFormatting sqref="Z53">
    <cfRule type="cellIs" dxfId="4976" priority="417" operator="lessThan">
      <formula>$C$4</formula>
    </cfRule>
  </conditionalFormatting>
  <conditionalFormatting sqref="Z54">
    <cfRule type="cellIs" dxfId="4975" priority="418" operator="lessThan">
      <formula>$C$4</formula>
    </cfRule>
  </conditionalFormatting>
  <conditionalFormatting sqref="Z55">
    <cfRule type="cellIs" dxfId="4974" priority="419" operator="lessThan">
      <formula>$C$4</formula>
    </cfRule>
  </conditionalFormatting>
  <conditionalFormatting sqref="Z56">
    <cfRule type="cellIs" dxfId="4973" priority="420" operator="lessThan">
      <formula>$C$4</formula>
    </cfRule>
  </conditionalFormatting>
  <conditionalFormatting sqref="Z57">
    <cfRule type="cellIs" dxfId="4972" priority="421" operator="lessThan">
      <formula>$C$4</formula>
    </cfRule>
  </conditionalFormatting>
  <conditionalFormatting sqref="Z58">
    <cfRule type="cellIs" dxfId="4971" priority="422" operator="lessThan">
      <formula>$C$4</formula>
    </cfRule>
  </conditionalFormatting>
  <conditionalFormatting sqref="Z59">
    <cfRule type="cellIs" dxfId="4970" priority="423" operator="lessThan">
      <formula>$C$4</formula>
    </cfRule>
  </conditionalFormatting>
  <conditionalFormatting sqref="Z60">
    <cfRule type="cellIs" dxfId="4969" priority="424" operator="lessThan">
      <formula>$C$4</formula>
    </cfRule>
  </conditionalFormatting>
  <conditionalFormatting sqref="AA11">
    <cfRule type="cellIs" dxfId="4968" priority="425" operator="lessThan">
      <formula>$C$4</formula>
    </cfRule>
  </conditionalFormatting>
  <conditionalFormatting sqref="AA12">
    <cfRule type="cellIs" dxfId="4967" priority="426" operator="lessThan">
      <formula>$C$4</formula>
    </cfRule>
  </conditionalFormatting>
  <conditionalFormatting sqref="AA13">
    <cfRule type="cellIs" dxfId="4966" priority="427" operator="lessThan">
      <formula>$C$4</formula>
    </cfRule>
  </conditionalFormatting>
  <conditionalFormatting sqref="AA14">
    <cfRule type="cellIs" dxfId="4965" priority="428" operator="lessThan">
      <formula>$C$4</formula>
    </cfRule>
  </conditionalFormatting>
  <conditionalFormatting sqref="AA15">
    <cfRule type="cellIs" dxfId="4964" priority="429" operator="lessThan">
      <formula>$C$4</formula>
    </cfRule>
  </conditionalFormatting>
  <conditionalFormatting sqref="AA16">
    <cfRule type="cellIs" dxfId="4963" priority="430" operator="lessThan">
      <formula>$C$4</formula>
    </cfRule>
  </conditionalFormatting>
  <conditionalFormatting sqref="AA17">
    <cfRule type="cellIs" dxfId="4962" priority="431" operator="lessThan">
      <formula>$C$4</formula>
    </cfRule>
  </conditionalFormatting>
  <conditionalFormatting sqref="AA18">
    <cfRule type="cellIs" dxfId="4961" priority="432" operator="lessThan">
      <formula>$C$4</formula>
    </cfRule>
  </conditionalFormatting>
  <conditionalFormatting sqref="AA19">
    <cfRule type="cellIs" dxfId="4960" priority="433" operator="lessThan">
      <formula>$C$4</formula>
    </cfRule>
  </conditionalFormatting>
  <conditionalFormatting sqref="AA20">
    <cfRule type="cellIs" dxfId="4959" priority="434" operator="lessThan">
      <formula>$C$4</formula>
    </cfRule>
  </conditionalFormatting>
  <conditionalFormatting sqref="AA21">
    <cfRule type="cellIs" dxfId="4958" priority="435" operator="lessThan">
      <formula>$C$4</formula>
    </cfRule>
  </conditionalFormatting>
  <conditionalFormatting sqref="AA22">
    <cfRule type="cellIs" dxfId="4957" priority="436" operator="lessThan">
      <formula>$C$4</formula>
    </cfRule>
  </conditionalFormatting>
  <conditionalFormatting sqref="AA23">
    <cfRule type="cellIs" dxfId="4956" priority="437" operator="lessThan">
      <formula>$C$4</formula>
    </cfRule>
  </conditionalFormatting>
  <conditionalFormatting sqref="AA24">
    <cfRule type="cellIs" dxfId="4955" priority="438" operator="lessThan">
      <formula>$C$4</formula>
    </cfRule>
  </conditionalFormatting>
  <conditionalFormatting sqref="AA25">
    <cfRule type="cellIs" dxfId="4954" priority="439" operator="lessThan">
      <formula>$C$4</formula>
    </cfRule>
  </conditionalFormatting>
  <conditionalFormatting sqref="AA26">
    <cfRule type="cellIs" dxfId="4953" priority="440" operator="lessThan">
      <formula>$C$4</formula>
    </cfRule>
  </conditionalFormatting>
  <conditionalFormatting sqref="AA27">
    <cfRule type="cellIs" dxfId="4952" priority="441" operator="lessThan">
      <formula>$C$4</formula>
    </cfRule>
  </conditionalFormatting>
  <conditionalFormatting sqref="AA28">
    <cfRule type="cellIs" dxfId="4951" priority="442" operator="lessThan">
      <formula>$C$4</formula>
    </cfRule>
  </conditionalFormatting>
  <conditionalFormatting sqref="AA29">
    <cfRule type="cellIs" dxfId="4950" priority="443" operator="lessThan">
      <formula>$C$4</formula>
    </cfRule>
  </conditionalFormatting>
  <conditionalFormatting sqref="AA30">
    <cfRule type="cellIs" dxfId="4949" priority="444" operator="lessThan">
      <formula>$C$4</formula>
    </cfRule>
  </conditionalFormatting>
  <conditionalFormatting sqref="AA31">
    <cfRule type="cellIs" dxfId="4948" priority="445" operator="lessThan">
      <formula>$C$4</formula>
    </cfRule>
  </conditionalFormatting>
  <conditionalFormatting sqref="AA32">
    <cfRule type="cellIs" dxfId="4947" priority="446" operator="lessThan">
      <formula>$C$4</formula>
    </cfRule>
  </conditionalFormatting>
  <conditionalFormatting sqref="AA33">
    <cfRule type="cellIs" dxfId="4946" priority="447" operator="lessThan">
      <formula>$C$4</formula>
    </cfRule>
  </conditionalFormatting>
  <conditionalFormatting sqref="AA34">
    <cfRule type="cellIs" dxfId="4945" priority="448" operator="lessThan">
      <formula>$C$4</formula>
    </cfRule>
  </conditionalFormatting>
  <conditionalFormatting sqref="AA35">
    <cfRule type="cellIs" dxfId="4944" priority="449" operator="lessThan">
      <formula>$C$4</formula>
    </cfRule>
  </conditionalFormatting>
  <conditionalFormatting sqref="AA36">
    <cfRule type="cellIs" dxfId="4943" priority="450" operator="lessThan">
      <formula>$C$4</formula>
    </cfRule>
  </conditionalFormatting>
  <conditionalFormatting sqref="AA37">
    <cfRule type="cellIs" dxfId="4942" priority="451" operator="lessThan">
      <formula>$C$4</formula>
    </cfRule>
  </conditionalFormatting>
  <conditionalFormatting sqref="AA38">
    <cfRule type="cellIs" dxfId="4941" priority="452" operator="lessThan">
      <formula>$C$4</formula>
    </cfRule>
  </conditionalFormatting>
  <conditionalFormatting sqref="AA39">
    <cfRule type="cellIs" dxfId="4940" priority="453" operator="lessThan">
      <formula>$C$4</formula>
    </cfRule>
  </conditionalFormatting>
  <conditionalFormatting sqref="AA40">
    <cfRule type="cellIs" dxfId="4939" priority="454" operator="lessThan">
      <formula>$C$4</formula>
    </cfRule>
  </conditionalFormatting>
  <conditionalFormatting sqref="AA41">
    <cfRule type="cellIs" dxfId="4938" priority="455" operator="lessThan">
      <formula>$C$4</formula>
    </cfRule>
  </conditionalFormatting>
  <conditionalFormatting sqref="AA42">
    <cfRule type="cellIs" dxfId="4937" priority="456" operator="lessThan">
      <formula>$C$4</formula>
    </cfRule>
  </conditionalFormatting>
  <conditionalFormatting sqref="AA43">
    <cfRule type="cellIs" dxfId="4936" priority="457" operator="lessThan">
      <formula>$C$4</formula>
    </cfRule>
  </conditionalFormatting>
  <conditionalFormatting sqref="AA44">
    <cfRule type="cellIs" dxfId="4935" priority="458" operator="lessThan">
      <formula>$C$4</formula>
    </cfRule>
  </conditionalFormatting>
  <conditionalFormatting sqref="AA45">
    <cfRule type="cellIs" dxfId="4934" priority="459" operator="lessThan">
      <formula>$C$4</formula>
    </cfRule>
  </conditionalFormatting>
  <conditionalFormatting sqref="AA46">
    <cfRule type="cellIs" dxfId="4933" priority="460" operator="lessThan">
      <formula>$C$4</formula>
    </cfRule>
  </conditionalFormatting>
  <conditionalFormatting sqref="AA47">
    <cfRule type="cellIs" dxfId="4932" priority="461" operator="lessThan">
      <formula>$C$4</formula>
    </cfRule>
  </conditionalFormatting>
  <conditionalFormatting sqref="AA48">
    <cfRule type="cellIs" dxfId="4931" priority="462" operator="lessThan">
      <formula>$C$4</formula>
    </cfRule>
  </conditionalFormatting>
  <conditionalFormatting sqref="AA49">
    <cfRule type="cellIs" dxfId="4930" priority="463" operator="lessThan">
      <formula>$C$4</formula>
    </cfRule>
  </conditionalFormatting>
  <conditionalFormatting sqref="AA50">
    <cfRule type="cellIs" dxfId="4929" priority="464" operator="lessThan">
      <formula>$C$4</formula>
    </cfRule>
  </conditionalFormatting>
  <conditionalFormatting sqref="AA51">
    <cfRule type="cellIs" dxfId="4928" priority="465" operator="lessThan">
      <formula>$C$4</formula>
    </cfRule>
  </conditionalFormatting>
  <conditionalFormatting sqref="AA52">
    <cfRule type="cellIs" dxfId="4927" priority="466" operator="lessThan">
      <formula>$C$4</formula>
    </cfRule>
  </conditionalFormatting>
  <conditionalFormatting sqref="AA53">
    <cfRule type="cellIs" dxfId="4926" priority="467" operator="lessThan">
      <formula>$C$4</formula>
    </cfRule>
  </conditionalFormatting>
  <conditionalFormatting sqref="AA54">
    <cfRule type="cellIs" dxfId="4925" priority="468" operator="lessThan">
      <formula>$C$4</formula>
    </cfRule>
  </conditionalFormatting>
  <conditionalFormatting sqref="AA55">
    <cfRule type="cellIs" dxfId="4924" priority="469" operator="lessThan">
      <formula>$C$4</formula>
    </cfRule>
  </conditionalFormatting>
  <conditionalFormatting sqref="AA56">
    <cfRule type="cellIs" dxfId="4923" priority="470" operator="lessThan">
      <formula>$C$4</formula>
    </cfRule>
  </conditionalFormatting>
  <conditionalFormatting sqref="AA57">
    <cfRule type="cellIs" dxfId="4922" priority="471" operator="lessThan">
      <formula>$C$4</formula>
    </cfRule>
  </conditionalFormatting>
  <conditionalFormatting sqref="AA58">
    <cfRule type="cellIs" dxfId="4921" priority="472" operator="lessThan">
      <formula>$C$4</formula>
    </cfRule>
  </conditionalFormatting>
  <conditionalFormatting sqref="AA59">
    <cfRule type="cellIs" dxfId="4920" priority="473" operator="lessThan">
      <formula>$C$4</formula>
    </cfRule>
  </conditionalFormatting>
  <conditionalFormatting sqref="AA60">
    <cfRule type="cellIs" dxfId="4919" priority="474" operator="lessThan">
      <formula>$C$4</formula>
    </cfRule>
  </conditionalFormatting>
  <conditionalFormatting sqref="AB11">
    <cfRule type="cellIs" dxfId="4918" priority="475" operator="lessThan">
      <formula>$C$4</formula>
    </cfRule>
  </conditionalFormatting>
  <conditionalFormatting sqref="AB12">
    <cfRule type="cellIs" dxfId="4917" priority="476" operator="lessThan">
      <formula>$C$4</formula>
    </cfRule>
  </conditionalFormatting>
  <conditionalFormatting sqref="AB13">
    <cfRule type="cellIs" dxfId="4916" priority="477" operator="lessThan">
      <formula>$C$4</formula>
    </cfRule>
  </conditionalFormatting>
  <conditionalFormatting sqref="AB14">
    <cfRule type="cellIs" dxfId="4915" priority="478" operator="lessThan">
      <formula>$C$4</formula>
    </cfRule>
  </conditionalFormatting>
  <conditionalFormatting sqref="AB15">
    <cfRule type="cellIs" dxfId="4914" priority="479" operator="lessThan">
      <formula>$C$4</formula>
    </cfRule>
  </conditionalFormatting>
  <conditionalFormatting sqref="AB16">
    <cfRule type="cellIs" dxfId="4913" priority="480" operator="lessThan">
      <formula>$C$4</formula>
    </cfRule>
  </conditionalFormatting>
  <conditionalFormatting sqref="AB17">
    <cfRule type="cellIs" dxfId="4912" priority="481" operator="lessThan">
      <formula>$C$4</formula>
    </cfRule>
  </conditionalFormatting>
  <conditionalFormatting sqref="AB18">
    <cfRule type="cellIs" dxfId="4911" priority="482" operator="lessThan">
      <formula>$C$4</formula>
    </cfRule>
  </conditionalFormatting>
  <conditionalFormatting sqref="AB19">
    <cfRule type="cellIs" dxfId="4910" priority="483" operator="lessThan">
      <formula>$C$4</formula>
    </cfRule>
  </conditionalFormatting>
  <conditionalFormatting sqref="AB20">
    <cfRule type="cellIs" dxfId="4909" priority="484" operator="lessThan">
      <formula>$C$4</formula>
    </cfRule>
  </conditionalFormatting>
  <conditionalFormatting sqref="AB21">
    <cfRule type="cellIs" dxfId="4908" priority="485" operator="lessThan">
      <formula>$C$4</formula>
    </cfRule>
  </conditionalFormatting>
  <conditionalFormatting sqref="AB22">
    <cfRule type="cellIs" dxfId="4907" priority="486" operator="lessThan">
      <formula>$C$4</formula>
    </cfRule>
  </conditionalFormatting>
  <conditionalFormatting sqref="AB23">
    <cfRule type="cellIs" dxfId="4906" priority="487" operator="lessThan">
      <formula>$C$4</formula>
    </cfRule>
  </conditionalFormatting>
  <conditionalFormatting sqref="AB24">
    <cfRule type="cellIs" dxfId="4905" priority="488" operator="lessThan">
      <formula>$C$4</formula>
    </cfRule>
  </conditionalFormatting>
  <conditionalFormatting sqref="AB25">
    <cfRule type="cellIs" dxfId="4904" priority="489" operator="lessThan">
      <formula>$C$4</formula>
    </cfRule>
  </conditionalFormatting>
  <conditionalFormatting sqref="AB26">
    <cfRule type="cellIs" dxfId="4903" priority="490" operator="lessThan">
      <formula>$C$4</formula>
    </cfRule>
  </conditionalFormatting>
  <conditionalFormatting sqref="AB27">
    <cfRule type="cellIs" dxfId="4902" priority="491" operator="lessThan">
      <formula>$C$4</formula>
    </cfRule>
  </conditionalFormatting>
  <conditionalFormatting sqref="AB28">
    <cfRule type="cellIs" dxfId="4901" priority="492" operator="lessThan">
      <formula>$C$4</formula>
    </cfRule>
  </conditionalFormatting>
  <conditionalFormatting sqref="AB29">
    <cfRule type="cellIs" dxfId="4900" priority="493" operator="lessThan">
      <formula>$C$4</formula>
    </cfRule>
  </conditionalFormatting>
  <conditionalFormatting sqref="AB30">
    <cfRule type="cellIs" dxfId="4899" priority="494" operator="lessThan">
      <formula>$C$4</formula>
    </cfRule>
  </conditionalFormatting>
  <conditionalFormatting sqref="AB31">
    <cfRule type="cellIs" dxfId="4898" priority="495" operator="lessThan">
      <formula>$C$4</formula>
    </cfRule>
  </conditionalFormatting>
  <conditionalFormatting sqref="AB32">
    <cfRule type="cellIs" dxfId="4897" priority="496" operator="lessThan">
      <formula>$C$4</formula>
    </cfRule>
  </conditionalFormatting>
  <conditionalFormatting sqref="AB33">
    <cfRule type="cellIs" dxfId="4896" priority="497" operator="lessThan">
      <formula>$C$4</formula>
    </cfRule>
  </conditionalFormatting>
  <conditionalFormatting sqref="AB34">
    <cfRule type="cellIs" dxfId="4895" priority="498" operator="lessThan">
      <formula>$C$4</formula>
    </cfRule>
  </conditionalFormatting>
  <conditionalFormatting sqref="AB35">
    <cfRule type="cellIs" dxfId="4894" priority="499" operator="lessThan">
      <formula>$C$4</formula>
    </cfRule>
  </conditionalFormatting>
  <conditionalFormatting sqref="AB36">
    <cfRule type="cellIs" dxfId="4893" priority="500" operator="lessThan">
      <formula>$C$4</formula>
    </cfRule>
  </conditionalFormatting>
  <conditionalFormatting sqref="AB37">
    <cfRule type="cellIs" dxfId="4892" priority="501" operator="lessThan">
      <formula>$C$4</formula>
    </cfRule>
  </conditionalFormatting>
  <conditionalFormatting sqref="AB38">
    <cfRule type="cellIs" dxfId="4891" priority="502" operator="lessThan">
      <formula>$C$4</formula>
    </cfRule>
  </conditionalFormatting>
  <conditionalFormatting sqref="AB39">
    <cfRule type="cellIs" dxfId="4890" priority="503" operator="lessThan">
      <formula>$C$4</formula>
    </cfRule>
  </conditionalFormatting>
  <conditionalFormatting sqref="AB40">
    <cfRule type="cellIs" dxfId="4889" priority="504" operator="lessThan">
      <formula>$C$4</formula>
    </cfRule>
  </conditionalFormatting>
  <conditionalFormatting sqref="AB41">
    <cfRule type="cellIs" dxfId="4888" priority="505" operator="lessThan">
      <formula>$C$4</formula>
    </cfRule>
  </conditionalFormatting>
  <conditionalFormatting sqref="AB42">
    <cfRule type="cellIs" dxfId="4887" priority="506" operator="lessThan">
      <formula>$C$4</formula>
    </cfRule>
  </conditionalFormatting>
  <conditionalFormatting sqref="AB43">
    <cfRule type="cellIs" dxfId="4886" priority="507" operator="lessThan">
      <formula>$C$4</formula>
    </cfRule>
  </conditionalFormatting>
  <conditionalFormatting sqref="AB44">
    <cfRule type="cellIs" dxfId="4885" priority="508" operator="lessThan">
      <formula>$C$4</formula>
    </cfRule>
  </conditionalFormatting>
  <conditionalFormatting sqref="AB45">
    <cfRule type="cellIs" dxfId="4884" priority="509" operator="lessThan">
      <formula>$C$4</formula>
    </cfRule>
  </conditionalFormatting>
  <conditionalFormatting sqref="AB46">
    <cfRule type="cellIs" dxfId="4883" priority="510" operator="lessThan">
      <formula>$C$4</formula>
    </cfRule>
  </conditionalFormatting>
  <conditionalFormatting sqref="AB47">
    <cfRule type="cellIs" dxfId="4882" priority="511" operator="lessThan">
      <formula>$C$4</formula>
    </cfRule>
  </conditionalFormatting>
  <conditionalFormatting sqref="AB48">
    <cfRule type="cellIs" dxfId="4881" priority="512" operator="lessThan">
      <formula>$C$4</formula>
    </cfRule>
  </conditionalFormatting>
  <conditionalFormatting sqref="AB49">
    <cfRule type="cellIs" dxfId="4880" priority="513" operator="lessThan">
      <formula>$C$4</formula>
    </cfRule>
  </conditionalFormatting>
  <conditionalFormatting sqref="AB50">
    <cfRule type="cellIs" dxfId="4879" priority="514" operator="lessThan">
      <formula>$C$4</formula>
    </cfRule>
  </conditionalFormatting>
  <conditionalFormatting sqref="AB51">
    <cfRule type="cellIs" dxfId="4878" priority="515" operator="lessThan">
      <formula>$C$4</formula>
    </cfRule>
  </conditionalFormatting>
  <conditionalFormatting sqref="AB52">
    <cfRule type="cellIs" dxfId="4877" priority="516" operator="lessThan">
      <formula>$C$4</formula>
    </cfRule>
  </conditionalFormatting>
  <conditionalFormatting sqref="AB53">
    <cfRule type="cellIs" dxfId="4876" priority="517" operator="lessThan">
      <formula>$C$4</formula>
    </cfRule>
  </conditionalFormatting>
  <conditionalFormatting sqref="AB54">
    <cfRule type="cellIs" dxfId="4875" priority="518" operator="lessThan">
      <formula>$C$4</formula>
    </cfRule>
  </conditionalFormatting>
  <conditionalFormatting sqref="AB55">
    <cfRule type="cellIs" dxfId="4874" priority="519" operator="lessThan">
      <formula>$C$4</formula>
    </cfRule>
  </conditionalFormatting>
  <conditionalFormatting sqref="AB56">
    <cfRule type="cellIs" dxfId="4873" priority="520" operator="lessThan">
      <formula>$C$4</formula>
    </cfRule>
  </conditionalFormatting>
  <conditionalFormatting sqref="AB57">
    <cfRule type="cellIs" dxfId="4872" priority="521" operator="lessThan">
      <formula>$C$4</formula>
    </cfRule>
  </conditionalFormatting>
  <conditionalFormatting sqref="AB58">
    <cfRule type="cellIs" dxfId="4871" priority="522" operator="lessThan">
      <formula>$C$4</formula>
    </cfRule>
  </conditionalFormatting>
  <conditionalFormatting sqref="AB59">
    <cfRule type="cellIs" dxfId="4870" priority="523" operator="lessThan">
      <formula>$C$4</formula>
    </cfRule>
  </conditionalFormatting>
  <conditionalFormatting sqref="AB60">
    <cfRule type="cellIs" dxfId="4869" priority="524" operator="lessThan">
      <formula>$C$4</formula>
    </cfRule>
  </conditionalFormatting>
  <conditionalFormatting sqref="AC11">
    <cfRule type="cellIs" dxfId="4868" priority="525" operator="lessThan">
      <formula>$C$4</formula>
    </cfRule>
  </conditionalFormatting>
  <conditionalFormatting sqref="AC12">
    <cfRule type="cellIs" dxfId="4867" priority="526" operator="lessThan">
      <formula>$C$4</formula>
    </cfRule>
  </conditionalFormatting>
  <conditionalFormatting sqref="AC13">
    <cfRule type="cellIs" dxfId="4866" priority="527" operator="lessThan">
      <formula>$C$4</formula>
    </cfRule>
  </conditionalFormatting>
  <conditionalFormatting sqref="AC14">
    <cfRule type="cellIs" dxfId="4865" priority="528" operator="lessThan">
      <formula>$C$4</formula>
    </cfRule>
  </conditionalFormatting>
  <conditionalFormatting sqref="AC15">
    <cfRule type="cellIs" dxfId="4864" priority="529" operator="lessThan">
      <formula>$C$4</formula>
    </cfRule>
  </conditionalFormatting>
  <conditionalFormatting sqref="AC16">
    <cfRule type="cellIs" dxfId="4863" priority="530" operator="lessThan">
      <formula>$C$4</formula>
    </cfRule>
  </conditionalFormatting>
  <conditionalFormatting sqref="AC17">
    <cfRule type="cellIs" dxfId="4862" priority="531" operator="lessThan">
      <formula>$C$4</formula>
    </cfRule>
  </conditionalFormatting>
  <conditionalFormatting sqref="AC18">
    <cfRule type="cellIs" dxfId="4861" priority="532" operator="lessThan">
      <formula>$C$4</formula>
    </cfRule>
  </conditionalFormatting>
  <conditionalFormatting sqref="AC19">
    <cfRule type="cellIs" dxfId="4860" priority="533" operator="lessThan">
      <formula>$C$4</formula>
    </cfRule>
  </conditionalFormatting>
  <conditionalFormatting sqref="AC20">
    <cfRule type="cellIs" dxfId="4859" priority="534" operator="lessThan">
      <formula>$C$4</formula>
    </cfRule>
  </conditionalFormatting>
  <conditionalFormatting sqref="AC21">
    <cfRule type="cellIs" dxfId="4858" priority="535" operator="lessThan">
      <formula>$C$4</formula>
    </cfRule>
  </conditionalFormatting>
  <conditionalFormatting sqref="AC22">
    <cfRule type="cellIs" dxfId="4857" priority="536" operator="lessThan">
      <formula>$C$4</formula>
    </cfRule>
  </conditionalFormatting>
  <conditionalFormatting sqref="AC23">
    <cfRule type="cellIs" dxfId="4856" priority="537" operator="lessThan">
      <formula>$C$4</formula>
    </cfRule>
  </conditionalFormatting>
  <conditionalFormatting sqref="AC24">
    <cfRule type="cellIs" dxfId="4855" priority="538" operator="lessThan">
      <formula>$C$4</formula>
    </cfRule>
  </conditionalFormatting>
  <conditionalFormatting sqref="AC25">
    <cfRule type="cellIs" dxfId="4854" priority="539" operator="lessThan">
      <formula>$C$4</formula>
    </cfRule>
  </conditionalFormatting>
  <conditionalFormatting sqref="AC26">
    <cfRule type="cellIs" dxfId="4853" priority="540" operator="lessThan">
      <formula>$C$4</formula>
    </cfRule>
  </conditionalFormatting>
  <conditionalFormatting sqref="AC27">
    <cfRule type="cellIs" dxfId="4852" priority="541" operator="lessThan">
      <formula>$C$4</formula>
    </cfRule>
  </conditionalFormatting>
  <conditionalFormatting sqref="AC28">
    <cfRule type="cellIs" dxfId="4851" priority="542" operator="lessThan">
      <formula>$C$4</formula>
    </cfRule>
  </conditionalFormatting>
  <conditionalFormatting sqref="AC29">
    <cfRule type="cellIs" dxfId="4850" priority="543" operator="lessThan">
      <formula>$C$4</formula>
    </cfRule>
  </conditionalFormatting>
  <conditionalFormatting sqref="AC30">
    <cfRule type="cellIs" dxfId="4849" priority="544" operator="lessThan">
      <formula>$C$4</formula>
    </cfRule>
  </conditionalFormatting>
  <conditionalFormatting sqref="AC31">
    <cfRule type="cellIs" dxfId="4848" priority="545" operator="lessThan">
      <formula>$C$4</formula>
    </cfRule>
  </conditionalFormatting>
  <conditionalFormatting sqref="AC32">
    <cfRule type="cellIs" dxfId="4847" priority="546" operator="lessThan">
      <formula>$C$4</formula>
    </cfRule>
  </conditionalFormatting>
  <conditionalFormatting sqref="AC33">
    <cfRule type="cellIs" dxfId="4846" priority="547" operator="lessThan">
      <formula>$C$4</formula>
    </cfRule>
  </conditionalFormatting>
  <conditionalFormatting sqref="AC34">
    <cfRule type="cellIs" dxfId="4845" priority="548" operator="lessThan">
      <formula>$C$4</formula>
    </cfRule>
  </conditionalFormatting>
  <conditionalFormatting sqref="AC35">
    <cfRule type="cellIs" dxfId="4844" priority="549" operator="lessThan">
      <formula>$C$4</formula>
    </cfRule>
  </conditionalFormatting>
  <conditionalFormatting sqref="AC36">
    <cfRule type="cellIs" dxfId="4843" priority="550" operator="lessThan">
      <formula>$C$4</formula>
    </cfRule>
  </conditionalFormatting>
  <conditionalFormatting sqref="AC37">
    <cfRule type="cellIs" dxfId="4842" priority="551" operator="lessThan">
      <formula>$C$4</formula>
    </cfRule>
  </conditionalFormatting>
  <conditionalFormatting sqref="AC38">
    <cfRule type="cellIs" dxfId="4841" priority="552" operator="lessThan">
      <formula>$C$4</formula>
    </cfRule>
  </conditionalFormatting>
  <conditionalFormatting sqref="AC39">
    <cfRule type="cellIs" dxfId="4840" priority="553" operator="lessThan">
      <formula>$C$4</formula>
    </cfRule>
  </conditionalFormatting>
  <conditionalFormatting sqref="AC40">
    <cfRule type="cellIs" dxfId="4839" priority="554" operator="lessThan">
      <formula>$C$4</formula>
    </cfRule>
  </conditionalFormatting>
  <conditionalFormatting sqref="AC41">
    <cfRule type="cellIs" dxfId="4838" priority="555" operator="lessThan">
      <formula>$C$4</formula>
    </cfRule>
  </conditionalFormatting>
  <conditionalFormatting sqref="AC42">
    <cfRule type="cellIs" dxfId="4837" priority="556" operator="lessThan">
      <formula>$C$4</formula>
    </cfRule>
  </conditionalFormatting>
  <conditionalFormatting sqref="AC43">
    <cfRule type="cellIs" dxfId="4836" priority="557" operator="lessThan">
      <formula>$C$4</formula>
    </cfRule>
  </conditionalFormatting>
  <conditionalFormatting sqref="AC44">
    <cfRule type="cellIs" dxfId="4835" priority="558" operator="lessThan">
      <formula>$C$4</formula>
    </cfRule>
  </conditionalFormatting>
  <conditionalFormatting sqref="AC45">
    <cfRule type="cellIs" dxfId="4834" priority="559" operator="lessThan">
      <formula>$C$4</formula>
    </cfRule>
  </conditionalFormatting>
  <conditionalFormatting sqref="AC46">
    <cfRule type="cellIs" dxfId="4833" priority="560" operator="lessThan">
      <formula>$C$4</formula>
    </cfRule>
  </conditionalFormatting>
  <conditionalFormatting sqref="AC47">
    <cfRule type="cellIs" dxfId="4832" priority="561" operator="lessThan">
      <formula>$C$4</formula>
    </cfRule>
  </conditionalFormatting>
  <conditionalFormatting sqref="AC48">
    <cfRule type="cellIs" dxfId="4831" priority="562" operator="lessThan">
      <formula>$C$4</formula>
    </cfRule>
  </conditionalFormatting>
  <conditionalFormatting sqref="AC49">
    <cfRule type="cellIs" dxfId="4830" priority="563" operator="lessThan">
      <formula>$C$4</formula>
    </cfRule>
  </conditionalFormatting>
  <conditionalFormatting sqref="AC50">
    <cfRule type="cellIs" dxfId="4829" priority="564" operator="lessThan">
      <formula>$C$4</formula>
    </cfRule>
  </conditionalFormatting>
  <conditionalFormatting sqref="AC51">
    <cfRule type="cellIs" dxfId="4828" priority="565" operator="lessThan">
      <formula>$C$4</formula>
    </cfRule>
  </conditionalFormatting>
  <conditionalFormatting sqref="AC52">
    <cfRule type="cellIs" dxfId="4827" priority="566" operator="lessThan">
      <formula>$C$4</formula>
    </cfRule>
  </conditionalFormatting>
  <conditionalFormatting sqref="AC53">
    <cfRule type="cellIs" dxfId="4826" priority="567" operator="lessThan">
      <formula>$C$4</formula>
    </cfRule>
  </conditionalFormatting>
  <conditionalFormatting sqref="AC54">
    <cfRule type="cellIs" dxfId="4825" priority="568" operator="lessThan">
      <formula>$C$4</formula>
    </cfRule>
  </conditionalFormatting>
  <conditionalFormatting sqref="AC55">
    <cfRule type="cellIs" dxfId="4824" priority="569" operator="lessThan">
      <formula>$C$4</formula>
    </cfRule>
  </conditionalFormatting>
  <conditionalFormatting sqref="AC56">
    <cfRule type="cellIs" dxfId="4823" priority="570" operator="lessThan">
      <formula>$C$4</formula>
    </cfRule>
  </conditionalFormatting>
  <conditionalFormatting sqref="AC57">
    <cfRule type="cellIs" dxfId="4822" priority="571" operator="lessThan">
      <formula>$C$4</formula>
    </cfRule>
  </conditionalFormatting>
  <conditionalFormatting sqref="AC58">
    <cfRule type="cellIs" dxfId="4821" priority="572" operator="lessThan">
      <formula>$C$4</formula>
    </cfRule>
  </conditionalFormatting>
  <conditionalFormatting sqref="AC59">
    <cfRule type="cellIs" dxfId="4820" priority="573" operator="lessThan">
      <formula>$C$4</formula>
    </cfRule>
  </conditionalFormatting>
  <conditionalFormatting sqref="AC60">
    <cfRule type="cellIs" dxfId="4819" priority="574" operator="lessThan">
      <formula>$C$4</formula>
    </cfRule>
  </conditionalFormatting>
  <conditionalFormatting sqref="AD11">
    <cfRule type="cellIs" dxfId="4818" priority="575" operator="lessThan">
      <formula>$C$4</formula>
    </cfRule>
  </conditionalFormatting>
  <conditionalFormatting sqref="AD12">
    <cfRule type="cellIs" dxfId="4817" priority="576" operator="lessThan">
      <formula>$C$4</formula>
    </cfRule>
  </conditionalFormatting>
  <conditionalFormatting sqref="AD13">
    <cfRule type="cellIs" dxfId="4816" priority="577" operator="lessThan">
      <formula>$C$4</formula>
    </cfRule>
  </conditionalFormatting>
  <conditionalFormatting sqref="AD14">
    <cfRule type="cellIs" dxfId="4815" priority="578" operator="lessThan">
      <formula>$C$4</formula>
    </cfRule>
  </conditionalFormatting>
  <conditionalFormatting sqref="AD15">
    <cfRule type="cellIs" dxfId="4814" priority="579" operator="lessThan">
      <formula>$C$4</formula>
    </cfRule>
  </conditionalFormatting>
  <conditionalFormatting sqref="AD16">
    <cfRule type="cellIs" dxfId="4813" priority="580" operator="lessThan">
      <formula>$C$4</formula>
    </cfRule>
  </conditionalFormatting>
  <conditionalFormatting sqref="AD17">
    <cfRule type="cellIs" dxfId="4812" priority="581" operator="lessThan">
      <formula>$C$4</formula>
    </cfRule>
  </conditionalFormatting>
  <conditionalFormatting sqref="AD18">
    <cfRule type="cellIs" dxfId="4811" priority="582" operator="lessThan">
      <formula>$C$4</formula>
    </cfRule>
  </conditionalFormatting>
  <conditionalFormatting sqref="AD19">
    <cfRule type="cellIs" dxfId="4810" priority="583" operator="lessThan">
      <formula>$C$4</formula>
    </cfRule>
  </conditionalFormatting>
  <conditionalFormatting sqref="AD20">
    <cfRule type="cellIs" dxfId="4809" priority="584" operator="lessThan">
      <formula>$C$4</formula>
    </cfRule>
  </conditionalFormatting>
  <conditionalFormatting sqref="AD21">
    <cfRule type="cellIs" dxfId="4808" priority="585" operator="lessThan">
      <formula>$C$4</formula>
    </cfRule>
  </conditionalFormatting>
  <conditionalFormatting sqref="AD22">
    <cfRule type="cellIs" dxfId="4807" priority="586" operator="lessThan">
      <formula>$C$4</formula>
    </cfRule>
  </conditionalFormatting>
  <conditionalFormatting sqref="AD23">
    <cfRule type="cellIs" dxfId="4806" priority="587" operator="lessThan">
      <formula>$C$4</formula>
    </cfRule>
  </conditionalFormatting>
  <conditionalFormatting sqref="AD24">
    <cfRule type="cellIs" dxfId="4805" priority="588" operator="lessThan">
      <formula>$C$4</formula>
    </cfRule>
  </conditionalFormatting>
  <conditionalFormatting sqref="AD25">
    <cfRule type="cellIs" dxfId="4804" priority="589" operator="lessThan">
      <formula>$C$4</formula>
    </cfRule>
  </conditionalFormatting>
  <conditionalFormatting sqref="AD26">
    <cfRule type="cellIs" dxfId="4803" priority="590" operator="lessThan">
      <formula>$C$4</formula>
    </cfRule>
  </conditionalFormatting>
  <conditionalFormatting sqref="AD27">
    <cfRule type="cellIs" dxfId="4802" priority="591" operator="lessThan">
      <formula>$C$4</formula>
    </cfRule>
  </conditionalFormatting>
  <conditionalFormatting sqref="AD28">
    <cfRule type="cellIs" dxfId="4801" priority="592" operator="lessThan">
      <formula>$C$4</formula>
    </cfRule>
  </conditionalFormatting>
  <conditionalFormatting sqref="AD29">
    <cfRule type="cellIs" dxfId="4800" priority="593" operator="lessThan">
      <formula>$C$4</formula>
    </cfRule>
  </conditionalFormatting>
  <conditionalFormatting sqref="AD30">
    <cfRule type="cellIs" dxfId="4799" priority="594" operator="lessThan">
      <formula>$C$4</formula>
    </cfRule>
  </conditionalFormatting>
  <conditionalFormatting sqref="AD31">
    <cfRule type="cellIs" dxfId="4798" priority="595" operator="lessThan">
      <formula>$C$4</formula>
    </cfRule>
  </conditionalFormatting>
  <conditionalFormatting sqref="AD32">
    <cfRule type="cellIs" dxfId="4797" priority="596" operator="lessThan">
      <formula>$C$4</formula>
    </cfRule>
  </conditionalFormatting>
  <conditionalFormatting sqref="AD33">
    <cfRule type="cellIs" dxfId="4796" priority="597" operator="lessThan">
      <formula>$C$4</formula>
    </cfRule>
  </conditionalFormatting>
  <conditionalFormatting sqref="AD34">
    <cfRule type="cellIs" dxfId="4795" priority="598" operator="lessThan">
      <formula>$C$4</formula>
    </cfRule>
  </conditionalFormatting>
  <conditionalFormatting sqref="AD35">
    <cfRule type="cellIs" dxfId="4794" priority="599" operator="lessThan">
      <formula>$C$4</formula>
    </cfRule>
  </conditionalFormatting>
  <conditionalFormatting sqref="AD36">
    <cfRule type="cellIs" dxfId="4793" priority="600" operator="lessThan">
      <formula>$C$4</formula>
    </cfRule>
  </conditionalFormatting>
  <conditionalFormatting sqref="AD37">
    <cfRule type="cellIs" dxfId="4792" priority="601" operator="lessThan">
      <formula>$C$4</formula>
    </cfRule>
  </conditionalFormatting>
  <conditionalFormatting sqref="AD38">
    <cfRule type="cellIs" dxfId="4791" priority="602" operator="lessThan">
      <formula>$C$4</formula>
    </cfRule>
  </conditionalFormatting>
  <conditionalFormatting sqref="AD39">
    <cfRule type="cellIs" dxfId="4790" priority="603" operator="lessThan">
      <formula>$C$4</formula>
    </cfRule>
  </conditionalFormatting>
  <conditionalFormatting sqref="AD40">
    <cfRule type="cellIs" dxfId="4789" priority="604" operator="lessThan">
      <formula>$C$4</formula>
    </cfRule>
  </conditionalFormatting>
  <conditionalFormatting sqref="AD41">
    <cfRule type="cellIs" dxfId="4788" priority="605" operator="lessThan">
      <formula>$C$4</formula>
    </cfRule>
  </conditionalFormatting>
  <conditionalFormatting sqref="AD42">
    <cfRule type="cellIs" dxfId="4787" priority="606" operator="lessThan">
      <formula>$C$4</formula>
    </cfRule>
  </conditionalFormatting>
  <conditionalFormatting sqref="AD43">
    <cfRule type="cellIs" dxfId="4786" priority="607" operator="lessThan">
      <formula>$C$4</formula>
    </cfRule>
  </conditionalFormatting>
  <conditionalFormatting sqref="AD44">
    <cfRule type="cellIs" dxfId="4785" priority="608" operator="lessThan">
      <formula>$C$4</formula>
    </cfRule>
  </conditionalFormatting>
  <conditionalFormatting sqref="AD45">
    <cfRule type="cellIs" dxfId="4784" priority="609" operator="lessThan">
      <formula>$C$4</formula>
    </cfRule>
  </conditionalFormatting>
  <conditionalFormatting sqref="AD46">
    <cfRule type="cellIs" dxfId="4783" priority="610" operator="lessThan">
      <formula>$C$4</formula>
    </cfRule>
  </conditionalFormatting>
  <conditionalFormatting sqref="AD47">
    <cfRule type="cellIs" dxfId="4782" priority="611" operator="lessThan">
      <formula>$C$4</formula>
    </cfRule>
  </conditionalFormatting>
  <conditionalFormatting sqref="AD48">
    <cfRule type="cellIs" dxfId="4781" priority="612" operator="lessThan">
      <formula>$C$4</formula>
    </cfRule>
  </conditionalFormatting>
  <conditionalFormatting sqref="AD49">
    <cfRule type="cellIs" dxfId="4780" priority="613" operator="lessThan">
      <formula>$C$4</formula>
    </cfRule>
  </conditionalFormatting>
  <conditionalFormatting sqref="AD50">
    <cfRule type="cellIs" dxfId="4779" priority="614" operator="lessThan">
      <formula>$C$4</formula>
    </cfRule>
  </conditionalFormatting>
  <conditionalFormatting sqref="AD51">
    <cfRule type="cellIs" dxfId="4778" priority="615" operator="lessThan">
      <formula>$C$4</formula>
    </cfRule>
  </conditionalFormatting>
  <conditionalFormatting sqref="AD52">
    <cfRule type="cellIs" dxfId="4777" priority="616" operator="lessThan">
      <formula>$C$4</formula>
    </cfRule>
  </conditionalFormatting>
  <conditionalFormatting sqref="AD53">
    <cfRule type="cellIs" dxfId="4776" priority="617" operator="lessThan">
      <formula>$C$4</formula>
    </cfRule>
  </conditionalFormatting>
  <conditionalFormatting sqref="AD54">
    <cfRule type="cellIs" dxfId="4775" priority="618" operator="lessThan">
      <formula>$C$4</formula>
    </cfRule>
  </conditionalFormatting>
  <conditionalFormatting sqref="AD55">
    <cfRule type="cellIs" dxfId="4774" priority="619" operator="lessThan">
      <formula>$C$4</formula>
    </cfRule>
  </conditionalFormatting>
  <conditionalFormatting sqref="AD56">
    <cfRule type="cellIs" dxfId="4773" priority="620" operator="lessThan">
      <formula>$C$4</formula>
    </cfRule>
  </conditionalFormatting>
  <conditionalFormatting sqref="AD57">
    <cfRule type="cellIs" dxfId="4772" priority="621" operator="lessThan">
      <formula>$C$4</formula>
    </cfRule>
  </conditionalFormatting>
  <conditionalFormatting sqref="AD58">
    <cfRule type="cellIs" dxfId="4771" priority="622" operator="lessThan">
      <formula>$C$4</formula>
    </cfRule>
  </conditionalFormatting>
  <conditionalFormatting sqref="AD59">
    <cfRule type="cellIs" dxfId="4770" priority="623" operator="lessThan">
      <formula>$C$4</formula>
    </cfRule>
  </conditionalFormatting>
  <conditionalFormatting sqref="AD60">
    <cfRule type="cellIs" dxfId="4769" priority="624" operator="lessThan">
      <formula>$C$4</formula>
    </cfRule>
  </conditionalFormatting>
  <conditionalFormatting sqref="AE11">
    <cfRule type="cellIs" dxfId="4768" priority="625" operator="lessThan">
      <formula>$C$4</formula>
    </cfRule>
  </conditionalFormatting>
  <conditionalFormatting sqref="AE12">
    <cfRule type="cellIs" dxfId="4767" priority="626" operator="lessThan">
      <formula>$C$4</formula>
    </cfRule>
  </conditionalFormatting>
  <conditionalFormatting sqref="AE13">
    <cfRule type="cellIs" dxfId="4766" priority="627" operator="lessThan">
      <formula>$C$4</formula>
    </cfRule>
  </conditionalFormatting>
  <conditionalFormatting sqref="AE14">
    <cfRule type="cellIs" dxfId="4765" priority="628" operator="lessThan">
      <formula>$C$4</formula>
    </cfRule>
  </conditionalFormatting>
  <conditionalFormatting sqref="AE15">
    <cfRule type="cellIs" dxfId="4764" priority="629" operator="lessThan">
      <formula>$C$4</formula>
    </cfRule>
  </conditionalFormatting>
  <conditionalFormatting sqref="AE16">
    <cfRule type="cellIs" dxfId="4763" priority="630" operator="lessThan">
      <formula>$C$4</formula>
    </cfRule>
  </conditionalFormatting>
  <conditionalFormatting sqref="AE17">
    <cfRule type="cellIs" dxfId="4762" priority="631" operator="lessThan">
      <formula>$C$4</formula>
    </cfRule>
  </conditionalFormatting>
  <conditionalFormatting sqref="AE18">
    <cfRule type="cellIs" dxfId="4761" priority="632" operator="lessThan">
      <formula>$C$4</formula>
    </cfRule>
  </conditionalFormatting>
  <conditionalFormatting sqref="AE19">
    <cfRule type="cellIs" dxfId="4760" priority="633" operator="lessThan">
      <formula>$C$4</formula>
    </cfRule>
  </conditionalFormatting>
  <conditionalFormatting sqref="AE20">
    <cfRule type="cellIs" dxfId="4759" priority="634" operator="lessThan">
      <formula>$C$4</formula>
    </cfRule>
  </conditionalFormatting>
  <conditionalFormatting sqref="AE21">
    <cfRule type="cellIs" dxfId="4758" priority="635" operator="lessThan">
      <formula>$C$4</formula>
    </cfRule>
  </conditionalFormatting>
  <conditionalFormatting sqref="AE22">
    <cfRule type="cellIs" dxfId="4757" priority="636" operator="lessThan">
      <formula>$C$4</formula>
    </cfRule>
  </conditionalFormatting>
  <conditionalFormatting sqref="AE23">
    <cfRule type="cellIs" dxfId="4756" priority="637" operator="lessThan">
      <formula>$C$4</formula>
    </cfRule>
  </conditionalFormatting>
  <conditionalFormatting sqref="AE24">
    <cfRule type="cellIs" dxfId="4755" priority="638" operator="lessThan">
      <formula>$C$4</formula>
    </cfRule>
  </conditionalFormatting>
  <conditionalFormatting sqref="AE25">
    <cfRule type="cellIs" dxfId="4754" priority="639" operator="lessThan">
      <formula>$C$4</formula>
    </cfRule>
  </conditionalFormatting>
  <conditionalFormatting sqref="AE26">
    <cfRule type="cellIs" dxfId="4753" priority="640" operator="lessThan">
      <formula>$C$4</formula>
    </cfRule>
  </conditionalFormatting>
  <conditionalFormatting sqref="AE27">
    <cfRule type="cellIs" dxfId="4752" priority="641" operator="lessThan">
      <formula>$C$4</formula>
    </cfRule>
  </conditionalFormatting>
  <conditionalFormatting sqref="AE28">
    <cfRule type="cellIs" dxfId="4751" priority="642" operator="lessThan">
      <formula>$C$4</formula>
    </cfRule>
  </conditionalFormatting>
  <conditionalFormatting sqref="AE29">
    <cfRule type="cellIs" dxfId="4750" priority="643" operator="lessThan">
      <formula>$C$4</formula>
    </cfRule>
  </conditionalFormatting>
  <conditionalFormatting sqref="AE30">
    <cfRule type="cellIs" dxfId="4749" priority="644" operator="lessThan">
      <formula>$C$4</formula>
    </cfRule>
  </conditionalFormatting>
  <conditionalFormatting sqref="AE31">
    <cfRule type="cellIs" dxfId="4748" priority="645" operator="lessThan">
      <formula>$C$4</formula>
    </cfRule>
  </conditionalFormatting>
  <conditionalFormatting sqref="AE32">
    <cfRule type="cellIs" dxfId="4747" priority="646" operator="lessThan">
      <formula>$C$4</formula>
    </cfRule>
  </conditionalFormatting>
  <conditionalFormatting sqref="AE33">
    <cfRule type="cellIs" dxfId="4746" priority="647" operator="lessThan">
      <formula>$C$4</formula>
    </cfRule>
  </conditionalFormatting>
  <conditionalFormatting sqref="AE34">
    <cfRule type="cellIs" dxfId="4745" priority="648" operator="lessThan">
      <formula>$C$4</formula>
    </cfRule>
  </conditionalFormatting>
  <conditionalFormatting sqref="AE35">
    <cfRule type="cellIs" dxfId="4744" priority="649" operator="lessThan">
      <formula>$C$4</formula>
    </cfRule>
  </conditionalFormatting>
  <conditionalFormatting sqref="AE36">
    <cfRule type="cellIs" dxfId="4743" priority="650" operator="lessThan">
      <formula>$C$4</formula>
    </cfRule>
  </conditionalFormatting>
  <conditionalFormatting sqref="AE37">
    <cfRule type="cellIs" dxfId="4742" priority="651" operator="lessThan">
      <formula>$C$4</formula>
    </cfRule>
  </conditionalFormatting>
  <conditionalFormatting sqref="AE38">
    <cfRule type="cellIs" dxfId="4741" priority="652" operator="lessThan">
      <formula>$C$4</formula>
    </cfRule>
  </conditionalFormatting>
  <conditionalFormatting sqref="AE39">
    <cfRule type="cellIs" dxfId="4740" priority="653" operator="lessThan">
      <formula>$C$4</formula>
    </cfRule>
  </conditionalFormatting>
  <conditionalFormatting sqref="AE40">
    <cfRule type="cellIs" dxfId="4739" priority="654" operator="lessThan">
      <formula>$C$4</formula>
    </cfRule>
  </conditionalFormatting>
  <conditionalFormatting sqref="AE41">
    <cfRule type="cellIs" dxfId="4738" priority="655" operator="lessThan">
      <formula>$C$4</formula>
    </cfRule>
  </conditionalFormatting>
  <conditionalFormatting sqref="AE42">
    <cfRule type="cellIs" dxfId="4737" priority="656" operator="lessThan">
      <formula>$C$4</formula>
    </cfRule>
  </conditionalFormatting>
  <conditionalFormatting sqref="AE43">
    <cfRule type="cellIs" dxfId="4736" priority="657" operator="lessThan">
      <formula>$C$4</formula>
    </cfRule>
  </conditionalFormatting>
  <conditionalFormatting sqref="AE44">
    <cfRule type="cellIs" dxfId="4735" priority="658" operator="lessThan">
      <formula>$C$4</formula>
    </cfRule>
  </conditionalFormatting>
  <conditionalFormatting sqref="AE45">
    <cfRule type="cellIs" dxfId="4734" priority="659" operator="lessThan">
      <formula>$C$4</formula>
    </cfRule>
  </conditionalFormatting>
  <conditionalFormatting sqref="AE46">
    <cfRule type="cellIs" dxfId="4733" priority="660" operator="lessThan">
      <formula>$C$4</formula>
    </cfRule>
  </conditionalFormatting>
  <conditionalFormatting sqref="AE47">
    <cfRule type="cellIs" dxfId="4732" priority="661" operator="lessThan">
      <formula>$C$4</formula>
    </cfRule>
  </conditionalFormatting>
  <conditionalFormatting sqref="AE48">
    <cfRule type="cellIs" dxfId="4731" priority="662" operator="lessThan">
      <formula>$C$4</formula>
    </cfRule>
  </conditionalFormatting>
  <conditionalFormatting sqref="AE49">
    <cfRule type="cellIs" dxfId="4730" priority="663" operator="lessThan">
      <formula>$C$4</formula>
    </cfRule>
  </conditionalFormatting>
  <conditionalFormatting sqref="AE50">
    <cfRule type="cellIs" dxfId="4729" priority="664" operator="lessThan">
      <formula>$C$4</formula>
    </cfRule>
  </conditionalFormatting>
  <conditionalFormatting sqref="AE51">
    <cfRule type="cellIs" dxfId="4728" priority="665" operator="lessThan">
      <formula>$C$4</formula>
    </cfRule>
  </conditionalFormatting>
  <conditionalFormatting sqref="AE52">
    <cfRule type="cellIs" dxfId="4727" priority="666" operator="lessThan">
      <formula>$C$4</formula>
    </cfRule>
  </conditionalFormatting>
  <conditionalFormatting sqref="AE53">
    <cfRule type="cellIs" dxfId="4726" priority="667" operator="lessThan">
      <formula>$C$4</formula>
    </cfRule>
  </conditionalFormatting>
  <conditionalFormatting sqref="AE54">
    <cfRule type="cellIs" dxfId="4725" priority="668" operator="lessThan">
      <formula>$C$4</formula>
    </cfRule>
  </conditionalFormatting>
  <conditionalFormatting sqref="AE55">
    <cfRule type="cellIs" dxfId="4724" priority="669" operator="lessThan">
      <formula>$C$4</formula>
    </cfRule>
  </conditionalFormatting>
  <conditionalFormatting sqref="AE56">
    <cfRule type="cellIs" dxfId="4723" priority="670" operator="lessThan">
      <formula>$C$4</formula>
    </cfRule>
  </conditionalFormatting>
  <conditionalFormatting sqref="AE57">
    <cfRule type="cellIs" dxfId="4722" priority="671" operator="lessThan">
      <formula>$C$4</formula>
    </cfRule>
  </conditionalFormatting>
  <conditionalFormatting sqref="AE58">
    <cfRule type="cellIs" dxfId="4721" priority="672" operator="lessThan">
      <formula>$C$4</formula>
    </cfRule>
  </conditionalFormatting>
  <conditionalFormatting sqref="AE59">
    <cfRule type="cellIs" dxfId="4720" priority="673" operator="lessThan">
      <formula>$C$4</formula>
    </cfRule>
  </conditionalFormatting>
  <conditionalFormatting sqref="AE60">
    <cfRule type="cellIs" dxfId="4719" priority="674" operator="lessThan">
      <formula>$C$4</formula>
    </cfRule>
  </conditionalFormatting>
  <conditionalFormatting sqref="AF11">
    <cfRule type="cellIs" dxfId="4718" priority="675" operator="lessThan">
      <formula>$C$4</formula>
    </cfRule>
  </conditionalFormatting>
  <conditionalFormatting sqref="AF12">
    <cfRule type="cellIs" dxfId="4717" priority="676" operator="lessThan">
      <formula>$C$4</formula>
    </cfRule>
  </conditionalFormatting>
  <conditionalFormatting sqref="AF13">
    <cfRule type="cellIs" dxfId="4716" priority="677" operator="lessThan">
      <formula>$C$4</formula>
    </cfRule>
  </conditionalFormatting>
  <conditionalFormatting sqref="AF14">
    <cfRule type="cellIs" dxfId="4715" priority="678" operator="lessThan">
      <formula>$C$4</formula>
    </cfRule>
  </conditionalFormatting>
  <conditionalFormatting sqref="AF15">
    <cfRule type="cellIs" dxfId="4714" priority="679" operator="lessThan">
      <formula>$C$4</formula>
    </cfRule>
  </conditionalFormatting>
  <conditionalFormatting sqref="AF16">
    <cfRule type="cellIs" dxfId="4713" priority="680" operator="lessThan">
      <formula>$C$4</formula>
    </cfRule>
  </conditionalFormatting>
  <conditionalFormatting sqref="AF17">
    <cfRule type="cellIs" dxfId="4712" priority="681" operator="lessThan">
      <formula>$C$4</formula>
    </cfRule>
  </conditionalFormatting>
  <conditionalFormatting sqref="AF18">
    <cfRule type="cellIs" dxfId="4711" priority="682" operator="lessThan">
      <formula>$C$4</formula>
    </cfRule>
  </conditionalFormatting>
  <conditionalFormatting sqref="AF19">
    <cfRule type="cellIs" dxfId="4710" priority="683" operator="lessThan">
      <formula>$C$4</formula>
    </cfRule>
  </conditionalFormatting>
  <conditionalFormatting sqref="AF20">
    <cfRule type="cellIs" dxfId="4709" priority="684" operator="lessThan">
      <formula>$C$4</formula>
    </cfRule>
  </conditionalFormatting>
  <conditionalFormatting sqref="AF21">
    <cfRule type="cellIs" dxfId="4708" priority="685" operator="lessThan">
      <formula>$C$4</formula>
    </cfRule>
  </conditionalFormatting>
  <conditionalFormatting sqref="AF22">
    <cfRule type="cellIs" dxfId="4707" priority="686" operator="lessThan">
      <formula>$C$4</formula>
    </cfRule>
  </conditionalFormatting>
  <conditionalFormatting sqref="AF23">
    <cfRule type="cellIs" dxfId="4706" priority="687" operator="lessThan">
      <formula>$C$4</formula>
    </cfRule>
  </conditionalFormatting>
  <conditionalFormatting sqref="AF24">
    <cfRule type="cellIs" dxfId="4705" priority="688" operator="lessThan">
      <formula>$C$4</formula>
    </cfRule>
  </conditionalFormatting>
  <conditionalFormatting sqref="AF25">
    <cfRule type="cellIs" dxfId="4704" priority="689" operator="lessThan">
      <formula>$C$4</formula>
    </cfRule>
  </conditionalFormatting>
  <conditionalFormatting sqref="AF26">
    <cfRule type="cellIs" dxfId="4703" priority="690" operator="lessThan">
      <formula>$C$4</formula>
    </cfRule>
  </conditionalFormatting>
  <conditionalFormatting sqref="AF27">
    <cfRule type="cellIs" dxfId="4702" priority="691" operator="lessThan">
      <formula>$C$4</formula>
    </cfRule>
  </conditionalFormatting>
  <conditionalFormatting sqref="AF28">
    <cfRule type="cellIs" dxfId="4701" priority="692" operator="lessThan">
      <formula>$C$4</formula>
    </cfRule>
  </conditionalFormatting>
  <conditionalFormatting sqref="AF29">
    <cfRule type="cellIs" dxfId="4700" priority="693" operator="lessThan">
      <formula>$C$4</formula>
    </cfRule>
  </conditionalFormatting>
  <conditionalFormatting sqref="AF30">
    <cfRule type="cellIs" dxfId="4699" priority="694" operator="lessThan">
      <formula>$C$4</formula>
    </cfRule>
  </conditionalFormatting>
  <conditionalFormatting sqref="AF31">
    <cfRule type="cellIs" dxfId="4698" priority="695" operator="lessThan">
      <formula>$C$4</formula>
    </cfRule>
  </conditionalFormatting>
  <conditionalFormatting sqref="AF32">
    <cfRule type="cellIs" dxfId="4697" priority="696" operator="lessThan">
      <formula>$C$4</formula>
    </cfRule>
  </conditionalFormatting>
  <conditionalFormatting sqref="AF33">
    <cfRule type="cellIs" dxfId="4696" priority="697" operator="lessThan">
      <formula>$C$4</formula>
    </cfRule>
  </conditionalFormatting>
  <conditionalFormatting sqref="AF34">
    <cfRule type="cellIs" dxfId="4695" priority="698" operator="lessThan">
      <formula>$C$4</formula>
    </cfRule>
  </conditionalFormatting>
  <conditionalFormatting sqref="AF35">
    <cfRule type="cellIs" dxfId="4694" priority="699" operator="lessThan">
      <formula>$C$4</formula>
    </cfRule>
  </conditionalFormatting>
  <conditionalFormatting sqref="AF36">
    <cfRule type="cellIs" dxfId="4693" priority="700" operator="lessThan">
      <formula>$C$4</formula>
    </cfRule>
  </conditionalFormatting>
  <conditionalFormatting sqref="AF37">
    <cfRule type="cellIs" dxfId="4692" priority="701" operator="lessThan">
      <formula>$C$4</formula>
    </cfRule>
  </conditionalFormatting>
  <conditionalFormatting sqref="AF38">
    <cfRule type="cellIs" dxfId="4691" priority="702" operator="lessThan">
      <formula>$C$4</formula>
    </cfRule>
  </conditionalFormatting>
  <conditionalFormatting sqref="AF39">
    <cfRule type="cellIs" dxfId="4690" priority="703" operator="lessThan">
      <formula>$C$4</formula>
    </cfRule>
  </conditionalFormatting>
  <conditionalFormatting sqref="AF40">
    <cfRule type="cellIs" dxfId="4689" priority="704" operator="lessThan">
      <formula>$C$4</formula>
    </cfRule>
  </conditionalFormatting>
  <conditionalFormatting sqref="AF41">
    <cfRule type="cellIs" dxfId="4688" priority="705" operator="lessThan">
      <formula>$C$4</formula>
    </cfRule>
  </conditionalFormatting>
  <conditionalFormatting sqref="AF42">
    <cfRule type="cellIs" dxfId="4687" priority="706" operator="lessThan">
      <formula>$C$4</formula>
    </cfRule>
  </conditionalFormatting>
  <conditionalFormatting sqref="AF43">
    <cfRule type="cellIs" dxfId="4686" priority="707" operator="lessThan">
      <formula>$C$4</formula>
    </cfRule>
  </conditionalFormatting>
  <conditionalFormatting sqref="AF44">
    <cfRule type="cellIs" dxfId="4685" priority="708" operator="lessThan">
      <formula>$C$4</formula>
    </cfRule>
  </conditionalFormatting>
  <conditionalFormatting sqref="AF45">
    <cfRule type="cellIs" dxfId="4684" priority="709" operator="lessThan">
      <formula>$C$4</formula>
    </cfRule>
  </conditionalFormatting>
  <conditionalFormatting sqref="AF46">
    <cfRule type="cellIs" dxfId="4683" priority="710" operator="lessThan">
      <formula>$C$4</formula>
    </cfRule>
  </conditionalFormatting>
  <conditionalFormatting sqref="AF47">
    <cfRule type="cellIs" dxfId="4682" priority="711" operator="lessThan">
      <formula>$C$4</formula>
    </cfRule>
  </conditionalFormatting>
  <conditionalFormatting sqref="AF48">
    <cfRule type="cellIs" dxfId="4681" priority="712" operator="lessThan">
      <formula>$C$4</formula>
    </cfRule>
  </conditionalFormatting>
  <conditionalFormatting sqref="AF49">
    <cfRule type="cellIs" dxfId="4680" priority="713" operator="lessThan">
      <formula>$C$4</formula>
    </cfRule>
  </conditionalFormatting>
  <conditionalFormatting sqref="AF50">
    <cfRule type="cellIs" dxfId="4679" priority="714" operator="lessThan">
      <formula>$C$4</formula>
    </cfRule>
  </conditionalFormatting>
  <conditionalFormatting sqref="AF51">
    <cfRule type="cellIs" dxfId="4678" priority="715" operator="lessThan">
      <formula>$C$4</formula>
    </cfRule>
  </conditionalFormatting>
  <conditionalFormatting sqref="AF52">
    <cfRule type="cellIs" dxfId="4677" priority="716" operator="lessThan">
      <formula>$C$4</formula>
    </cfRule>
  </conditionalFormatting>
  <conditionalFormatting sqref="AF53">
    <cfRule type="cellIs" dxfId="4676" priority="717" operator="lessThan">
      <formula>$C$4</formula>
    </cfRule>
  </conditionalFormatting>
  <conditionalFormatting sqref="AF54">
    <cfRule type="cellIs" dxfId="4675" priority="718" operator="lessThan">
      <formula>$C$4</formula>
    </cfRule>
  </conditionalFormatting>
  <conditionalFormatting sqref="AF55">
    <cfRule type="cellIs" dxfId="4674" priority="719" operator="lessThan">
      <formula>$C$4</formula>
    </cfRule>
  </conditionalFormatting>
  <conditionalFormatting sqref="AF56">
    <cfRule type="cellIs" dxfId="4673" priority="720" operator="lessThan">
      <formula>$C$4</formula>
    </cfRule>
  </conditionalFormatting>
  <conditionalFormatting sqref="AF57">
    <cfRule type="cellIs" dxfId="4672" priority="721" operator="lessThan">
      <formula>$C$4</formula>
    </cfRule>
  </conditionalFormatting>
  <conditionalFormatting sqref="AF58">
    <cfRule type="cellIs" dxfId="4671" priority="722" operator="lessThan">
      <formula>$C$4</formula>
    </cfRule>
  </conditionalFormatting>
  <conditionalFormatting sqref="AF59">
    <cfRule type="cellIs" dxfId="4670" priority="723" operator="lessThan">
      <formula>$C$4</formula>
    </cfRule>
  </conditionalFormatting>
  <conditionalFormatting sqref="AF60">
    <cfRule type="cellIs" dxfId="4669" priority="724" operator="lessThan">
      <formula>$C$4</formula>
    </cfRule>
  </conditionalFormatting>
  <conditionalFormatting sqref="AG11">
    <cfRule type="cellIs" dxfId="4668" priority="725" operator="lessThan">
      <formula>$C$4</formula>
    </cfRule>
  </conditionalFormatting>
  <conditionalFormatting sqref="AG12">
    <cfRule type="cellIs" dxfId="4667" priority="726" operator="lessThan">
      <formula>$C$4</formula>
    </cfRule>
  </conditionalFormatting>
  <conditionalFormatting sqref="AG13">
    <cfRule type="cellIs" dxfId="4666" priority="727" operator="lessThan">
      <formula>$C$4</formula>
    </cfRule>
  </conditionalFormatting>
  <conditionalFormatting sqref="AG14">
    <cfRule type="cellIs" dxfId="4665" priority="728" operator="lessThan">
      <formula>$C$4</formula>
    </cfRule>
  </conditionalFormatting>
  <conditionalFormatting sqref="AG15">
    <cfRule type="cellIs" dxfId="4664" priority="729" operator="lessThan">
      <formula>$C$4</formula>
    </cfRule>
  </conditionalFormatting>
  <conditionalFormatting sqref="AG16">
    <cfRule type="cellIs" dxfId="4663" priority="730" operator="lessThan">
      <formula>$C$4</formula>
    </cfRule>
  </conditionalFormatting>
  <conditionalFormatting sqref="AG17">
    <cfRule type="cellIs" dxfId="4662" priority="731" operator="lessThan">
      <formula>$C$4</formula>
    </cfRule>
  </conditionalFormatting>
  <conditionalFormatting sqref="AG18">
    <cfRule type="cellIs" dxfId="4661" priority="732" operator="lessThan">
      <formula>$C$4</formula>
    </cfRule>
  </conditionalFormatting>
  <conditionalFormatting sqref="AG19">
    <cfRule type="cellIs" dxfId="4660" priority="733" operator="lessThan">
      <formula>$C$4</formula>
    </cfRule>
  </conditionalFormatting>
  <conditionalFormatting sqref="AG20">
    <cfRule type="cellIs" dxfId="4659" priority="734" operator="lessThan">
      <formula>$C$4</formula>
    </cfRule>
  </conditionalFormatting>
  <conditionalFormatting sqref="AG21">
    <cfRule type="cellIs" dxfId="4658" priority="735" operator="lessThan">
      <formula>$C$4</formula>
    </cfRule>
  </conditionalFormatting>
  <conditionalFormatting sqref="AG22">
    <cfRule type="cellIs" dxfId="4657" priority="736" operator="lessThan">
      <formula>$C$4</formula>
    </cfRule>
  </conditionalFormatting>
  <conditionalFormatting sqref="AG23">
    <cfRule type="cellIs" dxfId="4656" priority="737" operator="lessThan">
      <formula>$C$4</formula>
    </cfRule>
  </conditionalFormatting>
  <conditionalFormatting sqref="AG24">
    <cfRule type="cellIs" dxfId="4655" priority="738" operator="lessThan">
      <formula>$C$4</formula>
    </cfRule>
  </conditionalFormatting>
  <conditionalFormatting sqref="AG25">
    <cfRule type="cellIs" dxfId="4654" priority="739" operator="lessThan">
      <formula>$C$4</formula>
    </cfRule>
  </conditionalFormatting>
  <conditionalFormatting sqref="AG26">
    <cfRule type="cellIs" dxfId="4653" priority="740" operator="lessThan">
      <formula>$C$4</formula>
    </cfRule>
  </conditionalFormatting>
  <conditionalFormatting sqref="AG27">
    <cfRule type="cellIs" dxfId="4652" priority="741" operator="lessThan">
      <formula>$C$4</formula>
    </cfRule>
  </conditionalFormatting>
  <conditionalFormatting sqref="AG28">
    <cfRule type="cellIs" dxfId="4651" priority="742" operator="lessThan">
      <formula>$C$4</formula>
    </cfRule>
  </conditionalFormatting>
  <conditionalFormatting sqref="AG29">
    <cfRule type="cellIs" dxfId="4650" priority="743" operator="lessThan">
      <formula>$C$4</formula>
    </cfRule>
  </conditionalFormatting>
  <conditionalFormatting sqref="AG30">
    <cfRule type="cellIs" dxfId="4649" priority="744" operator="lessThan">
      <formula>$C$4</formula>
    </cfRule>
  </conditionalFormatting>
  <conditionalFormatting sqref="AG31">
    <cfRule type="cellIs" dxfId="4648" priority="745" operator="lessThan">
      <formula>$C$4</formula>
    </cfRule>
  </conditionalFormatting>
  <conditionalFormatting sqref="AG32">
    <cfRule type="cellIs" dxfId="4647" priority="746" operator="lessThan">
      <formula>$C$4</formula>
    </cfRule>
  </conditionalFormatting>
  <conditionalFormatting sqref="AG33">
    <cfRule type="cellIs" dxfId="4646" priority="747" operator="lessThan">
      <formula>$C$4</formula>
    </cfRule>
  </conditionalFormatting>
  <conditionalFormatting sqref="AG34">
    <cfRule type="cellIs" dxfId="4645" priority="748" operator="lessThan">
      <formula>$C$4</formula>
    </cfRule>
  </conditionalFormatting>
  <conditionalFormatting sqref="AG35">
    <cfRule type="cellIs" dxfId="4644" priority="749" operator="lessThan">
      <formula>$C$4</formula>
    </cfRule>
  </conditionalFormatting>
  <conditionalFormatting sqref="AG36">
    <cfRule type="cellIs" dxfId="4643" priority="750" operator="lessThan">
      <formula>$C$4</formula>
    </cfRule>
  </conditionalFormatting>
  <conditionalFormatting sqref="AG37">
    <cfRule type="cellIs" dxfId="4642" priority="751" operator="lessThan">
      <formula>$C$4</formula>
    </cfRule>
  </conditionalFormatting>
  <conditionalFormatting sqref="AG38">
    <cfRule type="cellIs" dxfId="4641" priority="752" operator="lessThan">
      <formula>$C$4</formula>
    </cfRule>
  </conditionalFormatting>
  <conditionalFormatting sqref="AG39">
    <cfRule type="cellIs" dxfId="4640" priority="753" operator="lessThan">
      <formula>$C$4</formula>
    </cfRule>
  </conditionalFormatting>
  <conditionalFormatting sqref="AG40">
    <cfRule type="cellIs" dxfId="4639" priority="754" operator="lessThan">
      <formula>$C$4</formula>
    </cfRule>
  </conditionalFormatting>
  <conditionalFormatting sqref="AG41">
    <cfRule type="cellIs" dxfId="4638" priority="755" operator="lessThan">
      <formula>$C$4</formula>
    </cfRule>
  </conditionalFormatting>
  <conditionalFormatting sqref="AG42">
    <cfRule type="cellIs" dxfId="4637" priority="756" operator="lessThan">
      <formula>$C$4</formula>
    </cfRule>
  </conditionalFormatting>
  <conditionalFormatting sqref="AG43">
    <cfRule type="cellIs" dxfId="4636" priority="757" operator="lessThan">
      <formula>$C$4</formula>
    </cfRule>
  </conditionalFormatting>
  <conditionalFormatting sqref="AG44">
    <cfRule type="cellIs" dxfId="4635" priority="758" operator="lessThan">
      <formula>$C$4</formula>
    </cfRule>
  </conditionalFormatting>
  <conditionalFormatting sqref="AG45">
    <cfRule type="cellIs" dxfId="4634" priority="759" operator="lessThan">
      <formula>$C$4</formula>
    </cfRule>
  </conditionalFormatting>
  <conditionalFormatting sqref="AG46">
    <cfRule type="cellIs" dxfId="4633" priority="760" operator="lessThan">
      <formula>$C$4</formula>
    </cfRule>
  </conditionalFormatting>
  <conditionalFormatting sqref="AG47">
    <cfRule type="cellIs" dxfId="4632" priority="761" operator="lessThan">
      <formula>$C$4</formula>
    </cfRule>
  </conditionalFormatting>
  <conditionalFormatting sqref="AG48">
    <cfRule type="cellIs" dxfId="4631" priority="762" operator="lessThan">
      <formula>$C$4</formula>
    </cfRule>
  </conditionalFormatting>
  <conditionalFormatting sqref="AG49">
    <cfRule type="cellIs" dxfId="4630" priority="763" operator="lessThan">
      <formula>$C$4</formula>
    </cfRule>
  </conditionalFormatting>
  <conditionalFormatting sqref="AG50">
    <cfRule type="cellIs" dxfId="4629" priority="764" operator="lessThan">
      <formula>$C$4</formula>
    </cfRule>
  </conditionalFormatting>
  <conditionalFormatting sqref="AG51">
    <cfRule type="cellIs" dxfId="4628" priority="765" operator="lessThan">
      <formula>$C$4</formula>
    </cfRule>
  </conditionalFormatting>
  <conditionalFormatting sqref="AG52">
    <cfRule type="cellIs" dxfId="4627" priority="766" operator="lessThan">
      <formula>$C$4</formula>
    </cfRule>
  </conditionalFormatting>
  <conditionalFormatting sqref="AG53">
    <cfRule type="cellIs" dxfId="4626" priority="767" operator="lessThan">
      <formula>$C$4</formula>
    </cfRule>
  </conditionalFormatting>
  <conditionalFormatting sqref="AG54">
    <cfRule type="cellIs" dxfId="4625" priority="768" operator="lessThan">
      <formula>$C$4</formula>
    </cfRule>
  </conditionalFormatting>
  <conditionalFormatting sqref="AG55">
    <cfRule type="cellIs" dxfId="4624" priority="769" operator="lessThan">
      <formula>$C$4</formula>
    </cfRule>
  </conditionalFormatting>
  <conditionalFormatting sqref="AG56">
    <cfRule type="cellIs" dxfId="4623" priority="770" operator="lessThan">
      <formula>$C$4</formula>
    </cfRule>
  </conditionalFormatting>
  <conditionalFormatting sqref="AG57">
    <cfRule type="cellIs" dxfId="4622" priority="771" operator="lessThan">
      <formula>$C$4</formula>
    </cfRule>
  </conditionalFormatting>
  <conditionalFormatting sqref="AG58">
    <cfRule type="cellIs" dxfId="4621" priority="772" operator="lessThan">
      <formula>$C$4</formula>
    </cfRule>
  </conditionalFormatting>
  <conditionalFormatting sqref="AG59">
    <cfRule type="cellIs" dxfId="4620" priority="773" operator="lessThan">
      <formula>$C$4</formula>
    </cfRule>
  </conditionalFormatting>
  <conditionalFormatting sqref="AG60">
    <cfRule type="cellIs" dxfId="4619" priority="774" operator="lessThan">
      <formula>$C$4</formula>
    </cfRule>
  </conditionalFormatting>
  <conditionalFormatting sqref="AH11">
    <cfRule type="cellIs" dxfId="4618" priority="775" operator="lessThan">
      <formula>$C$4</formula>
    </cfRule>
  </conditionalFormatting>
  <conditionalFormatting sqref="AH12">
    <cfRule type="cellIs" dxfId="4617" priority="776" operator="lessThan">
      <formula>$C$4</formula>
    </cfRule>
  </conditionalFormatting>
  <conditionalFormatting sqref="AH13">
    <cfRule type="cellIs" dxfId="4616" priority="777" operator="lessThan">
      <formula>$C$4</formula>
    </cfRule>
  </conditionalFormatting>
  <conditionalFormatting sqref="AH14">
    <cfRule type="cellIs" dxfId="4615" priority="778" operator="lessThan">
      <formula>$C$4</formula>
    </cfRule>
  </conditionalFormatting>
  <conditionalFormatting sqref="AH15">
    <cfRule type="cellIs" dxfId="4614" priority="779" operator="lessThan">
      <formula>$C$4</formula>
    </cfRule>
  </conditionalFormatting>
  <conditionalFormatting sqref="AH16">
    <cfRule type="cellIs" dxfId="4613" priority="780" operator="lessThan">
      <formula>$C$4</formula>
    </cfRule>
  </conditionalFormatting>
  <conditionalFormatting sqref="AH17">
    <cfRule type="cellIs" dxfId="4612" priority="781" operator="lessThan">
      <formula>$C$4</formula>
    </cfRule>
  </conditionalFormatting>
  <conditionalFormatting sqref="AH18">
    <cfRule type="cellIs" dxfId="4611" priority="782" operator="lessThan">
      <formula>$C$4</formula>
    </cfRule>
  </conditionalFormatting>
  <conditionalFormatting sqref="AH19">
    <cfRule type="cellIs" dxfId="4610" priority="783" operator="lessThan">
      <formula>$C$4</formula>
    </cfRule>
  </conditionalFormatting>
  <conditionalFormatting sqref="AH20">
    <cfRule type="cellIs" dxfId="4609" priority="784" operator="lessThan">
      <formula>$C$4</formula>
    </cfRule>
  </conditionalFormatting>
  <conditionalFormatting sqref="AH21">
    <cfRule type="cellIs" dxfId="4608" priority="785" operator="lessThan">
      <formula>$C$4</formula>
    </cfRule>
  </conditionalFormatting>
  <conditionalFormatting sqref="AH22">
    <cfRule type="cellIs" dxfId="4607" priority="786" operator="lessThan">
      <formula>$C$4</formula>
    </cfRule>
  </conditionalFormatting>
  <conditionalFormatting sqref="AH23">
    <cfRule type="cellIs" dxfId="4606" priority="787" operator="lessThan">
      <formula>$C$4</formula>
    </cfRule>
  </conditionalFormatting>
  <conditionalFormatting sqref="AH24">
    <cfRule type="cellIs" dxfId="4605" priority="788" operator="lessThan">
      <formula>$C$4</formula>
    </cfRule>
  </conditionalFormatting>
  <conditionalFormatting sqref="AH25">
    <cfRule type="cellIs" dxfId="4604" priority="789" operator="lessThan">
      <formula>$C$4</formula>
    </cfRule>
  </conditionalFormatting>
  <conditionalFormatting sqref="AH26">
    <cfRule type="cellIs" dxfId="4603" priority="790" operator="lessThan">
      <formula>$C$4</formula>
    </cfRule>
  </conditionalFormatting>
  <conditionalFormatting sqref="AH27">
    <cfRule type="cellIs" dxfId="4602" priority="791" operator="lessThan">
      <formula>$C$4</formula>
    </cfRule>
  </conditionalFormatting>
  <conditionalFormatting sqref="AH28">
    <cfRule type="cellIs" dxfId="4601" priority="792" operator="lessThan">
      <formula>$C$4</formula>
    </cfRule>
  </conditionalFormatting>
  <conditionalFormatting sqref="AH29">
    <cfRule type="cellIs" dxfId="4600" priority="793" operator="lessThan">
      <formula>$C$4</formula>
    </cfRule>
  </conditionalFormatting>
  <conditionalFormatting sqref="AH30">
    <cfRule type="cellIs" dxfId="4599" priority="794" operator="lessThan">
      <formula>$C$4</formula>
    </cfRule>
  </conditionalFormatting>
  <conditionalFormatting sqref="AH31">
    <cfRule type="cellIs" dxfId="4598" priority="795" operator="lessThan">
      <formula>$C$4</formula>
    </cfRule>
  </conditionalFormatting>
  <conditionalFormatting sqref="AH32">
    <cfRule type="cellIs" dxfId="4597" priority="796" operator="lessThan">
      <formula>$C$4</formula>
    </cfRule>
  </conditionalFormatting>
  <conditionalFormatting sqref="AH33">
    <cfRule type="cellIs" dxfId="4596" priority="797" operator="lessThan">
      <formula>$C$4</formula>
    </cfRule>
  </conditionalFormatting>
  <conditionalFormatting sqref="AH34">
    <cfRule type="cellIs" dxfId="4595" priority="798" operator="lessThan">
      <formula>$C$4</formula>
    </cfRule>
  </conditionalFormatting>
  <conditionalFormatting sqref="AH35">
    <cfRule type="cellIs" dxfId="4594" priority="799" operator="lessThan">
      <formula>$C$4</formula>
    </cfRule>
  </conditionalFormatting>
  <conditionalFormatting sqref="AH36">
    <cfRule type="cellIs" dxfId="4593" priority="800" operator="lessThan">
      <formula>$C$4</formula>
    </cfRule>
  </conditionalFormatting>
  <conditionalFormatting sqref="AH37">
    <cfRule type="cellIs" dxfId="4592" priority="801" operator="lessThan">
      <formula>$C$4</formula>
    </cfRule>
  </conditionalFormatting>
  <conditionalFormatting sqref="AH38">
    <cfRule type="cellIs" dxfId="4591" priority="802" operator="lessThan">
      <formula>$C$4</formula>
    </cfRule>
  </conditionalFormatting>
  <conditionalFormatting sqref="AH39">
    <cfRule type="cellIs" dxfId="4590" priority="803" operator="lessThan">
      <formula>$C$4</formula>
    </cfRule>
  </conditionalFormatting>
  <conditionalFormatting sqref="AH40">
    <cfRule type="cellIs" dxfId="4589" priority="804" operator="lessThan">
      <formula>$C$4</formula>
    </cfRule>
  </conditionalFormatting>
  <conditionalFormatting sqref="AH41">
    <cfRule type="cellIs" dxfId="4588" priority="805" operator="lessThan">
      <formula>$C$4</formula>
    </cfRule>
  </conditionalFormatting>
  <conditionalFormatting sqref="AH42">
    <cfRule type="cellIs" dxfId="4587" priority="806" operator="lessThan">
      <formula>$C$4</formula>
    </cfRule>
  </conditionalFormatting>
  <conditionalFormatting sqref="AH43">
    <cfRule type="cellIs" dxfId="4586" priority="807" operator="lessThan">
      <formula>$C$4</formula>
    </cfRule>
  </conditionalFormatting>
  <conditionalFormatting sqref="AH44">
    <cfRule type="cellIs" dxfId="4585" priority="808" operator="lessThan">
      <formula>$C$4</formula>
    </cfRule>
  </conditionalFormatting>
  <conditionalFormatting sqref="AH45">
    <cfRule type="cellIs" dxfId="4584" priority="809" operator="lessThan">
      <formula>$C$4</formula>
    </cfRule>
  </conditionalFormatting>
  <conditionalFormatting sqref="AH46">
    <cfRule type="cellIs" dxfId="4583" priority="810" operator="lessThan">
      <formula>$C$4</formula>
    </cfRule>
  </conditionalFormatting>
  <conditionalFormatting sqref="AH47">
    <cfRule type="cellIs" dxfId="4582" priority="811" operator="lessThan">
      <formula>$C$4</formula>
    </cfRule>
  </conditionalFormatting>
  <conditionalFormatting sqref="AH48">
    <cfRule type="cellIs" dxfId="4581" priority="812" operator="lessThan">
      <formula>$C$4</formula>
    </cfRule>
  </conditionalFormatting>
  <conditionalFormatting sqref="AH49">
    <cfRule type="cellIs" dxfId="4580" priority="813" operator="lessThan">
      <formula>$C$4</formula>
    </cfRule>
  </conditionalFormatting>
  <conditionalFormatting sqref="AH50">
    <cfRule type="cellIs" dxfId="4579" priority="814" operator="lessThan">
      <formula>$C$4</formula>
    </cfRule>
  </conditionalFormatting>
  <conditionalFormatting sqref="AH51">
    <cfRule type="cellIs" dxfId="4578" priority="815" operator="lessThan">
      <formula>$C$4</formula>
    </cfRule>
  </conditionalFormatting>
  <conditionalFormatting sqref="AH52">
    <cfRule type="cellIs" dxfId="4577" priority="816" operator="lessThan">
      <formula>$C$4</formula>
    </cfRule>
  </conditionalFormatting>
  <conditionalFormatting sqref="AH53">
    <cfRule type="cellIs" dxfId="4576" priority="817" operator="lessThan">
      <formula>$C$4</formula>
    </cfRule>
  </conditionalFormatting>
  <conditionalFormatting sqref="AH54">
    <cfRule type="cellIs" dxfId="4575" priority="818" operator="lessThan">
      <formula>$C$4</formula>
    </cfRule>
  </conditionalFormatting>
  <conditionalFormatting sqref="AH55">
    <cfRule type="cellIs" dxfId="4574" priority="819" operator="lessThan">
      <formula>$C$4</formula>
    </cfRule>
  </conditionalFormatting>
  <conditionalFormatting sqref="AH56">
    <cfRule type="cellIs" dxfId="4573" priority="820" operator="lessThan">
      <formula>$C$4</formula>
    </cfRule>
  </conditionalFormatting>
  <conditionalFormatting sqref="AH57">
    <cfRule type="cellIs" dxfId="4572" priority="821" operator="lessThan">
      <formula>$C$4</formula>
    </cfRule>
  </conditionalFormatting>
  <conditionalFormatting sqref="AH58">
    <cfRule type="cellIs" dxfId="4571" priority="822" operator="lessThan">
      <formula>$C$4</formula>
    </cfRule>
  </conditionalFormatting>
  <conditionalFormatting sqref="AH59">
    <cfRule type="cellIs" dxfId="4570" priority="823" operator="lessThan">
      <formula>$C$4</formula>
    </cfRule>
  </conditionalFormatting>
  <conditionalFormatting sqref="AH60">
    <cfRule type="cellIs" dxfId="4569" priority="824" operator="lessThan">
      <formula>$C$4</formula>
    </cfRule>
  </conditionalFormatting>
  <conditionalFormatting sqref="AI11">
    <cfRule type="cellIs" dxfId="4568" priority="825" operator="lessThan">
      <formula>$C$4</formula>
    </cfRule>
  </conditionalFormatting>
  <conditionalFormatting sqref="AI12">
    <cfRule type="cellIs" dxfId="4567" priority="826" operator="lessThan">
      <formula>$C$4</formula>
    </cfRule>
  </conditionalFormatting>
  <conditionalFormatting sqref="AI13">
    <cfRule type="cellIs" dxfId="4566" priority="827" operator="lessThan">
      <formula>$C$4</formula>
    </cfRule>
  </conditionalFormatting>
  <conditionalFormatting sqref="AI14">
    <cfRule type="cellIs" dxfId="4565" priority="828" operator="lessThan">
      <formula>$C$4</formula>
    </cfRule>
  </conditionalFormatting>
  <conditionalFormatting sqref="AI15">
    <cfRule type="cellIs" dxfId="4564" priority="829" operator="lessThan">
      <formula>$C$4</formula>
    </cfRule>
  </conditionalFormatting>
  <conditionalFormatting sqref="AI16">
    <cfRule type="cellIs" dxfId="4563" priority="830" operator="lessThan">
      <formula>$C$4</formula>
    </cfRule>
  </conditionalFormatting>
  <conditionalFormatting sqref="AI17">
    <cfRule type="cellIs" dxfId="4562" priority="831" operator="lessThan">
      <formula>$C$4</formula>
    </cfRule>
  </conditionalFormatting>
  <conditionalFormatting sqref="AI18">
    <cfRule type="cellIs" dxfId="4561" priority="832" operator="lessThan">
      <formula>$C$4</formula>
    </cfRule>
  </conditionalFormatting>
  <conditionalFormatting sqref="AI19">
    <cfRule type="cellIs" dxfId="4560" priority="833" operator="lessThan">
      <formula>$C$4</formula>
    </cfRule>
  </conditionalFormatting>
  <conditionalFormatting sqref="AI20">
    <cfRule type="cellIs" dxfId="4559" priority="834" operator="lessThan">
      <formula>$C$4</formula>
    </cfRule>
  </conditionalFormatting>
  <conditionalFormatting sqref="AI21">
    <cfRule type="cellIs" dxfId="4558" priority="835" operator="lessThan">
      <formula>$C$4</formula>
    </cfRule>
  </conditionalFormatting>
  <conditionalFormatting sqref="AI22">
    <cfRule type="cellIs" dxfId="4557" priority="836" operator="lessThan">
      <formula>$C$4</formula>
    </cfRule>
  </conditionalFormatting>
  <conditionalFormatting sqref="AI23">
    <cfRule type="cellIs" dxfId="4556" priority="837" operator="lessThan">
      <formula>$C$4</formula>
    </cfRule>
  </conditionalFormatting>
  <conditionalFormatting sqref="AI24">
    <cfRule type="cellIs" dxfId="4555" priority="838" operator="lessThan">
      <formula>$C$4</formula>
    </cfRule>
  </conditionalFormatting>
  <conditionalFormatting sqref="AI25">
    <cfRule type="cellIs" dxfId="4554" priority="839" operator="lessThan">
      <formula>$C$4</formula>
    </cfRule>
  </conditionalFormatting>
  <conditionalFormatting sqref="AI26">
    <cfRule type="cellIs" dxfId="4553" priority="840" operator="lessThan">
      <formula>$C$4</formula>
    </cfRule>
  </conditionalFormatting>
  <conditionalFormatting sqref="AI27">
    <cfRule type="cellIs" dxfId="4552" priority="841" operator="lessThan">
      <formula>$C$4</formula>
    </cfRule>
  </conditionalFormatting>
  <conditionalFormatting sqref="AI28">
    <cfRule type="cellIs" dxfId="4551" priority="842" operator="lessThan">
      <formula>$C$4</formula>
    </cfRule>
  </conditionalFormatting>
  <conditionalFormatting sqref="AI29">
    <cfRule type="cellIs" dxfId="4550" priority="843" operator="lessThan">
      <formula>$C$4</formula>
    </cfRule>
  </conditionalFormatting>
  <conditionalFormatting sqref="AI30">
    <cfRule type="cellIs" dxfId="4549" priority="844" operator="lessThan">
      <formula>$C$4</formula>
    </cfRule>
  </conditionalFormatting>
  <conditionalFormatting sqref="AI31">
    <cfRule type="cellIs" dxfId="4548" priority="845" operator="lessThan">
      <formula>$C$4</formula>
    </cfRule>
  </conditionalFormatting>
  <conditionalFormatting sqref="AI32">
    <cfRule type="cellIs" dxfId="4547" priority="846" operator="lessThan">
      <formula>$C$4</formula>
    </cfRule>
  </conditionalFormatting>
  <conditionalFormatting sqref="AI33">
    <cfRule type="cellIs" dxfId="4546" priority="847" operator="lessThan">
      <formula>$C$4</formula>
    </cfRule>
  </conditionalFormatting>
  <conditionalFormatting sqref="AI34">
    <cfRule type="cellIs" dxfId="4545" priority="848" operator="lessThan">
      <formula>$C$4</formula>
    </cfRule>
  </conditionalFormatting>
  <conditionalFormatting sqref="AI35">
    <cfRule type="cellIs" dxfId="4544" priority="849" operator="lessThan">
      <formula>$C$4</formula>
    </cfRule>
  </conditionalFormatting>
  <conditionalFormatting sqref="AI36">
    <cfRule type="cellIs" dxfId="4543" priority="850" operator="lessThan">
      <formula>$C$4</formula>
    </cfRule>
  </conditionalFormatting>
  <conditionalFormatting sqref="AI37">
    <cfRule type="cellIs" dxfId="4542" priority="851" operator="lessThan">
      <formula>$C$4</formula>
    </cfRule>
  </conditionalFormatting>
  <conditionalFormatting sqref="AI38">
    <cfRule type="cellIs" dxfId="4541" priority="852" operator="lessThan">
      <formula>$C$4</formula>
    </cfRule>
  </conditionalFormatting>
  <conditionalFormatting sqref="AI39">
    <cfRule type="cellIs" dxfId="4540" priority="853" operator="lessThan">
      <formula>$C$4</formula>
    </cfRule>
  </conditionalFormatting>
  <conditionalFormatting sqref="AI40">
    <cfRule type="cellIs" dxfId="4539" priority="854" operator="lessThan">
      <formula>$C$4</formula>
    </cfRule>
  </conditionalFormatting>
  <conditionalFormatting sqref="AI41">
    <cfRule type="cellIs" dxfId="4538" priority="855" operator="lessThan">
      <formula>$C$4</formula>
    </cfRule>
  </conditionalFormatting>
  <conditionalFormatting sqref="AI42">
    <cfRule type="cellIs" dxfId="4537" priority="856" operator="lessThan">
      <formula>$C$4</formula>
    </cfRule>
  </conditionalFormatting>
  <conditionalFormatting sqref="AI43">
    <cfRule type="cellIs" dxfId="4536" priority="857" operator="lessThan">
      <formula>$C$4</formula>
    </cfRule>
  </conditionalFormatting>
  <conditionalFormatting sqref="AI44">
    <cfRule type="cellIs" dxfId="4535" priority="858" operator="lessThan">
      <formula>$C$4</formula>
    </cfRule>
  </conditionalFormatting>
  <conditionalFormatting sqref="AI45">
    <cfRule type="cellIs" dxfId="4534" priority="859" operator="lessThan">
      <formula>$C$4</formula>
    </cfRule>
  </conditionalFormatting>
  <conditionalFormatting sqref="AI46">
    <cfRule type="cellIs" dxfId="4533" priority="860" operator="lessThan">
      <formula>$C$4</formula>
    </cfRule>
  </conditionalFormatting>
  <conditionalFormatting sqref="AI47">
    <cfRule type="cellIs" dxfId="4532" priority="861" operator="lessThan">
      <formula>$C$4</formula>
    </cfRule>
  </conditionalFormatting>
  <conditionalFormatting sqref="AI48">
    <cfRule type="cellIs" dxfId="4531" priority="862" operator="lessThan">
      <formula>$C$4</formula>
    </cfRule>
  </conditionalFormatting>
  <conditionalFormatting sqref="AI49">
    <cfRule type="cellIs" dxfId="4530" priority="863" operator="lessThan">
      <formula>$C$4</formula>
    </cfRule>
  </conditionalFormatting>
  <conditionalFormatting sqref="AI50">
    <cfRule type="cellIs" dxfId="4529" priority="864" operator="lessThan">
      <formula>$C$4</formula>
    </cfRule>
  </conditionalFormatting>
  <conditionalFormatting sqref="AI51">
    <cfRule type="cellIs" dxfId="4528" priority="865" operator="lessThan">
      <formula>$C$4</formula>
    </cfRule>
  </conditionalFormatting>
  <conditionalFormatting sqref="AI52">
    <cfRule type="cellIs" dxfId="4527" priority="866" operator="lessThan">
      <formula>$C$4</formula>
    </cfRule>
  </conditionalFormatting>
  <conditionalFormatting sqref="AI53">
    <cfRule type="cellIs" dxfId="4526" priority="867" operator="lessThan">
      <formula>$C$4</formula>
    </cfRule>
  </conditionalFormatting>
  <conditionalFormatting sqref="AI54">
    <cfRule type="cellIs" dxfId="4525" priority="868" operator="lessThan">
      <formula>$C$4</formula>
    </cfRule>
  </conditionalFormatting>
  <conditionalFormatting sqref="AI55">
    <cfRule type="cellIs" dxfId="4524" priority="869" operator="lessThan">
      <formula>$C$4</formula>
    </cfRule>
  </conditionalFormatting>
  <conditionalFormatting sqref="AI56">
    <cfRule type="cellIs" dxfId="4523" priority="870" operator="lessThan">
      <formula>$C$4</formula>
    </cfRule>
  </conditionalFormatting>
  <conditionalFormatting sqref="AI57">
    <cfRule type="cellIs" dxfId="4522" priority="871" operator="lessThan">
      <formula>$C$4</formula>
    </cfRule>
  </conditionalFormatting>
  <conditionalFormatting sqref="AI58">
    <cfRule type="cellIs" dxfId="4521" priority="872" operator="lessThan">
      <formula>$C$4</formula>
    </cfRule>
  </conditionalFormatting>
  <conditionalFormatting sqref="AI59">
    <cfRule type="cellIs" dxfId="4520" priority="873" operator="lessThan">
      <formula>$C$4</formula>
    </cfRule>
  </conditionalFormatting>
  <conditionalFormatting sqref="AI60">
    <cfRule type="cellIs" dxfId="4519" priority="874" operator="lessThan">
      <formula>$C$4</formula>
    </cfRule>
  </conditionalFormatting>
  <conditionalFormatting sqref="AJ11">
    <cfRule type="cellIs" dxfId="4518" priority="875" operator="lessThan">
      <formula>$C$4</formula>
    </cfRule>
  </conditionalFormatting>
  <conditionalFormatting sqref="AJ12">
    <cfRule type="cellIs" dxfId="4517" priority="876" operator="lessThan">
      <formula>$C$4</formula>
    </cfRule>
  </conditionalFormatting>
  <conditionalFormatting sqref="AJ13">
    <cfRule type="cellIs" dxfId="4516" priority="877" operator="lessThan">
      <formula>$C$4</formula>
    </cfRule>
  </conditionalFormatting>
  <conditionalFormatting sqref="AJ14">
    <cfRule type="cellIs" dxfId="4515" priority="878" operator="lessThan">
      <formula>$C$4</formula>
    </cfRule>
  </conditionalFormatting>
  <conditionalFormatting sqref="AJ15">
    <cfRule type="cellIs" dxfId="4514" priority="879" operator="lessThan">
      <formula>$C$4</formula>
    </cfRule>
  </conditionalFormatting>
  <conditionalFormatting sqref="AJ16">
    <cfRule type="cellIs" dxfId="4513" priority="880" operator="lessThan">
      <formula>$C$4</formula>
    </cfRule>
  </conditionalFormatting>
  <conditionalFormatting sqref="AJ17">
    <cfRule type="cellIs" dxfId="4512" priority="881" operator="lessThan">
      <formula>$C$4</formula>
    </cfRule>
  </conditionalFormatting>
  <conditionalFormatting sqref="AJ18">
    <cfRule type="cellIs" dxfId="4511" priority="882" operator="lessThan">
      <formula>$C$4</formula>
    </cfRule>
  </conditionalFormatting>
  <conditionalFormatting sqref="AJ19">
    <cfRule type="cellIs" dxfId="4510" priority="883" operator="lessThan">
      <formula>$C$4</formula>
    </cfRule>
  </conditionalFormatting>
  <conditionalFormatting sqref="AJ20">
    <cfRule type="cellIs" dxfId="4509" priority="884" operator="lessThan">
      <formula>$C$4</formula>
    </cfRule>
  </conditionalFormatting>
  <conditionalFormatting sqref="AJ21">
    <cfRule type="cellIs" dxfId="4508" priority="885" operator="lessThan">
      <formula>$C$4</formula>
    </cfRule>
  </conditionalFormatting>
  <conditionalFormatting sqref="AJ22">
    <cfRule type="cellIs" dxfId="4507" priority="886" operator="lessThan">
      <formula>$C$4</formula>
    </cfRule>
  </conditionalFormatting>
  <conditionalFormatting sqref="AJ23">
    <cfRule type="cellIs" dxfId="4506" priority="887" operator="lessThan">
      <formula>$C$4</formula>
    </cfRule>
  </conditionalFormatting>
  <conditionalFormatting sqref="AJ24">
    <cfRule type="cellIs" dxfId="4505" priority="888" operator="lessThan">
      <formula>$C$4</formula>
    </cfRule>
  </conditionalFormatting>
  <conditionalFormatting sqref="AJ25">
    <cfRule type="cellIs" dxfId="4504" priority="889" operator="lessThan">
      <formula>$C$4</formula>
    </cfRule>
  </conditionalFormatting>
  <conditionalFormatting sqref="AJ26">
    <cfRule type="cellIs" dxfId="4503" priority="890" operator="lessThan">
      <formula>$C$4</formula>
    </cfRule>
  </conditionalFormatting>
  <conditionalFormatting sqref="AJ27">
    <cfRule type="cellIs" dxfId="4502" priority="891" operator="lessThan">
      <formula>$C$4</formula>
    </cfRule>
  </conditionalFormatting>
  <conditionalFormatting sqref="AJ28">
    <cfRule type="cellIs" dxfId="4501" priority="892" operator="lessThan">
      <formula>$C$4</formula>
    </cfRule>
  </conditionalFormatting>
  <conditionalFormatting sqref="AJ29">
    <cfRule type="cellIs" dxfId="4500" priority="893" operator="lessThan">
      <formula>$C$4</formula>
    </cfRule>
  </conditionalFormatting>
  <conditionalFormatting sqref="AJ30">
    <cfRule type="cellIs" dxfId="4499" priority="894" operator="lessThan">
      <formula>$C$4</formula>
    </cfRule>
  </conditionalFormatting>
  <conditionalFormatting sqref="AJ31">
    <cfRule type="cellIs" dxfId="4498" priority="895" operator="lessThan">
      <formula>$C$4</formula>
    </cfRule>
  </conditionalFormatting>
  <conditionalFormatting sqref="AJ32">
    <cfRule type="cellIs" dxfId="4497" priority="896" operator="lessThan">
      <formula>$C$4</formula>
    </cfRule>
  </conditionalFormatting>
  <conditionalFormatting sqref="AJ33">
    <cfRule type="cellIs" dxfId="4496" priority="897" operator="lessThan">
      <formula>$C$4</formula>
    </cfRule>
  </conditionalFormatting>
  <conditionalFormatting sqref="AJ34">
    <cfRule type="cellIs" dxfId="4495" priority="898" operator="lessThan">
      <formula>$C$4</formula>
    </cfRule>
  </conditionalFormatting>
  <conditionalFormatting sqref="AJ35">
    <cfRule type="cellIs" dxfId="4494" priority="899" operator="lessThan">
      <formula>$C$4</formula>
    </cfRule>
  </conditionalFormatting>
  <conditionalFormatting sqref="AJ36">
    <cfRule type="cellIs" dxfId="4493" priority="900" operator="lessThan">
      <formula>$C$4</formula>
    </cfRule>
  </conditionalFormatting>
  <conditionalFormatting sqref="AJ37">
    <cfRule type="cellIs" dxfId="4492" priority="901" operator="lessThan">
      <formula>$C$4</formula>
    </cfRule>
  </conditionalFormatting>
  <conditionalFormatting sqref="AJ38">
    <cfRule type="cellIs" dxfId="4491" priority="902" operator="lessThan">
      <formula>$C$4</formula>
    </cfRule>
  </conditionalFormatting>
  <conditionalFormatting sqref="AJ39">
    <cfRule type="cellIs" dxfId="4490" priority="903" operator="lessThan">
      <formula>$C$4</formula>
    </cfRule>
  </conditionalFormatting>
  <conditionalFormatting sqref="AJ40">
    <cfRule type="cellIs" dxfId="4489" priority="904" operator="lessThan">
      <formula>$C$4</formula>
    </cfRule>
  </conditionalFormatting>
  <conditionalFormatting sqref="AJ41">
    <cfRule type="cellIs" dxfId="4488" priority="905" operator="lessThan">
      <formula>$C$4</formula>
    </cfRule>
  </conditionalFormatting>
  <conditionalFormatting sqref="AJ42">
    <cfRule type="cellIs" dxfId="4487" priority="906" operator="lessThan">
      <formula>$C$4</formula>
    </cfRule>
  </conditionalFormatting>
  <conditionalFormatting sqref="AJ43">
    <cfRule type="cellIs" dxfId="4486" priority="907" operator="lessThan">
      <formula>$C$4</formula>
    </cfRule>
  </conditionalFormatting>
  <conditionalFormatting sqref="AJ44">
    <cfRule type="cellIs" dxfId="4485" priority="908" operator="lessThan">
      <formula>$C$4</formula>
    </cfRule>
  </conditionalFormatting>
  <conditionalFormatting sqref="AJ45">
    <cfRule type="cellIs" dxfId="4484" priority="909" operator="lessThan">
      <formula>$C$4</formula>
    </cfRule>
  </conditionalFormatting>
  <conditionalFormatting sqref="AJ46">
    <cfRule type="cellIs" dxfId="4483" priority="910" operator="lessThan">
      <formula>$C$4</formula>
    </cfRule>
  </conditionalFormatting>
  <conditionalFormatting sqref="AJ47">
    <cfRule type="cellIs" dxfId="4482" priority="911" operator="lessThan">
      <formula>$C$4</formula>
    </cfRule>
  </conditionalFormatting>
  <conditionalFormatting sqref="AJ48">
    <cfRule type="cellIs" dxfId="4481" priority="912" operator="lessThan">
      <formula>$C$4</formula>
    </cfRule>
  </conditionalFormatting>
  <conditionalFormatting sqref="AJ49">
    <cfRule type="cellIs" dxfId="4480" priority="913" operator="lessThan">
      <formula>$C$4</formula>
    </cfRule>
  </conditionalFormatting>
  <conditionalFormatting sqref="AJ50">
    <cfRule type="cellIs" dxfId="4479" priority="914" operator="lessThan">
      <formula>$C$4</formula>
    </cfRule>
  </conditionalFormatting>
  <conditionalFormatting sqref="AJ51">
    <cfRule type="cellIs" dxfId="4478" priority="915" operator="lessThan">
      <formula>$C$4</formula>
    </cfRule>
  </conditionalFormatting>
  <conditionalFormatting sqref="AJ52">
    <cfRule type="cellIs" dxfId="4477" priority="916" operator="lessThan">
      <formula>$C$4</formula>
    </cfRule>
  </conditionalFormatting>
  <conditionalFormatting sqref="AJ53">
    <cfRule type="cellIs" dxfId="4476" priority="917" operator="lessThan">
      <formula>$C$4</formula>
    </cfRule>
  </conditionalFormatting>
  <conditionalFormatting sqref="AJ54">
    <cfRule type="cellIs" dxfId="4475" priority="918" operator="lessThan">
      <formula>$C$4</formula>
    </cfRule>
  </conditionalFormatting>
  <conditionalFormatting sqref="AJ55">
    <cfRule type="cellIs" dxfId="4474" priority="919" operator="lessThan">
      <formula>$C$4</formula>
    </cfRule>
  </conditionalFormatting>
  <conditionalFormatting sqref="AJ56">
    <cfRule type="cellIs" dxfId="4473" priority="920" operator="lessThan">
      <formula>$C$4</formula>
    </cfRule>
  </conditionalFormatting>
  <conditionalFormatting sqref="AJ57">
    <cfRule type="cellIs" dxfId="4472" priority="921" operator="lessThan">
      <formula>$C$4</formula>
    </cfRule>
  </conditionalFormatting>
  <conditionalFormatting sqref="AJ58">
    <cfRule type="cellIs" dxfId="4471" priority="922" operator="lessThan">
      <formula>$C$4</formula>
    </cfRule>
  </conditionalFormatting>
  <conditionalFormatting sqref="AJ59">
    <cfRule type="cellIs" dxfId="4470" priority="923" operator="lessThan">
      <formula>$C$4</formula>
    </cfRule>
  </conditionalFormatting>
  <conditionalFormatting sqref="AJ60">
    <cfRule type="cellIs" dxfId="4469" priority="924" operator="lessThan">
      <formula>$C$4</formula>
    </cfRule>
  </conditionalFormatting>
  <conditionalFormatting sqref="AK11">
    <cfRule type="cellIs" dxfId="4468" priority="925" operator="lessThan">
      <formula>$C$4</formula>
    </cfRule>
  </conditionalFormatting>
  <conditionalFormatting sqref="AK12">
    <cfRule type="cellIs" dxfId="4467" priority="926" operator="lessThan">
      <formula>$C$4</formula>
    </cfRule>
  </conditionalFormatting>
  <conditionalFormatting sqref="AK13">
    <cfRule type="cellIs" dxfId="4466" priority="927" operator="lessThan">
      <formula>$C$4</formula>
    </cfRule>
  </conditionalFormatting>
  <conditionalFormatting sqref="AK14">
    <cfRule type="cellIs" dxfId="4465" priority="928" operator="lessThan">
      <formula>$C$4</formula>
    </cfRule>
  </conditionalFormatting>
  <conditionalFormatting sqref="AK15">
    <cfRule type="cellIs" dxfId="4464" priority="929" operator="lessThan">
      <formula>$C$4</formula>
    </cfRule>
  </conditionalFormatting>
  <conditionalFormatting sqref="AK16">
    <cfRule type="cellIs" dxfId="4463" priority="930" operator="lessThan">
      <formula>$C$4</formula>
    </cfRule>
  </conditionalFormatting>
  <conditionalFormatting sqref="AK17">
    <cfRule type="cellIs" dxfId="4462" priority="931" operator="lessThan">
      <formula>$C$4</formula>
    </cfRule>
  </conditionalFormatting>
  <conditionalFormatting sqref="AK18">
    <cfRule type="cellIs" dxfId="4461" priority="932" operator="lessThan">
      <formula>$C$4</formula>
    </cfRule>
  </conditionalFormatting>
  <conditionalFormatting sqref="AK19">
    <cfRule type="cellIs" dxfId="4460" priority="933" operator="lessThan">
      <formula>$C$4</formula>
    </cfRule>
  </conditionalFormatting>
  <conditionalFormatting sqref="AK20">
    <cfRule type="cellIs" dxfId="4459" priority="934" operator="lessThan">
      <formula>$C$4</formula>
    </cfRule>
  </conditionalFormatting>
  <conditionalFormatting sqref="AK21">
    <cfRule type="cellIs" dxfId="4458" priority="935" operator="lessThan">
      <formula>$C$4</formula>
    </cfRule>
  </conditionalFormatting>
  <conditionalFormatting sqref="AK22">
    <cfRule type="cellIs" dxfId="4457" priority="936" operator="lessThan">
      <formula>$C$4</formula>
    </cfRule>
  </conditionalFormatting>
  <conditionalFormatting sqref="AK23">
    <cfRule type="cellIs" dxfId="4456" priority="937" operator="lessThan">
      <formula>$C$4</formula>
    </cfRule>
  </conditionalFormatting>
  <conditionalFormatting sqref="AK24">
    <cfRule type="cellIs" dxfId="4455" priority="938" operator="lessThan">
      <formula>$C$4</formula>
    </cfRule>
  </conditionalFormatting>
  <conditionalFormatting sqref="AK25">
    <cfRule type="cellIs" dxfId="4454" priority="939" operator="lessThan">
      <formula>$C$4</formula>
    </cfRule>
  </conditionalFormatting>
  <conditionalFormatting sqref="AK26">
    <cfRule type="cellIs" dxfId="4453" priority="940" operator="lessThan">
      <formula>$C$4</formula>
    </cfRule>
  </conditionalFormatting>
  <conditionalFormatting sqref="AK27">
    <cfRule type="cellIs" dxfId="4452" priority="941" operator="lessThan">
      <formula>$C$4</formula>
    </cfRule>
  </conditionalFormatting>
  <conditionalFormatting sqref="AK28">
    <cfRule type="cellIs" dxfId="4451" priority="942" operator="lessThan">
      <formula>$C$4</formula>
    </cfRule>
  </conditionalFormatting>
  <conditionalFormatting sqref="AK29">
    <cfRule type="cellIs" dxfId="4450" priority="943" operator="lessThan">
      <formula>$C$4</formula>
    </cfRule>
  </conditionalFormatting>
  <conditionalFormatting sqref="AK30">
    <cfRule type="cellIs" dxfId="4449" priority="944" operator="lessThan">
      <formula>$C$4</formula>
    </cfRule>
  </conditionalFormatting>
  <conditionalFormatting sqref="AK31">
    <cfRule type="cellIs" dxfId="4448" priority="945" operator="lessThan">
      <formula>$C$4</formula>
    </cfRule>
  </conditionalFormatting>
  <conditionalFormatting sqref="AK32">
    <cfRule type="cellIs" dxfId="4447" priority="946" operator="lessThan">
      <formula>$C$4</formula>
    </cfRule>
  </conditionalFormatting>
  <conditionalFormatting sqref="AK33">
    <cfRule type="cellIs" dxfId="4446" priority="947" operator="lessThan">
      <formula>$C$4</formula>
    </cfRule>
  </conditionalFormatting>
  <conditionalFormatting sqref="AK34">
    <cfRule type="cellIs" dxfId="4445" priority="948" operator="lessThan">
      <formula>$C$4</formula>
    </cfRule>
  </conditionalFormatting>
  <conditionalFormatting sqref="AK35">
    <cfRule type="cellIs" dxfId="4444" priority="949" operator="lessThan">
      <formula>$C$4</formula>
    </cfRule>
  </conditionalFormatting>
  <conditionalFormatting sqref="AK36">
    <cfRule type="cellIs" dxfId="4443" priority="950" operator="lessThan">
      <formula>$C$4</formula>
    </cfRule>
  </conditionalFormatting>
  <conditionalFormatting sqref="AK37">
    <cfRule type="cellIs" dxfId="4442" priority="951" operator="lessThan">
      <formula>$C$4</formula>
    </cfRule>
  </conditionalFormatting>
  <conditionalFormatting sqref="AK38">
    <cfRule type="cellIs" dxfId="4441" priority="952" operator="lessThan">
      <formula>$C$4</formula>
    </cfRule>
  </conditionalFormatting>
  <conditionalFormatting sqref="AK39">
    <cfRule type="cellIs" dxfId="4440" priority="953" operator="lessThan">
      <formula>$C$4</formula>
    </cfRule>
  </conditionalFormatting>
  <conditionalFormatting sqref="AK40">
    <cfRule type="cellIs" dxfId="4439" priority="954" operator="lessThan">
      <formula>$C$4</formula>
    </cfRule>
  </conditionalFormatting>
  <conditionalFormatting sqref="AK41">
    <cfRule type="cellIs" dxfId="4438" priority="955" operator="lessThan">
      <formula>$C$4</formula>
    </cfRule>
  </conditionalFormatting>
  <conditionalFormatting sqref="AK42">
    <cfRule type="cellIs" dxfId="4437" priority="956" operator="lessThan">
      <formula>$C$4</formula>
    </cfRule>
  </conditionalFormatting>
  <conditionalFormatting sqref="AK43">
    <cfRule type="cellIs" dxfId="4436" priority="957" operator="lessThan">
      <formula>$C$4</formula>
    </cfRule>
  </conditionalFormatting>
  <conditionalFormatting sqref="AK44">
    <cfRule type="cellIs" dxfId="4435" priority="958" operator="lessThan">
      <formula>$C$4</formula>
    </cfRule>
  </conditionalFormatting>
  <conditionalFormatting sqref="AK45">
    <cfRule type="cellIs" dxfId="4434" priority="959" operator="lessThan">
      <formula>$C$4</formula>
    </cfRule>
  </conditionalFormatting>
  <conditionalFormatting sqref="AK46">
    <cfRule type="cellIs" dxfId="4433" priority="960" operator="lessThan">
      <formula>$C$4</formula>
    </cfRule>
  </conditionalFormatting>
  <conditionalFormatting sqref="AK47">
    <cfRule type="cellIs" dxfId="4432" priority="961" operator="lessThan">
      <formula>$C$4</formula>
    </cfRule>
  </conditionalFormatting>
  <conditionalFormatting sqref="AK48">
    <cfRule type="cellIs" dxfId="4431" priority="962" operator="lessThan">
      <formula>$C$4</formula>
    </cfRule>
  </conditionalFormatting>
  <conditionalFormatting sqref="AK49">
    <cfRule type="cellIs" dxfId="4430" priority="963" operator="lessThan">
      <formula>$C$4</formula>
    </cfRule>
  </conditionalFormatting>
  <conditionalFormatting sqref="AK50">
    <cfRule type="cellIs" dxfId="4429" priority="964" operator="lessThan">
      <formula>$C$4</formula>
    </cfRule>
  </conditionalFormatting>
  <conditionalFormatting sqref="AK51">
    <cfRule type="cellIs" dxfId="4428" priority="965" operator="lessThan">
      <formula>$C$4</formula>
    </cfRule>
  </conditionalFormatting>
  <conditionalFormatting sqref="AK52">
    <cfRule type="cellIs" dxfId="4427" priority="966" operator="lessThan">
      <formula>$C$4</formula>
    </cfRule>
  </conditionalFormatting>
  <conditionalFormatting sqref="AK53">
    <cfRule type="cellIs" dxfId="4426" priority="967" operator="lessThan">
      <formula>$C$4</formula>
    </cfRule>
  </conditionalFormatting>
  <conditionalFormatting sqref="AK54">
    <cfRule type="cellIs" dxfId="4425" priority="968" operator="lessThan">
      <formula>$C$4</formula>
    </cfRule>
  </conditionalFormatting>
  <conditionalFormatting sqref="AK55">
    <cfRule type="cellIs" dxfId="4424" priority="969" operator="lessThan">
      <formula>$C$4</formula>
    </cfRule>
  </conditionalFormatting>
  <conditionalFormatting sqref="AK56">
    <cfRule type="cellIs" dxfId="4423" priority="970" operator="lessThan">
      <formula>$C$4</formula>
    </cfRule>
  </conditionalFormatting>
  <conditionalFormatting sqref="AK57">
    <cfRule type="cellIs" dxfId="4422" priority="971" operator="lessThan">
      <formula>$C$4</formula>
    </cfRule>
  </conditionalFormatting>
  <conditionalFormatting sqref="AK58">
    <cfRule type="cellIs" dxfId="4421" priority="972" operator="lessThan">
      <formula>$C$4</formula>
    </cfRule>
  </conditionalFormatting>
  <conditionalFormatting sqref="AK59">
    <cfRule type="cellIs" dxfId="4420" priority="973" operator="lessThan">
      <formula>$C$4</formula>
    </cfRule>
  </conditionalFormatting>
  <conditionalFormatting sqref="AK60">
    <cfRule type="cellIs" dxfId="4419" priority="974" operator="lessThan">
      <formula>$C$4</formula>
    </cfRule>
  </conditionalFormatting>
  <conditionalFormatting sqref="AL11">
    <cfRule type="cellIs" dxfId="4418" priority="975" operator="lessThan">
      <formula>$C$4</formula>
    </cfRule>
  </conditionalFormatting>
  <conditionalFormatting sqref="AL12">
    <cfRule type="cellIs" dxfId="4417" priority="976" operator="lessThan">
      <formula>$C$4</formula>
    </cfRule>
  </conditionalFormatting>
  <conditionalFormatting sqref="AL13">
    <cfRule type="cellIs" dxfId="4416" priority="977" operator="lessThan">
      <formula>$C$4</formula>
    </cfRule>
  </conditionalFormatting>
  <conditionalFormatting sqref="AL14">
    <cfRule type="cellIs" dxfId="4415" priority="978" operator="lessThan">
      <formula>$C$4</formula>
    </cfRule>
  </conditionalFormatting>
  <conditionalFormatting sqref="AL15">
    <cfRule type="cellIs" dxfId="4414" priority="979" operator="lessThan">
      <formula>$C$4</formula>
    </cfRule>
  </conditionalFormatting>
  <conditionalFormatting sqref="AL16">
    <cfRule type="cellIs" dxfId="4413" priority="980" operator="lessThan">
      <formula>$C$4</formula>
    </cfRule>
  </conditionalFormatting>
  <conditionalFormatting sqref="AL17">
    <cfRule type="cellIs" dxfId="4412" priority="981" operator="lessThan">
      <formula>$C$4</formula>
    </cfRule>
  </conditionalFormatting>
  <conditionalFormatting sqref="AL18">
    <cfRule type="cellIs" dxfId="4411" priority="982" operator="lessThan">
      <formula>$C$4</formula>
    </cfRule>
  </conditionalFormatting>
  <conditionalFormatting sqref="AL19">
    <cfRule type="cellIs" dxfId="4410" priority="983" operator="lessThan">
      <formula>$C$4</formula>
    </cfRule>
  </conditionalFormatting>
  <conditionalFormatting sqref="AL20">
    <cfRule type="cellIs" dxfId="4409" priority="984" operator="lessThan">
      <formula>$C$4</formula>
    </cfRule>
  </conditionalFormatting>
  <conditionalFormatting sqref="AL21">
    <cfRule type="cellIs" dxfId="4408" priority="985" operator="lessThan">
      <formula>$C$4</formula>
    </cfRule>
  </conditionalFormatting>
  <conditionalFormatting sqref="AL22">
    <cfRule type="cellIs" dxfId="4407" priority="986" operator="lessThan">
      <formula>$C$4</formula>
    </cfRule>
  </conditionalFormatting>
  <conditionalFormatting sqref="AL23">
    <cfRule type="cellIs" dxfId="4406" priority="987" operator="lessThan">
      <formula>$C$4</formula>
    </cfRule>
  </conditionalFormatting>
  <conditionalFormatting sqref="AL24">
    <cfRule type="cellIs" dxfId="4405" priority="988" operator="lessThan">
      <formula>$C$4</formula>
    </cfRule>
  </conditionalFormatting>
  <conditionalFormatting sqref="AL25">
    <cfRule type="cellIs" dxfId="4404" priority="989" operator="lessThan">
      <formula>$C$4</formula>
    </cfRule>
  </conditionalFormatting>
  <conditionalFormatting sqref="AL26">
    <cfRule type="cellIs" dxfId="4403" priority="990" operator="lessThan">
      <formula>$C$4</formula>
    </cfRule>
  </conditionalFormatting>
  <conditionalFormatting sqref="AL27">
    <cfRule type="cellIs" dxfId="4402" priority="991" operator="lessThan">
      <formula>$C$4</formula>
    </cfRule>
  </conditionalFormatting>
  <conditionalFormatting sqref="AL28">
    <cfRule type="cellIs" dxfId="4401" priority="992" operator="lessThan">
      <formula>$C$4</formula>
    </cfRule>
  </conditionalFormatting>
  <conditionalFormatting sqref="AL29">
    <cfRule type="cellIs" dxfId="4400" priority="993" operator="lessThan">
      <formula>$C$4</formula>
    </cfRule>
  </conditionalFormatting>
  <conditionalFormatting sqref="AL30">
    <cfRule type="cellIs" dxfId="4399" priority="994" operator="lessThan">
      <formula>$C$4</formula>
    </cfRule>
  </conditionalFormatting>
  <conditionalFormatting sqref="AL31">
    <cfRule type="cellIs" dxfId="4398" priority="995" operator="lessThan">
      <formula>$C$4</formula>
    </cfRule>
  </conditionalFormatting>
  <conditionalFormatting sqref="AL32">
    <cfRule type="cellIs" dxfId="4397" priority="996" operator="lessThan">
      <formula>$C$4</formula>
    </cfRule>
  </conditionalFormatting>
  <conditionalFormatting sqref="AL33">
    <cfRule type="cellIs" dxfId="4396" priority="997" operator="lessThan">
      <formula>$C$4</formula>
    </cfRule>
  </conditionalFormatting>
  <conditionalFormatting sqref="AL34">
    <cfRule type="cellIs" dxfId="4395" priority="998" operator="lessThan">
      <formula>$C$4</formula>
    </cfRule>
  </conditionalFormatting>
  <conditionalFormatting sqref="AL35">
    <cfRule type="cellIs" dxfId="4394" priority="999" operator="lessThan">
      <formula>$C$4</formula>
    </cfRule>
  </conditionalFormatting>
  <conditionalFormatting sqref="AL36">
    <cfRule type="cellIs" dxfId="4393" priority="1000" operator="lessThan">
      <formula>$C$4</formula>
    </cfRule>
  </conditionalFormatting>
  <conditionalFormatting sqref="AL37">
    <cfRule type="cellIs" dxfId="4392" priority="1001" operator="lessThan">
      <formula>$C$4</formula>
    </cfRule>
  </conditionalFormatting>
  <conditionalFormatting sqref="AL38">
    <cfRule type="cellIs" dxfId="4391" priority="1002" operator="lessThan">
      <formula>$C$4</formula>
    </cfRule>
  </conditionalFormatting>
  <conditionalFormatting sqref="AL39">
    <cfRule type="cellIs" dxfId="4390" priority="1003" operator="lessThan">
      <formula>$C$4</formula>
    </cfRule>
  </conditionalFormatting>
  <conditionalFormatting sqref="AL40">
    <cfRule type="cellIs" dxfId="4389" priority="1004" operator="lessThan">
      <formula>$C$4</formula>
    </cfRule>
  </conditionalFormatting>
  <conditionalFormatting sqref="AL41">
    <cfRule type="cellIs" dxfId="4388" priority="1005" operator="lessThan">
      <formula>$C$4</formula>
    </cfRule>
  </conditionalFormatting>
  <conditionalFormatting sqref="AL42">
    <cfRule type="cellIs" dxfId="4387" priority="1006" operator="lessThan">
      <formula>$C$4</formula>
    </cfRule>
  </conditionalFormatting>
  <conditionalFormatting sqref="AL43">
    <cfRule type="cellIs" dxfId="4386" priority="1007" operator="lessThan">
      <formula>$C$4</formula>
    </cfRule>
  </conditionalFormatting>
  <conditionalFormatting sqref="AL44">
    <cfRule type="cellIs" dxfId="4385" priority="1008" operator="lessThan">
      <formula>$C$4</formula>
    </cfRule>
  </conditionalFormatting>
  <conditionalFormatting sqref="AL45">
    <cfRule type="cellIs" dxfId="4384" priority="1009" operator="lessThan">
      <formula>$C$4</formula>
    </cfRule>
  </conditionalFormatting>
  <conditionalFormatting sqref="AL46">
    <cfRule type="cellIs" dxfId="4383" priority="1010" operator="lessThan">
      <formula>$C$4</formula>
    </cfRule>
  </conditionalFormatting>
  <conditionalFormatting sqref="AL47">
    <cfRule type="cellIs" dxfId="4382" priority="1011" operator="lessThan">
      <formula>$C$4</formula>
    </cfRule>
  </conditionalFormatting>
  <conditionalFormatting sqref="AL48">
    <cfRule type="cellIs" dxfId="4381" priority="1012" operator="lessThan">
      <formula>$C$4</formula>
    </cfRule>
  </conditionalFormatting>
  <conditionalFormatting sqref="AL49">
    <cfRule type="cellIs" dxfId="4380" priority="1013" operator="lessThan">
      <formula>$C$4</formula>
    </cfRule>
  </conditionalFormatting>
  <conditionalFormatting sqref="AL50">
    <cfRule type="cellIs" dxfId="4379" priority="1014" operator="lessThan">
      <formula>$C$4</formula>
    </cfRule>
  </conditionalFormatting>
  <conditionalFormatting sqref="AL51">
    <cfRule type="cellIs" dxfId="4378" priority="1015" operator="lessThan">
      <formula>$C$4</formula>
    </cfRule>
  </conditionalFormatting>
  <conditionalFormatting sqref="AL52">
    <cfRule type="cellIs" dxfId="4377" priority="1016" operator="lessThan">
      <formula>$C$4</formula>
    </cfRule>
  </conditionalFormatting>
  <conditionalFormatting sqref="AL53">
    <cfRule type="cellIs" dxfId="4376" priority="1017" operator="lessThan">
      <formula>$C$4</formula>
    </cfRule>
  </conditionalFormatting>
  <conditionalFormatting sqref="AL54">
    <cfRule type="cellIs" dxfId="4375" priority="1018" operator="lessThan">
      <formula>$C$4</formula>
    </cfRule>
  </conditionalFormatting>
  <conditionalFormatting sqref="AL55">
    <cfRule type="cellIs" dxfId="4374" priority="1019" operator="lessThan">
      <formula>$C$4</formula>
    </cfRule>
  </conditionalFormatting>
  <conditionalFormatting sqref="AL56">
    <cfRule type="cellIs" dxfId="4373" priority="1020" operator="lessThan">
      <formula>$C$4</formula>
    </cfRule>
  </conditionalFormatting>
  <conditionalFormatting sqref="AL57">
    <cfRule type="cellIs" dxfId="4372" priority="1021" operator="lessThan">
      <formula>$C$4</formula>
    </cfRule>
  </conditionalFormatting>
  <conditionalFormatting sqref="AL58">
    <cfRule type="cellIs" dxfId="4371" priority="1022" operator="lessThan">
      <formula>$C$4</formula>
    </cfRule>
  </conditionalFormatting>
  <conditionalFormatting sqref="AL59">
    <cfRule type="cellIs" dxfId="4370" priority="1023" operator="lessThan">
      <formula>$C$4</formula>
    </cfRule>
  </conditionalFormatting>
  <conditionalFormatting sqref="AL60">
    <cfRule type="cellIs" dxfId="4369" priority="1024" operator="lessThan">
      <formula>$C$4</formula>
    </cfRule>
  </conditionalFormatting>
  <conditionalFormatting sqref="AM11">
    <cfRule type="cellIs" dxfId="4368" priority="1025" operator="lessThan">
      <formula>$C$4</formula>
    </cfRule>
  </conditionalFormatting>
  <conditionalFormatting sqref="AM12">
    <cfRule type="cellIs" dxfId="4367" priority="1026" operator="lessThan">
      <formula>$C$4</formula>
    </cfRule>
  </conditionalFormatting>
  <conditionalFormatting sqref="AM13">
    <cfRule type="cellIs" dxfId="4366" priority="1027" operator="lessThan">
      <formula>$C$4</formula>
    </cfRule>
  </conditionalFormatting>
  <conditionalFormatting sqref="AM14">
    <cfRule type="cellIs" dxfId="4365" priority="1028" operator="lessThan">
      <formula>$C$4</formula>
    </cfRule>
  </conditionalFormatting>
  <conditionalFormatting sqref="AM15">
    <cfRule type="cellIs" dxfId="4364" priority="1029" operator="lessThan">
      <formula>$C$4</formula>
    </cfRule>
  </conditionalFormatting>
  <conditionalFormatting sqref="AM16">
    <cfRule type="cellIs" dxfId="4363" priority="1030" operator="lessThan">
      <formula>$C$4</formula>
    </cfRule>
  </conditionalFormatting>
  <conditionalFormatting sqref="AM17">
    <cfRule type="cellIs" dxfId="4362" priority="1031" operator="lessThan">
      <formula>$C$4</formula>
    </cfRule>
  </conditionalFormatting>
  <conditionalFormatting sqref="AM18">
    <cfRule type="cellIs" dxfId="4361" priority="1032" operator="lessThan">
      <formula>$C$4</formula>
    </cfRule>
  </conditionalFormatting>
  <conditionalFormatting sqref="AM19">
    <cfRule type="cellIs" dxfId="4360" priority="1033" operator="lessThan">
      <formula>$C$4</formula>
    </cfRule>
  </conditionalFormatting>
  <conditionalFormatting sqref="AM20">
    <cfRule type="cellIs" dxfId="4359" priority="1034" operator="lessThan">
      <formula>$C$4</formula>
    </cfRule>
  </conditionalFormatting>
  <conditionalFormatting sqref="AM21">
    <cfRule type="cellIs" dxfId="4358" priority="1035" operator="lessThan">
      <formula>$C$4</formula>
    </cfRule>
  </conditionalFormatting>
  <conditionalFormatting sqref="AM22">
    <cfRule type="cellIs" dxfId="4357" priority="1036" operator="lessThan">
      <formula>$C$4</formula>
    </cfRule>
  </conditionalFormatting>
  <conditionalFormatting sqref="AM23">
    <cfRule type="cellIs" dxfId="4356" priority="1037" operator="lessThan">
      <formula>$C$4</formula>
    </cfRule>
  </conditionalFormatting>
  <conditionalFormatting sqref="AM24">
    <cfRule type="cellIs" dxfId="4355" priority="1038" operator="lessThan">
      <formula>$C$4</formula>
    </cfRule>
  </conditionalFormatting>
  <conditionalFormatting sqref="AM25">
    <cfRule type="cellIs" dxfId="4354" priority="1039" operator="lessThan">
      <formula>$C$4</formula>
    </cfRule>
  </conditionalFormatting>
  <conditionalFormatting sqref="AM26">
    <cfRule type="cellIs" dxfId="4353" priority="1040" operator="lessThan">
      <formula>$C$4</formula>
    </cfRule>
  </conditionalFormatting>
  <conditionalFormatting sqref="AM27">
    <cfRule type="cellIs" dxfId="4352" priority="1041" operator="lessThan">
      <formula>$C$4</formula>
    </cfRule>
  </conditionalFormatting>
  <conditionalFormatting sqref="AM28">
    <cfRule type="cellIs" dxfId="4351" priority="1042" operator="lessThan">
      <formula>$C$4</formula>
    </cfRule>
  </conditionalFormatting>
  <conditionalFormatting sqref="AM29">
    <cfRule type="cellIs" dxfId="4350" priority="1043" operator="lessThan">
      <formula>$C$4</formula>
    </cfRule>
  </conditionalFormatting>
  <conditionalFormatting sqref="AM30">
    <cfRule type="cellIs" dxfId="4349" priority="1044" operator="lessThan">
      <formula>$C$4</formula>
    </cfRule>
  </conditionalFormatting>
  <conditionalFormatting sqref="AM31">
    <cfRule type="cellIs" dxfId="4348" priority="1045" operator="lessThan">
      <formula>$C$4</formula>
    </cfRule>
  </conditionalFormatting>
  <conditionalFormatting sqref="AM32">
    <cfRule type="cellIs" dxfId="4347" priority="1046" operator="lessThan">
      <formula>$C$4</formula>
    </cfRule>
  </conditionalFormatting>
  <conditionalFormatting sqref="AM33">
    <cfRule type="cellIs" dxfId="4346" priority="1047" operator="lessThan">
      <formula>$C$4</formula>
    </cfRule>
  </conditionalFormatting>
  <conditionalFormatting sqref="AM34">
    <cfRule type="cellIs" dxfId="4345" priority="1048" operator="lessThan">
      <formula>$C$4</formula>
    </cfRule>
  </conditionalFormatting>
  <conditionalFormatting sqref="AM35">
    <cfRule type="cellIs" dxfId="4344" priority="1049" operator="lessThan">
      <formula>$C$4</formula>
    </cfRule>
  </conditionalFormatting>
  <conditionalFormatting sqref="AM36">
    <cfRule type="cellIs" dxfId="4343" priority="1050" operator="lessThan">
      <formula>$C$4</formula>
    </cfRule>
  </conditionalFormatting>
  <conditionalFormatting sqref="AM37">
    <cfRule type="cellIs" dxfId="4342" priority="1051" operator="lessThan">
      <formula>$C$4</formula>
    </cfRule>
  </conditionalFormatting>
  <conditionalFormatting sqref="AM38">
    <cfRule type="cellIs" dxfId="4341" priority="1052" operator="lessThan">
      <formula>$C$4</formula>
    </cfRule>
  </conditionalFormatting>
  <conditionalFormatting sqref="AM39">
    <cfRule type="cellIs" dxfId="4340" priority="1053" operator="lessThan">
      <formula>$C$4</formula>
    </cfRule>
  </conditionalFormatting>
  <conditionalFormatting sqref="AM40">
    <cfRule type="cellIs" dxfId="4339" priority="1054" operator="lessThan">
      <formula>$C$4</formula>
    </cfRule>
  </conditionalFormatting>
  <conditionalFormatting sqref="AM41">
    <cfRule type="cellIs" dxfId="4338" priority="1055" operator="lessThan">
      <formula>$C$4</formula>
    </cfRule>
  </conditionalFormatting>
  <conditionalFormatting sqref="AM42">
    <cfRule type="cellIs" dxfId="4337" priority="1056" operator="lessThan">
      <formula>$C$4</formula>
    </cfRule>
  </conditionalFormatting>
  <conditionalFormatting sqref="AM43">
    <cfRule type="cellIs" dxfId="4336" priority="1057" operator="lessThan">
      <formula>$C$4</formula>
    </cfRule>
  </conditionalFormatting>
  <conditionalFormatting sqref="AM44">
    <cfRule type="cellIs" dxfId="4335" priority="1058" operator="lessThan">
      <formula>$C$4</formula>
    </cfRule>
  </conditionalFormatting>
  <conditionalFormatting sqref="AM45">
    <cfRule type="cellIs" dxfId="4334" priority="1059" operator="lessThan">
      <formula>$C$4</formula>
    </cfRule>
  </conditionalFormatting>
  <conditionalFormatting sqref="AM46">
    <cfRule type="cellIs" dxfId="4333" priority="1060" operator="lessThan">
      <formula>$C$4</formula>
    </cfRule>
  </conditionalFormatting>
  <conditionalFormatting sqref="AM47">
    <cfRule type="cellIs" dxfId="4332" priority="1061" operator="lessThan">
      <formula>$C$4</formula>
    </cfRule>
  </conditionalFormatting>
  <conditionalFormatting sqref="AM48">
    <cfRule type="cellIs" dxfId="4331" priority="1062" operator="lessThan">
      <formula>$C$4</formula>
    </cfRule>
  </conditionalFormatting>
  <conditionalFormatting sqref="AM49">
    <cfRule type="cellIs" dxfId="4330" priority="1063" operator="lessThan">
      <formula>$C$4</formula>
    </cfRule>
  </conditionalFormatting>
  <conditionalFormatting sqref="AM50">
    <cfRule type="cellIs" dxfId="4329" priority="1064" operator="lessThan">
      <formula>$C$4</formula>
    </cfRule>
  </conditionalFormatting>
  <conditionalFormatting sqref="AM51">
    <cfRule type="cellIs" dxfId="4328" priority="1065" operator="lessThan">
      <formula>$C$4</formula>
    </cfRule>
  </conditionalFormatting>
  <conditionalFormatting sqref="AM52">
    <cfRule type="cellIs" dxfId="4327" priority="1066" operator="lessThan">
      <formula>$C$4</formula>
    </cfRule>
  </conditionalFormatting>
  <conditionalFormatting sqref="AM53">
    <cfRule type="cellIs" dxfId="4326" priority="1067" operator="lessThan">
      <formula>$C$4</formula>
    </cfRule>
  </conditionalFormatting>
  <conditionalFormatting sqref="AM54">
    <cfRule type="cellIs" dxfId="4325" priority="1068" operator="lessThan">
      <formula>$C$4</formula>
    </cfRule>
  </conditionalFormatting>
  <conditionalFormatting sqref="AM55">
    <cfRule type="cellIs" dxfId="4324" priority="1069" operator="lessThan">
      <formula>$C$4</formula>
    </cfRule>
  </conditionalFormatting>
  <conditionalFormatting sqref="AM56">
    <cfRule type="cellIs" dxfId="4323" priority="1070" operator="lessThan">
      <formula>$C$4</formula>
    </cfRule>
  </conditionalFormatting>
  <conditionalFormatting sqref="AM57">
    <cfRule type="cellIs" dxfId="4322" priority="1071" operator="lessThan">
      <formula>$C$4</formula>
    </cfRule>
  </conditionalFormatting>
  <conditionalFormatting sqref="AM58">
    <cfRule type="cellIs" dxfId="4321" priority="1072" operator="lessThan">
      <formula>$C$4</formula>
    </cfRule>
  </conditionalFormatting>
  <conditionalFormatting sqref="AM59">
    <cfRule type="cellIs" dxfId="4320" priority="1073" operator="lessThan">
      <formula>$C$4</formula>
    </cfRule>
  </conditionalFormatting>
  <conditionalFormatting sqref="AM60">
    <cfRule type="cellIs" dxfId="4319" priority="1074" operator="lessThan">
      <formula>$C$4</formula>
    </cfRule>
  </conditionalFormatting>
  <conditionalFormatting sqref="AN11">
    <cfRule type="cellIs" dxfId="4318" priority="1075" operator="lessThan">
      <formula>$C$4</formula>
    </cfRule>
  </conditionalFormatting>
  <conditionalFormatting sqref="AN12">
    <cfRule type="cellIs" dxfId="4317" priority="1076" operator="lessThan">
      <formula>$C$4</formula>
    </cfRule>
  </conditionalFormatting>
  <conditionalFormatting sqref="AN13">
    <cfRule type="cellIs" dxfId="4316" priority="1077" operator="lessThan">
      <formula>$C$4</formula>
    </cfRule>
  </conditionalFormatting>
  <conditionalFormatting sqref="AN14">
    <cfRule type="cellIs" dxfId="4315" priority="1078" operator="lessThan">
      <formula>$C$4</formula>
    </cfRule>
  </conditionalFormatting>
  <conditionalFormatting sqref="AN15">
    <cfRule type="cellIs" dxfId="4314" priority="1079" operator="lessThan">
      <formula>$C$4</formula>
    </cfRule>
  </conditionalFormatting>
  <conditionalFormatting sqref="AN16">
    <cfRule type="cellIs" dxfId="4313" priority="1080" operator="lessThan">
      <formula>$C$4</formula>
    </cfRule>
  </conditionalFormatting>
  <conditionalFormatting sqref="AN17">
    <cfRule type="cellIs" dxfId="4312" priority="1081" operator="lessThan">
      <formula>$C$4</formula>
    </cfRule>
  </conditionalFormatting>
  <conditionalFormatting sqref="AN18">
    <cfRule type="cellIs" dxfId="4311" priority="1082" operator="lessThan">
      <formula>$C$4</formula>
    </cfRule>
  </conditionalFormatting>
  <conditionalFormatting sqref="AN19">
    <cfRule type="cellIs" dxfId="4310" priority="1083" operator="lessThan">
      <formula>$C$4</formula>
    </cfRule>
  </conditionalFormatting>
  <conditionalFormatting sqref="AN20">
    <cfRule type="cellIs" dxfId="4309" priority="1084" operator="lessThan">
      <formula>$C$4</formula>
    </cfRule>
  </conditionalFormatting>
  <conditionalFormatting sqref="AN21">
    <cfRule type="cellIs" dxfId="4308" priority="1085" operator="lessThan">
      <formula>$C$4</formula>
    </cfRule>
  </conditionalFormatting>
  <conditionalFormatting sqref="AN22">
    <cfRule type="cellIs" dxfId="4307" priority="1086" operator="lessThan">
      <formula>$C$4</formula>
    </cfRule>
  </conditionalFormatting>
  <conditionalFormatting sqref="AN23">
    <cfRule type="cellIs" dxfId="4306" priority="1087" operator="lessThan">
      <formula>$C$4</formula>
    </cfRule>
  </conditionalFormatting>
  <conditionalFormatting sqref="AN24">
    <cfRule type="cellIs" dxfId="4305" priority="1088" operator="lessThan">
      <formula>$C$4</formula>
    </cfRule>
  </conditionalFormatting>
  <conditionalFormatting sqref="AN25">
    <cfRule type="cellIs" dxfId="4304" priority="1089" operator="lessThan">
      <formula>$C$4</formula>
    </cfRule>
  </conditionalFormatting>
  <conditionalFormatting sqref="AN26">
    <cfRule type="cellIs" dxfId="4303" priority="1090" operator="lessThan">
      <formula>$C$4</formula>
    </cfRule>
  </conditionalFormatting>
  <conditionalFormatting sqref="AN27">
    <cfRule type="cellIs" dxfId="4302" priority="1091" operator="lessThan">
      <formula>$C$4</formula>
    </cfRule>
  </conditionalFormatting>
  <conditionalFormatting sqref="AN28">
    <cfRule type="cellIs" dxfId="4301" priority="1092" operator="lessThan">
      <formula>$C$4</formula>
    </cfRule>
  </conditionalFormatting>
  <conditionalFormatting sqref="AN29">
    <cfRule type="cellIs" dxfId="4300" priority="1093" operator="lessThan">
      <formula>$C$4</formula>
    </cfRule>
  </conditionalFormatting>
  <conditionalFormatting sqref="AN30">
    <cfRule type="cellIs" dxfId="4299" priority="1094" operator="lessThan">
      <formula>$C$4</formula>
    </cfRule>
  </conditionalFormatting>
  <conditionalFormatting sqref="AN31">
    <cfRule type="cellIs" dxfId="4298" priority="1095" operator="lessThan">
      <formula>$C$4</formula>
    </cfRule>
  </conditionalFormatting>
  <conditionalFormatting sqref="AN32">
    <cfRule type="cellIs" dxfId="4297" priority="1096" operator="lessThan">
      <formula>$C$4</formula>
    </cfRule>
  </conditionalFormatting>
  <conditionalFormatting sqref="AN33">
    <cfRule type="cellIs" dxfId="4296" priority="1097" operator="lessThan">
      <formula>$C$4</formula>
    </cfRule>
  </conditionalFormatting>
  <conditionalFormatting sqref="AN34">
    <cfRule type="cellIs" dxfId="4295" priority="1098" operator="lessThan">
      <formula>$C$4</formula>
    </cfRule>
  </conditionalFormatting>
  <conditionalFormatting sqref="AN35">
    <cfRule type="cellIs" dxfId="4294" priority="1099" operator="lessThan">
      <formula>$C$4</formula>
    </cfRule>
  </conditionalFormatting>
  <conditionalFormatting sqref="AN36">
    <cfRule type="cellIs" dxfId="4293" priority="1100" operator="lessThan">
      <formula>$C$4</formula>
    </cfRule>
  </conditionalFormatting>
  <conditionalFormatting sqref="AN37">
    <cfRule type="cellIs" dxfId="4292" priority="1101" operator="lessThan">
      <formula>$C$4</formula>
    </cfRule>
  </conditionalFormatting>
  <conditionalFormatting sqref="AN38">
    <cfRule type="cellIs" dxfId="4291" priority="1102" operator="lessThan">
      <formula>$C$4</formula>
    </cfRule>
  </conditionalFormatting>
  <conditionalFormatting sqref="AN39">
    <cfRule type="cellIs" dxfId="4290" priority="1103" operator="lessThan">
      <formula>$C$4</formula>
    </cfRule>
  </conditionalFormatting>
  <conditionalFormatting sqref="AN40">
    <cfRule type="cellIs" dxfId="4289" priority="1104" operator="lessThan">
      <formula>$C$4</formula>
    </cfRule>
  </conditionalFormatting>
  <conditionalFormatting sqref="AN41">
    <cfRule type="cellIs" dxfId="4288" priority="1105" operator="lessThan">
      <formula>$C$4</formula>
    </cfRule>
  </conditionalFormatting>
  <conditionalFormatting sqref="AN42">
    <cfRule type="cellIs" dxfId="4287" priority="1106" operator="lessThan">
      <formula>$C$4</formula>
    </cfRule>
  </conditionalFormatting>
  <conditionalFormatting sqref="AN43">
    <cfRule type="cellIs" dxfId="4286" priority="1107" operator="lessThan">
      <formula>$C$4</formula>
    </cfRule>
  </conditionalFormatting>
  <conditionalFormatting sqref="AN44">
    <cfRule type="cellIs" dxfId="4285" priority="1108" operator="lessThan">
      <formula>$C$4</formula>
    </cfRule>
  </conditionalFormatting>
  <conditionalFormatting sqref="AN45">
    <cfRule type="cellIs" dxfId="4284" priority="1109" operator="lessThan">
      <formula>$C$4</formula>
    </cfRule>
  </conditionalFormatting>
  <conditionalFormatting sqref="AN46">
    <cfRule type="cellIs" dxfId="4283" priority="1110" operator="lessThan">
      <formula>$C$4</formula>
    </cfRule>
  </conditionalFormatting>
  <conditionalFormatting sqref="AN47">
    <cfRule type="cellIs" dxfId="4282" priority="1111" operator="lessThan">
      <formula>$C$4</formula>
    </cfRule>
  </conditionalFormatting>
  <conditionalFormatting sqref="AN48">
    <cfRule type="cellIs" dxfId="4281" priority="1112" operator="lessThan">
      <formula>$C$4</formula>
    </cfRule>
  </conditionalFormatting>
  <conditionalFormatting sqref="AN49">
    <cfRule type="cellIs" dxfId="4280" priority="1113" operator="lessThan">
      <formula>$C$4</formula>
    </cfRule>
  </conditionalFormatting>
  <conditionalFormatting sqref="AN50">
    <cfRule type="cellIs" dxfId="4279" priority="1114" operator="lessThan">
      <formula>$C$4</formula>
    </cfRule>
  </conditionalFormatting>
  <conditionalFormatting sqref="AN51">
    <cfRule type="cellIs" dxfId="4278" priority="1115" operator="lessThan">
      <formula>$C$4</formula>
    </cfRule>
  </conditionalFormatting>
  <conditionalFormatting sqref="AN52">
    <cfRule type="cellIs" dxfId="4277" priority="1116" operator="lessThan">
      <formula>$C$4</formula>
    </cfRule>
  </conditionalFormatting>
  <conditionalFormatting sqref="AN53">
    <cfRule type="cellIs" dxfId="4276" priority="1117" operator="lessThan">
      <formula>$C$4</formula>
    </cfRule>
  </conditionalFormatting>
  <conditionalFormatting sqref="AN54">
    <cfRule type="cellIs" dxfId="4275" priority="1118" operator="lessThan">
      <formula>$C$4</formula>
    </cfRule>
  </conditionalFormatting>
  <conditionalFormatting sqref="AN55">
    <cfRule type="cellIs" dxfId="4274" priority="1119" operator="lessThan">
      <formula>$C$4</formula>
    </cfRule>
  </conditionalFormatting>
  <conditionalFormatting sqref="AN56">
    <cfRule type="cellIs" dxfId="4273" priority="1120" operator="lessThan">
      <formula>$C$4</formula>
    </cfRule>
  </conditionalFormatting>
  <conditionalFormatting sqref="AN57">
    <cfRule type="cellIs" dxfId="4272" priority="1121" operator="lessThan">
      <formula>$C$4</formula>
    </cfRule>
  </conditionalFormatting>
  <conditionalFormatting sqref="AN58">
    <cfRule type="cellIs" dxfId="4271" priority="1122" operator="lessThan">
      <formula>$C$4</formula>
    </cfRule>
  </conditionalFormatting>
  <conditionalFormatting sqref="AN59">
    <cfRule type="cellIs" dxfId="4270" priority="1123" operator="lessThan">
      <formula>$C$4</formula>
    </cfRule>
  </conditionalFormatting>
  <conditionalFormatting sqref="AN60">
    <cfRule type="cellIs" dxfId="4269" priority="1124" operator="lessThan">
      <formula>$C$4</formula>
    </cfRule>
  </conditionalFormatting>
  <conditionalFormatting sqref="AO11">
    <cfRule type="cellIs" dxfId="4268" priority="1125" operator="lessThan">
      <formula>$C$4</formula>
    </cfRule>
  </conditionalFormatting>
  <conditionalFormatting sqref="AO12">
    <cfRule type="cellIs" dxfId="4267" priority="1126" operator="lessThan">
      <formula>$C$4</formula>
    </cfRule>
  </conditionalFormatting>
  <conditionalFormatting sqref="AO13">
    <cfRule type="cellIs" dxfId="4266" priority="1127" operator="lessThan">
      <formula>$C$4</formula>
    </cfRule>
  </conditionalFormatting>
  <conditionalFormatting sqref="AO14">
    <cfRule type="cellIs" dxfId="4265" priority="1128" operator="lessThan">
      <formula>$C$4</formula>
    </cfRule>
  </conditionalFormatting>
  <conditionalFormatting sqref="AO15">
    <cfRule type="cellIs" dxfId="4264" priority="1129" operator="lessThan">
      <formula>$C$4</formula>
    </cfRule>
  </conditionalFormatting>
  <conditionalFormatting sqref="AO16">
    <cfRule type="cellIs" dxfId="4263" priority="1130" operator="lessThan">
      <formula>$C$4</formula>
    </cfRule>
  </conditionalFormatting>
  <conditionalFormatting sqref="AO17">
    <cfRule type="cellIs" dxfId="4262" priority="1131" operator="lessThan">
      <formula>$C$4</formula>
    </cfRule>
  </conditionalFormatting>
  <conditionalFormatting sqref="AO18">
    <cfRule type="cellIs" dxfId="4261" priority="1132" operator="lessThan">
      <formula>$C$4</formula>
    </cfRule>
  </conditionalFormatting>
  <conditionalFormatting sqref="AO19">
    <cfRule type="cellIs" dxfId="4260" priority="1133" operator="lessThan">
      <formula>$C$4</formula>
    </cfRule>
  </conditionalFormatting>
  <conditionalFormatting sqref="AO20">
    <cfRule type="cellIs" dxfId="4259" priority="1134" operator="lessThan">
      <formula>$C$4</formula>
    </cfRule>
  </conditionalFormatting>
  <conditionalFormatting sqref="AO21">
    <cfRule type="cellIs" dxfId="4258" priority="1135" operator="lessThan">
      <formula>$C$4</formula>
    </cfRule>
  </conditionalFormatting>
  <conditionalFormatting sqref="AO22">
    <cfRule type="cellIs" dxfId="4257" priority="1136" operator="lessThan">
      <formula>$C$4</formula>
    </cfRule>
  </conditionalFormatting>
  <conditionalFormatting sqref="AO23">
    <cfRule type="cellIs" dxfId="4256" priority="1137" operator="lessThan">
      <formula>$C$4</formula>
    </cfRule>
  </conditionalFormatting>
  <conditionalFormatting sqref="AO24">
    <cfRule type="cellIs" dxfId="4255" priority="1138" operator="lessThan">
      <formula>$C$4</formula>
    </cfRule>
  </conditionalFormatting>
  <conditionalFormatting sqref="AO25">
    <cfRule type="cellIs" dxfId="4254" priority="1139" operator="lessThan">
      <formula>$C$4</formula>
    </cfRule>
  </conditionalFormatting>
  <conditionalFormatting sqref="AO26">
    <cfRule type="cellIs" dxfId="4253" priority="1140" operator="lessThan">
      <formula>$C$4</formula>
    </cfRule>
  </conditionalFormatting>
  <conditionalFormatting sqref="AO27">
    <cfRule type="cellIs" dxfId="4252" priority="1141" operator="lessThan">
      <formula>$C$4</formula>
    </cfRule>
  </conditionalFormatting>
  <conditionalFormatting sqref="AO28">
    <cfRule type="cellIs" dxfId="4251" priority="1142" operator="lessThan">
      <formula>$C$4</formula>
    </cfRule>
  </conditionalFormatting>
  <conditionalFormatting sqref="AO29">
    <cfRule type="cellIs" dxfId="4250" priority="1143" operator="lessThan">
      <formula>$C$4</formula>
    </cfRule>
  </conditionalFormatting>
  <conditionalFormatting sqref="AO30">
    <cfRule type="cellIs" dxfId="4249" priority="1144" operator="lessThan">
      <formula>$C$4</formula>
    </cfRule>
  </conditionalFormatting>
  <conditionalFormatting sqref="AO31">
    <cfRule type="cellIs" dxfId="4248" priority="1145" operator="lessThan">
      <formula>$C$4</formula>
    </cfRule>
  </conditionalFormatting>
  <conditionalFormatting sqref="AO32">
    <cfRule type="cellIs" dxfId="4247" priority="1146" operator="lessThan">
      <formula>$C$4</formula>
    </cfRule>
  </conditionalFormatting>
  <conditionalFormatting sqref="AO33">
    <cfRule type="cellIs" dxfId="4246" priority="1147" operator="lessThan">
      <formula>$C$4</formula>
    </cfRule>
  </conditionalFormatting>
  <conditionalFormatting sqref="AO34">
    <cfRule type="cellIs" dxfId="4245" priority="1148" operator="lessThan">
      <formula>$C$4</formula>
    </cfRule>
  </conditionalFormatting>
  <conditionalFormatting sqref="AO35">
    <cfRule type="cellIs" dxfId="4244" priority="1149" operator="lessThan">
      <formula>$C$4</formula>
    </cfRule>
  </conditionalFormatting>
  <conditionalFormatting sqref="AO36">
    <cfRule type="cellIs" dxfId="4243" priority="1150" operator="lessThan">
      <formula>$C$4</formula>
    </cfRule>
  </conditionalFormatting>
  <conditionalFormatting sqref="AO37">
    <cfRule type="cellIs" dxfId="4242" priority="1151" operator="lessThan">
      <formula>$C$4</formula>
    </cfRule>
  </conditionalFormatting>
  <conditionalFormatting sqref="AO38">
    <cfRule type="cellIs" dxfId="4241" priority="1152" operator="lessThan">
      <formula>$C$4</formula>
    </cfRule>
  </conditionalFormatting>
  <conditionalFormatting sqref="AO39">
    <cfRule type="cellIs" dxfId="4240" priority="1153" operator="lessThan">
      <formula>$C$4</formula>
    </cfRule>
  </conditionalFormatting>
  <conditionalFormatting sqref="AO40">
    <cfRule type="cellIs" dxfId="4239" priority="1154" operator="lessThan">
      <formula>$C$4</formula>
    </cfRule>
  </conditionalFormatting>
  <conditionalFormatting sqref="AO41">
    <cfRule type="cellIs" dxfId="4238" priority="1155" operator="lessThan">
      <formula>$C$4</formula>
    </cfRule>
  </conditionalFormatting>
  <conditionalFormatting sqref="AO42">
    <cfRule type="cellIs" dxfId="4237" priority="1156" operator="lessThan">
      <formula>$C$4</formula>
    </cfRule>
  </conditionalFormatting>
  <conditionalFormatting sqref="AO43">
    <cfRule type="cellIs" dxfId="4236" priority="1157" operator="lessThan">
      <formula>$C$4</formula>
    </cfRule>
  </conditionalFormatting>
  <conditionalFormatting sqref="AO44">
    <cfRule type="cellIs" dxfId="4235" priority="1158" operator="lessThan">
      <formula>$C$4</formula>
    </cfRule>
  </conditionalFormatting>
  <conditionalFormatting sqref="AO45">
    <cfRule type="cellIs" dxfId="4234" priority="1159" operator="lessThan">
      <formula>$C$4</formula>
    </cfRule>
  </conditionalFormatting>
  <conditionalFormatting sqref="AO46">
    <cfRule type="cellIs" dxfId="4233" priority="1160" operator="lessThan">
      <formula>$C$4</formula>
    </cfRule>
  </conditionalFormatting>
  <conditionalFormatting sqref="AO47">
    <cfRule type="cellIs" dxfId="4232" priority="1161" operator="lessThan">
      <formula>$C$4</formula>
    </cfRule>
  </conditionalFormatting>
  <conditionalFormatting sqref="AO48">
    <cfRule type="cellIs" dxfId="4231" priority="1162" operator="lessThan">
      <formula>$C$4</formula>
    </cfRule>
  </conditionalFormatting>
  <conditionalFormatting sqref="AO49">
    <cfRule type="cellIs" dxfId="4230" priority="1163" operator="lessThan">
      <formula>$C$4</formula>
    </cfRule>
  </conditionalFormatting>
  <conditionalFormatting sqref="AO50">
    <cfRule type="cellIs" dxfId="4229" priority="1164" operator="lessThan">
      <formula>$C$4</formula>
    </cfRule>
  </conditionalFormatting>
  <conditionalFormatting sqref="AO51">
    <cfRule type="cellIs" dxfId="4228" priority="1165" operator="lessThan">
      <formula>$C$4</formula>
    </cfRule>
  </conditionalFormatting>
  <conditionalFormatting sqref="AO52">
    <cfRule type="cellIs" dxfId="4227" priority="1166" operator="lessThan">
      <formula>$C$4</formula>
    </cfRule>
  </conditionalFormatting>
  <conditionalFormatting sqref="AO53">
    <cfRule type="cellIs" dxfId="4226" priority="1167" operator="lessThan">
      <formula>$C$4</formula>
    </cfRule>
  </conditionalFormatting>
  <conditionalFormatting sqref="AO54">
    <cfRule type="cellIs" dxfId="4225" priority="1168" operator="lessThan">
      <formula>$C$4</formula>
    </cfRule>
  </conditionalFormatting>
  <conditionalFormatting sqref="AO55">
    <cfRule type="cellIs" dxfId="4224" priority="1169" operator="lessThan">
      <formula>$C$4</formula>
    </cfRule>
  </conditionalFormatting>
  <conditionalFormatting sqref="AO56">
    <cfRule type="cellIs" dxfId="4223" priority="1170" operator="lessThan">
      <formula>$C$4</formula>
    </cfRule>
  </conditionalFormatting>
  <conditionalFormatting sqref="AO57">
    <cfRule type="cellIs" dxfId="4222" priority="1171" operator="lessThan">
      <formula>$C$4</formula>
    </cfRule>
  </conditionalFormatting>
  <conditionalFormatting sqref="AO58">
    <cfRule type="cellIs" dxfId="4221" priority="1172" operator="lessThan">
      <formula>$C$4</formula>
    </cfRule>
  </conditionalFormatting>
  <conditionalFormatting sqref="AO59">
    <cfRule type="cellIs" dxfId="4220" priority="1173" operator="lessThan">
      <formula>$C$4</formula>
    </cfRule>
  </conditionalFormatting>
  <conditionalFormatting sqref="AO60">
    <cfRule type="cellIs" dxfId="4219" priority="1174" operator="lessThan">
      <formula>$C$4</formula>
    </cfRule>
  </conditionalFormatting>
  <conditionalFormatting sqref="AP11">
    <cfRule type="cellIs" dxfId="4218" priority="1175" operator="lessThan">
      <formula>$C$4</formula>
    </cfRule>
  </conditionalFormatting>
  <conditionalFormatting sqref="AP12">
    <cfRule type="cellIs" dxfId="4217" priority="1176" operator="lessThan">
      <formula>$C$4</formula>
    </cfRule>
  </conditionalFormatting>
  <conditionalFormatting sqref="AP13">
    <cfRule type="cellIs" dxfId="4216" priority="1177" operator="lessThan">
      <formula>$C$4</formula>
    </cfRule>
  </conditionalFormatting>
  <conditionalFormatting sqref="AP14">
    <cfRule type="cellIs" dxfId="4215" priority="1178" operator="lessThan">
      <formula>$C$4</formula>
    </cfRule>
  </conditionalFormatting>
  <conditionalFormatting sqref="AP15">
    <cfRule type="cellIs" dxfId="4214" priority="1179" operator="lessThan">
      <formula>$C$4</formula>
    </cfRule>
  </conditionalFormatting>
  <conditionalFormatting sqref="AP16">
    <cfRule type="cellIs" dxfId="4213" priority="1180" operator="lessThan">
      <formula>$C$4</formula>
    </cfRule>
  </conditionalFormatting>
  <conditionalFormatting sqref="AP17">
    <cfRule type="cellIs" dxfId="4212" priority="1181" operator="lessThan">
      <formula>$C$4</formula>
    </cfRule>
  </conditionalFormatting>
  <conditionalFormatting sqref="AP18">
    <cfRule type="cellIs" dxfId="4211" priority="1182" operator="lessThan">
      <formula>$C$4</formula>
    </cfRule>
  </conditionalFormatting>
  <conditionalFormatting sqref="AP19">
    <cfRule type="cellIs" dxfId="4210" priority="1183" operator="lessThan">
      <formula>$C$4</formula>
    </cfRule>
  </conditionalFormatting>
  <conditionalFormatting sqref="AP20">
    <cfRule type="cellIs" dxfId="4209" priority="1184" operator="lessThan">
      <formula>$C$4</formula>
    </cfRule>
  </conditionalFormatting>
  <conditionalFormatting sqref="AP21">
    <cfRule type="cellIs" dxfId="4208" priority="1185" operator="lessThan">
      <formula>$C$4</formula>
    </cfRule>
  </conditionalFormatting>
  <conditionalFormatting sqref="AP22">
    <cfRule type="cellIs" dxfId="4207" priority="1186" operator="lessThan">
      <formula>$C$4</formula>
    </cfRule>
  </conditionalFormatting>
  <conditionalFormatting sqref="AP23">
    <cfRule type="cellIs" dxfId="4206" priority="1187" operator="lessThan">
      <formula>$C$4</formula>
    </cfRule>
  </conditionalFormatting>
  <conditionalFormatting sqref="AP24">
    <cfRule type="cellIs" dxfId="4205" priority="1188" operator="lessThan">
      <formula>$C$4</formula>
    </cfRule>
  </conditionalFormatting>
  <conditionalFormatting sqref="AP25">
    <cfRule type="cellIs" dxfId="4204" priority="1189" operator="lessThan">
      <formula>$C$4</formula>
    </cfRule>
  </conditionalFormatting>
  <conditionalFormatting sqref="AP26">
    <cfRule type="cellIs" dxfId="4203" priority="1190" operator="lessThan">
      <formula>$C$4</formula>
    </cfRule>
  </conditionalFormatting>
  <conditionalFormatting sqref="AP27">
    <cfRule type="cellIs" dxfId="4202" priority="1191" operator="lessThan">
      <formula>$C$4</formula>
    </cfRule>
  </conditionalFormatting>
  <conditionalFormatting sqref="AP28">
    <cfRule type="cellIs" dxfId="4201" priority="1192" operator="lessThan">
      <formula>$C$4</formula>
    </cfRule>
  </conditionalFormatting>
  <conditionalFormatting sqref="AP29">
    <cfRule type="cellIs" dxfId="4200" priority="1193" operator="lessThan">
      <formula>$C$4</formula>
    </cfRule>
  </conditionalFormatting>
  <conditionalFormatting sqref="AP30">
    <cfRule type="cellIs" dxfId="4199" priority="1194" operator="lessThan">
      <formula>$C$4</formula>
    </cfRule>
  </conditionalFormatting>
  <conditionalFormatting sqref="AP31">
    <cfRule type="cellIs" dxfId="4198" priority="1195" operator="lessThan">
      <formula>$C$4</formula>
    </cfRule>
  </conditionalFormatting>
  <conditionalFormatting sqref="AP32">
    <cfRule type="cellIs" dxfId="4197" priority="1196" operator="lessThan">
      <formula>$C$4</formula>
    </cfRule>
  </conditionalFormatting>
  <conditionalFormatting sqref="AP33">
    <cfRule type="cellIs" dxfId="4196" priority="1197" operator="lessThan">
      <formula>$C$4</formula>
    </cfRule>
  </conditionalFormatting>
  <conditionalFormatting sqref="AP34">
    <cfRule type="cellIs" dxfId="4195" priority="1198" operator="lessThan">
      <formula>$C$4</formula>
    </cfRule>
  </conditionalFormatting>
  <conditionalFormatting sqref="AP35">
    <cfRule type="cellIs" dxfId="4194" priority="1199" operator="lessThan">
      <formula>$C$4</formula>
    </cfRule>
  </conditionalFormatting>
  <conditionalFormatting sqref="AP36">
    <cfRule type="cellIs" dxfId="4193" priority="1200" operator="lessThan">
      <formula>$C$4</formula>
    </cfRule>
  </conditionalFormatting>
  <conditionalFormatting sqref="AP37">
    <cfRule type="cellIs" dxfId="4192" priority="1201" operator="lessThan">
      <formula>$C$4</formula>
    </cfRule>
  </conditionalFormatting>
  <conditionalFormatting sqref="AP38">
    <cfRule type="cellIs" dxfId="4191" priority="1202" operator="lessThan">
      <formula>$C$4</formula>
    </cfRule>
  </conditionalFormatting>
  <conditionalFormatting sqref="AP39">
    <cfRule type="cellIs" dxfId="4190" priority="1203" operator="lessThan">
      <formula>$C$4</formula>
    </cfRule>
  </conditionalFormatting>
  <conditionalFormatting sqref="AP40">
    <cfRule type="cellIs" dxfId="4189" priority="1204" operator="lessThan">
      <formula>$C$4</formula>
    </cfRule>
  </conditionalFormatting>
  <conditionalFormatting sqref="AP41">
    <cfRule type="cellIs" dxfId="4188" priority="1205" operator="lessThan">
      <formula>$C$4</formula>
    </cfRule>
  </conditionalFormatting>
  <conditionalFormatting sqref="AP42">
    <cfRule type="cellIs" dxfId="4187" priority="1206" operator="lessThan">
      <formula>$C$4</formula>
    </cfRule>
  </conditionalFormatting>
  <conditionalFormatting sqref="AP43">
    <cfRule type="cellIs" dxfId="4186" priority="1207" operator="lessThan">
      <formula>$C$4</formula>
    </cfRule>
  </conditionalFormatting>
  <conditionalFormatting sqref="AP44">
    <cfRule type="cellIs" dxfId="4185" priority="1208" operator="lessThan">
      <formula>$C$4</formula>
    </cfRule>
  </conditionalFormatting>
  <conditionalFormatting sqref="AP45">
    <cfRule type="cellIs" dxfId="4184" priority="1209" operator="lessThan">
      <formula>$C$4</formula>
    </cfRule>
  </conditionalFormatting>
  <conditionalFormatting sqref="AP46">
    <cfRule type="cellIs" dxfId="4183" priority="1210" operator="lessThan">
      <formula>$C$4</formula>
    </cfRule>
  </conditionalFormatting>
  <conditionalFormatting sqref="AP47">
    <cfRule type="cellIs" dxfId="4182" priority="1211" operator="lessThan">
      <formula>$C$4</formula>
    </cfRule>
  </conditionalFormatting>
  <conditionalFormatting sqref="AP48">
    <cfRule type="cellIs" dxfId="4181" priority="1212" operator="lessThan">
      <formula>$C$4</formula>
    </cfRule>
  </conditionalFormatting>
  <conditionalFormatting sqref="AP49">
    <cfRule type="cellIs" dxfId="4180" priority="1213" operator="lessThan">
      <formula>$C$4</formula>
    </cfRule>
  </conditionalFormatting>
  <conditionalFormatting sqref="AP50">
    <cfRule type="cellIs" dxfId="4179" priority="1214" operator="lessThan">
      <formula>$C$4</formula>
    </cfRule>
  </conditionalFormatting>
  <conditionalFormatting sqref="AP51">
    <cfRule type="cellIs" dxfId="4178" priority="1215" operator="lessThan">
      <formula>$C$4</formula>
    </cfRule>
  </conditionalFormatting>
  <conditionalFormatting sqref="AP52">
    <cfRule type="cellIs" dxfId="4177" priority="1216" operator="lessThan">
      <formula>$C$4</formula>
    </cfRule>
  </conditionalFormatting>
  <conditionalFormatting sqref="AP53">
    <cfRule type="cellIs" dxfId="4176" priority="1217" operator="lessThan">
      <formula>$C$4</formula>
    </cfRule>
  </conditionalFormatting>
  <conditionalFormatting sqref="AP54">
    <cfRule type="cellIs" dxfId="4175" priority="1218" operator="lessThan">
      <formula>$C$4</formula>
    </cfRule>
  </conditionalFormatting>
  <conditionalFormatting sqref="AP55">
    <cfRule type="cellIs" dxfId="4174" priority="1219" operator="lessThan">
      <formula>$C$4</formula>
    </cfRule>
  </conditionalFormatting>
  <conditionalFormatting sqref="AP56">
    <cfRule type="cellIs" dxfId="4173" priority="1220" operator="lessThan">
      <formula>$C$4</formula>
    </cfRule>
  </conditionalFormatting>
  <conditionalFormatting sqref="AP57">
    <cfRule type="cellIs" dxfId="4172" priority="1221" operator="lessThan">
      <formula>$C$4</formula>
    </cfRule>
  </conditionalFormatting>
  <conditionalFormatting sqref="AP58">
    <cfRule type="cellIs" dxfId="4171" priority="1222" operator="lessThan">
      <formula>$C$4</formula>
    </cfRule>
  </conditionalFormatting>
  <conditionalFormatting sqref="AP59">
    <cfRule type="cellIs" dxfId="4170" priority="1223" operator="lessThan">
      <formula>$C$4</formula>
    </cfRule>
  </conditionalFormatting>
  <conditionalFormatting sqref="AP60">
    <cfRule type="cellIs" dxfId="4169" priority="1224" operator="lessThan">
      <formula>$C$4</formula>
    </cfRule>
  </conditionalFormatting>
  <conditionalFormatting sqref="AQ11">
    <cfRule type="cellIs" dxfId="4168" priority="1225" operator="lessThan">
      <formula>$C$4</formula>
    </cfRule>
  </conditionalFormatting>
  <conditionalFormatting sqref="AQ12">
    <cfRule type="cellIs" dxfId="4167" priority="1226" operator="lessThan">
      <formula>$C$4</formula>
    </cfRule>
  </conditionalFormatting>
  <conditionalFormatting sqref="AQ13">
    <cfRule type="cellIs" dxfId="4166" priority="1227" operator="lessThan">
      <formula>$C$4</formula>
    </cfRule>
  </conditionalFormatting>
  <conditionalFormatting sqref="AQ14">
    <cfRule type="cellIs" dxfId="4165" priority="1228" operator="lessThan">
      <formula>$C$4</formula>
    </cfRule>
  </conditionalFormatting>
  <conditionalFormatting sqref="AQ15">
    <cfRule type="cellIs" dxfId="4164" priority="1229" operator="lessThan">
      <formula>$C$4</formula>
    </cfRule>
  </conditionalFormatting>
  <conditionalFormatting sqref="AQ16">
    <cfRule type="cellIs" dxfId="4163" priority="1230" operator="lessThan">
      <formula>$C$4</formula>
    </cfRule>
  </conditionalFormatting>
  <conditionalFormatting sqref="AQ17">
    <cfRule type="cellIs" dxfId="4162" priority="1231" operator="lessThan">
      <formula>$C$4</formula>
    </cfRule>
  </conditionalFormatting>
  <conditionalFormatting sqref="AQ18">
    <cfRule type="cellIs" dxfId="4161" priority="1232" operator="lessThan">
      <formula>$C$4</formula>
    </cfRule>
  </conditionalFormatting>
  <conditionalFormatting sqref="AQ19">
    <cfRule type="cellIs" dxfId="4160" priority="1233" operator="lessThan">
      <formula>$C$4</formula>
    </cfRule>
  </conditionalFormatting>
  <conditionalFormatting sqref="AQ20">
    <cfRule type="cellIs" dxfId="4159" priority="1234" operator="lessThan">
      <formula>$C$4</formula>
    </cfRule>
  </conditionalFormatting>
  <conditionalFormatting sqref="AQ21">
    <cfRule type="cellIs" dxfId="4158" priority="1235" operator="lessThan">
      <formula>$C$4</formula>
    </cfRule>
  </conditionalFormatting>
  <conditionalFormatting sqref="AQ22">
    <cfRule type="cellIs" dxfId="4157" priority="1236" operator="lessThan">
      <formula>$C$4</formula>
    </cfRule>
  </conditionalFormatting>
  <conditionalFormatting sqref="AQ23">
    <cfRule type="cellIs" dxfId="4156" priority="1237" operator="lessThan">
      <formula>$C$4</formula>
    </cfRule>
  </conditionalFormatting>
  <conditionalFormatting sqref="AQ24">
    <cfRule type="cellIs" dxfId="4155" priority="1238" operator="lessThan">
      <formula>$C$4</formula>
    </cfRule>
  </conditionalFormatting>
  <conditionalFormatting sqref="AQ25">
    <cfRule type="cellIs" dxfId="4154" priority="1239" operator="lessThan">
      <formula>$C$4</formula>
    </cfRule>
  </conditionalFormatting>
  <conditionalFormatting sqref="AQ26">
    <cfRule type="cellIs" dxfId="4153" priority="1240" operator="lessThan">
      <formula>$C$4</formula>
    </cfRule>
  </conditionalFormatting>
  <conditionalFormatting sqref="AQ27">
    <cfRule type="cellIs" dxfId="4152" priority="1241" operator="lessThan">
      <formula>$C$4</formula>
    </cfRule>
  </conditionalFormatting>
  <conditionalFormatting sqref="AQ28">
    <cfRule type="cellIs" dxfId="4151" priority="1242" operator="lessThan">
      <formula>$C$4</formula>
    </cfRule>
  </conditionalFormatting>
  <conditionalFormatting sqref="AQ29">
    <cfRule type="cellIs" dxfId="4150" priority="1243" operator="lessThan">
      <formula>$C$4</formula>
    </cfRule>
  </conditionalFormatting>
  <conditionalFormatting sqref="AQ30">
    <cfRule type="cellIs" dxfId="4149" priority="1244" operator="lessThan">
      <formula>$C$4</formula>
    </cfRule>
  </conditionalFormatting>
  <conditionalFormatting sqref="AQ31">
    <cfRule type="cellIs" dxfId="4148" priority="1245" operator="lessThan">
      <formula>$C$4</formula>
    </cfRule>
  </conditionalFormatting>
  <conditionalFormatting sqref="AQ32">
    <cfRule type="cellIs" dxfId="4147" priority="1246" operator="lessThan">
      <formula>$C$4</formula>
    </cfRule>
  </conditionalFormatting>
  <conditionalFormatting sqref="AQ33">
    <cfRule type="cellIs" dxfId="4146" priority="1247" operator="lessThan">
      <formula>$C$4</formula>
    </cfRule>
  </conditionalFormatting>
  <conditionalFormatting sqref="AQ34">
    <cfRule type="cellIs" dxfId="4145" priority="1248" operator="lessThan">
      <formula>$C$4</formula>
    </cfRule>
  </conditionalFormatting>
  <conditionalFormatting sqref="AQ35">
    <cfRule type="cellIs" dxfId="4144" priority="1249" operator="lessThan">
      <formula>$C$4</formula>
    </cfRule>
  </conditionalFormatting>
  <conditionalFormatting sqref="AQ36">
    <cfRule type="cellIs" dxfId="4143" priority="1250" operator="lessThan">
      <formula>$C$4</formula>
    </cfRule>
  </conditionalFormatting>
  <conditionalFormatting sqref="AQ37">
    <cfRule type="cellIs" dxfId="4142" priority="1251" operator="lessThan">
      <formula>$C$4</formula>
    </cfRule>
  </conditionalFormatting>
  <conditionalFormatting sqref="AQ38">
    <cfRule type="cellIs" dxfId="4141" priority="1252" operator="lessThan">
      <formula>$C$4</formula>
    </cfRule>
  </conditionalFormatting>
  <conditionalFormatting sqref="AQ39">
    <cfRule type="cellIs" dxfId="4140" priority="1253" operator="lessThan">
      <formula>$C$4</formula>
    </cfRule>
  </conditionalFormatting>
  <conditionalFormatting sqref="AQ40">
    <cfRule type="cellIs" dxfId="4139" priority="1254" operator="lessThan">
      <formula>$C$4</formula>
    </cfRule>
  </conditionalFormatting>
  <conditionalFormatting sqref="AQ41">
    <cfRule type="cellIs" dxfId="4138" priority="1255" operator="lessThan">
      <formula>$C$4</formula>
    </cfRule>
  </conditionalFormatting>
  <conditionalFormatting sqref="AQ42">
    <cfRule type="cellIs" dxfId="4137" priority="1256" operator="lessThan">
      <formula>$C$4</formula>
    </cfRule>
  </conditionalFormatting>
  <conditionalFormatting sqref="AQ43">
    <cfRule type="cellIs" dxfId="4136" priority="1257" operator="lessThan">
      <formula>$C$4</formula>
    </cfRule>
  </conditionalFormatting>
  <conditionalFormatting sqref="AQ44">
    <cfRule type="cellIs" dxfId="4135" priority="1258" operator="lessThan">
      <formula>$C$4</formula>
    </cfRule>
  </conditionalFormatting>
  <conditionalFormatting sqref="AQ45">
    <cfRule type="cellIs" dxfId="4134" priority="1259" operator="lessThan">
      <formula>$C$4</formula>
    </cfRule>
  </conditionalFormatting>
  <conditionalFormatting sqref="AQ46">
    <cfRule type="cellIs" dxfId="4133" priority="1260" operator="lessThan">
      <formula>$C$4</formula>
    </cfRule>
  </conditionalFormatting>
  <conditionalFormatting sqref="AQ47">
    <cfRule type="cellIs" dxfId="4132" priority="1261" operator="lessThan">
      <formula>$C$4</formula>
    </cfRule>
  </conditionalFormatting>
  <conditionalFormatting sqref="AQ48">
    <cfRule type="cellIs" dxfId="4131" priority="1262" operator="lessThan">
      <formula>$C$4</formula>
    </cfRule>
  </conditionalFormatting>
  <conditionalFormatting sqref="AQ49">
    <cfRule type="cellIs" dxfId="4130" priority="1263" operator="lessThan">
      <formula>$C$4</formula>
    </cfRule>
  </conditionalFormatting>
  <conditionalFormatting sqref="AQ50">
    <cfRule type="cellIs" dxfId="4129" priority="1264" operator="lessThan">
      <formula>$C$4</formula>
    </cfRule>
  </conditionalFormatting>
  <conditionalFormatting sqref="AQ51">
    <cfRule type="cellIs" dxfId="4128" priority="1265" operator="lessThan">
      <formula>$C$4</formula>
    </cfRule>
  </conditionalFormatting>
  <conditionalFormatting sqref="AQ52">
    <cfRule type="cellIs" dxfId="4127" priority="1266" operator="lessThan">
      <formula>$C$4</formula>
    </cfRule>
  </conditionalFormatting>
  <conditionalFormatting sqref="AQ53">
    <cfRule type="cellIs" dxfId="4126" priority="1267" operator="lessThan">
      <formula>$C$4</formula>
    </cfRule>
  </conditionalFormatting>
  <conditionalFormatting sqref="AQ54">
    <cfRule type="cellIs" dxfId="4125" priority="1268" operator="lessThan">
      <formula>$C$4</formula>
    </cfRule>
  </conditionalFormatting>
  <conditionalFormatting sqref="AQ55">
    <cfRule type="cellIs" dxfId="4124" priority="1269" operator="lessThan">
      <formula>$C$4</formula>
    </cfRule>
  </conditionalFormatting>
  <conditionalFormatting sqref="AQ56">
    <cfRule type="cellIs" dxfId="4123" priority="1270" operator="lessThan">
      <formula>$C$4</formula>
    </cfRule>
  </conditionalFormatting>
  <conditionalFormatting sqref="AQ57">
    <cfRule type="cellIs" dxfId="4122" priority="1271" operator="lessThan">
      <formula>$C$4</formula>
    </cfRule>
  </conditionalFormatting>
  <conditionalFormatting sqref="AQ58">
    <cfRule type="cellIs" dxfId="4121" priority="1272" operator="lessThan">
      <formula>$C$4</formula>
    </cfRule>
  </conditionalFormatting>
  <conditionalFormatting sqref="AQ59">
    <cfRule type="cellIs" dxfId="4120" priority="1273" operator="lessThan">
      <formula>$C$4</formula>
    </cfRule>
  </conditionalFormatting>
  <conditionalFormatting sqref="AQ60">
    <cfRule type="cellIs" dxfId="4119" priority="1274" operator="lessThan">
      <formula>$C$4</formula>
    </cfRule>
  </conditionalFormatting>
  <conditionalFormatting sqref="AR11">
    <cfRule type="cellIs" dxfId="4118" priority="1275" operator="lessThan">
      <formula>$C$4</formula>
    </cfRule>
  </conditionalFormatting>
  <conditionalFormatting sqref="AR12">
    <cfRule type="cellIs" dxfId="4117" priority="1276" operator="lessThan">
      <formula>$C$4</formula>
    </cfRule>
  </conditionalFormatting>
  <conditionalFormatting sqref="AR13">
    <cfRule type="cellIs" dxfId="4116" priority="1277" operator="lessThan">
      <formula>$C$4</formula>
    </cfRule>
  </conditionalFormatting>
  <conditionalFormatting sqref="AR14">
    <cfRule type="cellIs" dxfId="4115" priority="1278" operator="lessThan">
      <formula>$C$4</formula>
    </cfRule>
  </conditionalFormatting>
  <conditionalFormatting sqref="AR15">
    <cfRule type="cellIs" dxfId="4114" priority="1279" operator="lessThan">
      <formula>$C$4</formula>
    </cfRule>
  </conditionalFormatting>
  <conditionalFormatting sqref="AR16">
    <cfRule type="cellIs" dxfId="4113" priority="1280" operator="lessThan">
      <formula>$C$4</formula>
    </cfRule>
  </conditionalFormatting>
  <conditionalFormatting sqref="AR17">
    <cfRule type="cellIs" dxfId="4112" priority="1281" operator="lessThan">
      <formula>$C$4</formula>
    </cfRule>
  </conditionalFormatting>
  <conditionalFormatting sqref="AR18">
    <cfRule type="cellIs" dxfId="4111" priority="1282" operator="lessThan">
      <formula>$C$4</formula>
    </cfRule>
  </conditionalFormatting>
  <conditionalFormatting sqref="AR19">
    <cfRule type="cellIs" dxfId="4110" priority="1283" operator="lessThan">
      <formula>$C$4</formula>
    </cfRule>
  </conditionalFormatting>
  <conditionalFormatting sqref="AR20">
    <cfRule type="cellIs" dxfId="4109" priority="1284" operator="lessThan">
      <formula>$C$4</formula>
    </cfRule>
  </conditionalFormatting>
  <conditionalFormatting sqref="AR21">
    <cfRule type="cellIs" dxfId="4108" priority="1285" operator="lessThan">
      <formula>$C$4</formula>
    </cfRule>
  </conditionalFormatting>
  <conditionalFormatting sqref="AR22">
    <cfRule type="cellIs" dxfId="4107" priority="1286" operator="lessThan">
      <formula>$C$4</formula>
    </cfRule>
  </conditionalFormatting>
  <conditionalFormatting sqref="AR23">
    <cfRule type="cellIs" dxfId="4106" priority="1287" operator="lessThan">
      <formula>$C$4</formula>
    </cfRule>
  </conditionalFormatting>
  <conditionalFormatting sqref="AR24">
    <cfRule type="cellIs" dxfId="4105" priority="1288" operator="lessThan">
      <formula>$C$4</formula>
    </cfRule>
  </conditionalFormatting>
  <conditionalFormatting sqref="AR25">
    <cfRule type="cellIs" dxfId="4104" priority="1289" operator="lessThan">
      <formula>$C$4</formula>
    </cfRule>
  </conditionalFormatting>
  <conditionalFormatting sqref="AR26">
    <cfRule type="cellIs" dxfId="4103" priority="1290" operator="lessThan">
      <formula>$C$4</formula>
    </cfRule>
  </conditionalFormatting>
  <conditionalFormatting sqref="AR27">
    <cfRule type="cellIs" dxfId="4102" priority="1291" operator="lessThan">
      <formula>$C$4</formula>
    </cfRule>
  </conditionalFormatting>
  <conditionalFormatting sqref="AR28">
    <cfRule type="cellIs" dxfId="4101" priority="1292" operator="lessThan">
      <formula>$C$4</formula>
    </cfRule>
  </conditionalFormatting>
  <conditionalFormatting sqref="AR29">
    <cfRule type="cellIs" dxfId="4100" priority="1293" operator="lessThan">
      <formula>$C$4</formula>
    </cfRule>
  </conditionalFormatting>
  <conditionalFormatting sqref="AR30">
    <cfRule type="cellIs" dxfId="4099" priority="1294" operator="lessThan">
      <formula>$C$4</formula>
    </cfRule>
  </conditionalFormatting>
  <conditionalFormatting sqref="AR31">
    <cfRule type="cellIs" dxfId="4098" priority="1295" operator="lessThan">
      <formula>$C$4</formula>
    </cfRule>
  </conditionalFormatting>
  <conditionalFormatting sqref="AR32">
    <cfRule type="cellIs" dxfId="4097" priority="1296" operator="lessThan">
      <formula>$C$4</formula>
    </cfRule>
  </conditionalFormatting>
  <conditionalFormatting sqref="AR33">
    <cfRule type="cellIs" dxfId="4096" priority="1297" operator="lessThan">
      <formula>$C$4</formula>
    </cfRule>
  </conditionalFormatting>
  <conditionalFormatting sqref="AR34">
    <cfRule type="cellIs" dxfId="4095" priority="1298" operator="lessThan">
      <formula>$C$4</formula>
    </cfRule>
  </conditionalFormatting>
  <conditionalFormatting sqref="AR35">
    <cfRule type="cellIs" dxfId="4094" priority="1299" operator="lessThan">
      <formula>$C$4</formula>
    </cfRule>
  </conditionalFormatting>
  <conditionalFormatting sqref="AR36">
    <cfRule type="cellIs" dxfId="4093" priority="1300" operator="lessThan">
      <formula>$C$4</formula>
    </cfRule>
  </conditionalFormatting>
  <conditionalFormatting sqref="AR37">
    <cfRule type="cellIs" dxfId="4092" priority="1301" operator="lessThan">
      <formula>$C$4</formula>
    </cfRule>
  </conditionalFormatting>
  <conditionalFormatting sqref="AR38">
    <cfRule type="cellIs" dxfId="4091" priority="1302" operator="lessThan">
      <formula>$C$4</formula>
    </cfRule>
  </conditionalFormatting>
  <conditionalFormatting sqref="AR39">
    <cfRule type="cellIs" dxfId="4090" priority="1303" operator="lessThan">
      <formula>$C$4</formula>
    </cfRule>
  </conditionalFormatting>
  <conditionalFormatting sqref="AR40">
    <cfRule type="cellIs" dxfId="4089" priority="1304" operator="lessThan">
      <formula>$C$4</formula>
    </cfRule>
  </conditionalFormatting>
  <conditionalFormatting sqref="AR41">
    <cfRule type="cellIs" dxfId="4088" priority="1305" operator="lessThan">
      <formula>$C$4</formula>
    </cfRule>
  </conditionalFormatting>
  <conditionalFormatting sqref="AR42">
    <cfRule type="cellIs" dxfId="4087" priority="1306" operator="lessThan">
      <formula>$C$4</formula>
    </cfRule>
  </conditionalFormatting>
  <conditionalFormatting sqref="AR43">
    <cfRule type="cellIs" dxfId="4086" priority="1307" operator="lessThan">
      <formula>$C$4</formula>
    </cfRule>
  </conditionalFormatting>
  <conditionalFormatting sqref="AR44">
    <cfRule type="cellIs" dxfId="4085" priority="1308" operator="lessThan">
      <formula>$C$4</formula>
    </cfRule>
  </conditionalFormatting>
  <conditionalFormatting sqref="AR45">
    <cfRule type="cellIs" dxfId="4084" priority="1309" operator="lessThan">
      <formula>$C$4</formula>
    </cfRule>
  </conditionalFormatting>
  <conditionalFormatting sqref="AR46">
    <cfRule type="cellIs" dxfId="4083" priority="1310" operator="lessThan">
      <formula>$C$4</formula>
    </cfRule>
  </conditionalFormatting>
  <conditionalFormatting sqref="AR47">
    <cfRule type="cellIs" dxfId="4082" priority="1311" operator="lessThan">
      <formula>$C$4</formula>
    </cfRule>
  </conditionalFormatting>
  <conditionalFormatting sqref="AR48">
    <cfRule type="cellIs" dxfId="4081" priority="1312" operator="lessThan">
      <formula>$C$4</formula>
    </cfRule>
  </conditionalFormatting>
  <conditionalFormatting sqref="AR49">
    <cfRule type="cellIs" dxfId="4080" priority="1313" operator="lessThan">
      <formula>$C$4</formula>
    </cfRule>
  </conditionalFormatting>
  <conditionalFormatting sqref="AR50">
    <cfRule type="cellIs" dxfId="4079" priority="1314" operator="lessThan">
      <formula>$C$4</formula>
    </cfRule>
  </conditionalFormatting>
  <conditionalFormatting sqref="AR51">
    <cfRule type="cellIs" dxfId="4078" priority="1315" operator="lessThan">
      <formula>$C$4</formula>
    </cfRule>
  </conditionalFormatting>
  <conditionalFormatting sqref="AR52">
    <cfRule type="cellIs" dxfId="4077" priority="1316" operator="lessThan">
      <formula>$C$4</formula>
    </cfRule>
  </conditionalFormatting>
  <conditionalFormatting sqref="AR53">
    <cfRule type="cellIs" dxfId="4076" priority="1317" operator="lessThan">
      <formula>$C$4</formula>
    </cfRule>
  </conditionalFormatting>
  <conditionalFormatting sqref="AR54">
    <cfRule type="cellIs" dxfId="4075" priority="1318" operator="lessThan">
      <formula>$C$4</formula>
    </cfRule>
  </conditionalFormatting>
  <conditionalFormatting sqref="AR55">
    <cfRule type="cellIs" dxfId="4074" priority="1319" operator="lessThan">
      <formula>$C$4</formula>
    </cfRule>
  </conditionalFormatting>
  <conditionalFormatting sqref="AR56">
    <cfRule type="cellIs" dxfId="4073" priority="1320" operator="lessThan">
      <formula>$C$4</formula>
    </cfRule>
  </conditionalFormatting>
  <conditionalFormatting sqref="AR57">
    <cfRule type="cellIs" dxfId="4072" priority="1321" operator="lessThan">
      <formula>$C$4</formula>
    </cfRule>
  </conditionalFormatting>
  <conditionalFormatting sqref="AR58">
    <cfRule type="cellIs" dxfId="4071" priority="1322" operator="lessThan">
      <formula>$C$4</formula>
    </cfRule>
  </conditionalFormatting>
  <conditionalFormatting sqref="AR59">
    <cfRule type="cellIs" dxfId="4070" priority="1323" operator="lessThan">
      <formula>$C$4</formula>
    </cfRule>
  </conditionalFormatting>
  <conditionalFormatting sqref="AR60">
    <cfRule type="cellIs" dxfId="4069" priority="1324" operator="lessThan">
      <formula>$C$4</formula>
    </cfRule>
  </conditionalFormatting>
  <conditionalFormatting sqref="AS11">
    <cfRule type="cellIs" dxfId="4068" priority="1325" operator="lessThan">
      <formula>$C$4</formula>
    </cfRule>
  </conditionalFormatting>
  <conditionalFormatting sqref="AS12">
    <cfRule type="cellIs" dxfId="4067" priority="1326" operator="lessThan">
      <formula>$C$4</formula>
    </cfRule>
  </conditionalFormatting>
  <conditionalFormatting sqref="AS13">
    <cfRule type="cellIs" dxfId="4066" priority="1327" operator="lessThan">
      <formula>$C$4</formula>
    </cfRule>
  </conditionalFormatting>
  <conditionalFormatting sqref="AS14">
    <cfRule type="cellIs" dxfId="4065" priority="1328" operator="lessThan">
      <formula>$C$4</formula>
    </cfRule>
  </conditionalFormatting>
  <conditionalFormatting sqref="AS15">
    <cfRule type="cellIs" dxfId="4064" priority="1329" operator="lessThan">
      <formula>$C$4</formula>
    </cfRule>
  </conditionalFormatting>
  <conditionalFormatting sqref="AS16">
    <cfRule type="cellIs" dxfId="4063" priority="1330" operator="lessThan">
      <formula>$C$4</formula>
    </cfRule>
  </conditionalFormatting>
  <conditionalFormatting sqref="AS17">
    <cfRule type="cellIs" dxfId="4062" priority="1331" operator="lessThan">
      <formula>$C$4</formula>
    </cfRule>
  </conditionalFormatting>
  <conditionalFormatting sqref="AS18">
    <cfRule type="cellIs" dxfId="4061" priority="1332" operator="lessThan">
      <formula>$C$4</formula>
    </cfRule>
  </conditionalFormatting>
  <conditionalFormatting sqref="AS19">
    <cfRule type="cellIs" dxfId="4060" priority="1333" operator="lessThan">
      <formula>$C$4</formula>
    </cfRule>
  </conditionalFormatting>
  <conditionalFormatting sqref="AS20">
    <cfRule type="cellIs" dxfId="4059" priority="1334" operator="lessThan">
      <formula>$C$4</formula>
    </cfRule>
  </conditionalFormatting>
  <conditionalFormatting sqref="AS21">
    <cfRule type="cellIs" dxfId="4058" priority="1335" operator="lessThan">
      <formula>$C$4</formula>
    </cfRule>
  </conditionalFormatting>
  <conditionalFormatting sqref="AS22">
    <cfRule type="cellIs" dxfId="4057" priority="1336" operator="lessThan">
      <formula>$C$4</formula>
    </cfRule>
  </conditionalFormatting>
  <conditionalFormatting sqref="AS23">
    <cfRule type="cellIs" dxfId="4056" priority="1337" operator="lessThan">
      <formula>$C$4</formula>
    </cfRule>
  </conditionalFormatting>
  <conditionalFormatting sqref="AS24">
    <cfRule type="cellIs" dxfId="4055" priority="1338" operator="lessThan">
      <formula>$C$4</formula>
    </cfRule>
  </conditionalFormatting>
  <conditionalFormatting sqref="AS25">
    <cfRule type="cellIs" dxfId="4054" priority="1339" operator="lessThan">
      <formula>$C$4</formula>
    </cfRule>
  </conditionalFormatting>
  <conditionalFormatting sqref="AS26">
    <cfRule type="cellIs" dxfId="4053" priority="1340" operator="lessThan">
      <formula>$C$4</formula>
    </cfRule>
  </conditionalFormatting>
  <conditionalFormatting sqref="AS27">
    <cfRule type="cellIs" dxfId="4052" priority="1341" operator="lessThan">
      <formula>$C$4</formula>
    </cfRule>
  </conditionalFormatting>
  <conditionalFormatting sqref="AS28">
    <cfRule type="cellIs" dxfId="4051" priority="1342" operator="lessThan">
      <formula>$C$4</formula>
    </cfRule>
  </conditionalFormatting>
  <conditionalFormatting sqref="AS29">
    <cfRule type="cellIs" dxfId="4050" priority="1343" operator="lessThan">
      <formula>$C$4</formula>
    </cfRule>
  </conditionalFormatting>
  <conditionalFormatting sqref="AS30">
    <cfRule type="cellIs" dxfId="4049" priority="1344" operator="lessThan">
      <formula>$C$4</formula>
    </cfRule>
  </conditionalFormatting>
  <conditionalFormatting sqref="AS31">
    <cfRule type="cellIs" dxfId="4048" priority="1345" operator="lessThan">
      <formula>$C$4</formula>
    </cfRule>
  </conditionalFormatting>
  <conditionalFormatting sqref="AS32">
    <cfRule type="cellIs" dxfId="4047" priority="1346" operator="lessThan">
      <formula>$C$4</formula>
    </cfRule>
  </conditionalFormatting>
  <conditionalFormatting sqref="AS33">
    <cfRule type="cellIs" dxfId="4046" priority="1347" operator="lessThan">
      <formula>$C$4</formula>
    </cfRule>
  </conditionalFormatting>
  <conditionalFormatting sqref="AS34">
    <cfRule type="cellIs" dxfId="4045" priority="1348" operator="lessThan">
      <formula>$C$4</formula>
    </cfRule>
  </conditionalFormatting>
  <conditionalFormatting sqref="AS35">
    <cfRule type="cellIs" dxfId="4044" priority="1349" operator="lessThan">
      <formula>$C$4</formula>
    </cfRule>
  </conditionalFormatting>
  <conditionalFormatting sqref="AS36">
    <cfRule type="cellIs" dxfId="4043" priority="1350" operator="lessThan">
      <formula>$C$4</formula>
    </cfRule>
  </conditionalFormatting>
  <conditionalFormatting sqref="AS37">
    <cfRule type="cellIs" dxfId="4042" priority="1351" operator="lessThan">
      <formula>$C$4</formula>
    </cfRule>
  </conditionalFormatting>
  <conditionalFormatting sqref="AS38">
    <cfRule type="cellIs" dxfId="4041" priority="1352" operator="lessThan">
      <formula>$C$4</formula>
    </cfRule>
  </conditionalFormatting>
  <conditionalFormatting sqref="AS39">
    <cfRule type="cellIs" dxfId="4040" priority="1353" operator="lessThan">
      <formula>$C$4</formula>
    </cfRule>
  </conditionalFormatting>
  <conditionalFormatting sqref="AS40">
    <cfRule type="cellIs" dxfId="4039" priority="1354" operator="lessThan">
      <formula>$C$4</formula>
    </cfRule>
  </conditionalFormatting>
  <conditionalFormatting sqref="AS41">
    <cfRule type="cellIs" dxfId="4038" priority="1355" operator="lessThan">
      <formula>$C$4</formula>
    </cfRule>
  </conditionalFormatting>
  <conditionalFormatting sqref="AS42">
    <cfRule type="cellIs" dxfId="4037" priority="1356" operator="lessThan">
      <formula>$C$4</formula>
    </cfRule>
  </conditionalFormatting>
  <conditionalFormatting sqref="AS43">
    <cfRule type="cellIs" dxfId="4036" priority="1357" operator="lessThan">
      <formula>$C$4</formula>
    </cfRule>
  </conditionalFormatting>
  <conditionalFormatting sqref="AS44">
    <cfRule type="cellIs" dxfId="4035" priority="1358" operator="lessThan">
      <formula>$C$4</formula>
    </cfRule>
  </conditionalFormatting>
  <conditionalFormatting sqref="AS45">
    <cfRule type="cellIs" dxfId="4034" priority="1359" operator="lessThan">
      <formula>$C$4</formula>
    </cfRule>
  </conditionalFormatting>
  <conditionalFormatting sqref="AS46">
    <cfRule type="cellIs" dxfId="4033" priority="1360" operator="lessThan">
      <formula>$C$4</formula>
    </cfRule>
  </conditionalFormatting>
  <conditionalFormatting sqref="AS47">
    <cfRule type="cellIs" dxfId="4032" priority="1361" operator="lessThan">
      <formula>$C$4</formula>
    </cfRule>
  </conditionalFormatting>
  <conditionalFormatting sqref="AS48">
    <cfRule type="cellIs" dxfId="4031" priority="1362" operator="lessThan">
      <formula>$C$4</formula>
    </cfRule>
  </conditionalFormatting>
  <conditionalFormatting sqref="AS49">
    <cfRule type="cellIs" dxfId="4030" priority="1363" operator="lessThan">
      <formula>$C$4</formula>
    </cfRule>
  </conditionalFormatting>
  <conditionalFormatting sqref="AS50">
    <cfRule type="cellIs" dxfId="4029" priority="1364" operator="lessThan">
      <formula>$C$4</formula>
    </cfRule>
  </conditionalFormatting>
  <conditionalFormatting sqref="AS51">
    <cfRule type="cellIs" dxfId="4028" priority="1365" operator="lessThan">
      <formula>$C$4</formula>
    </cfRule>
  </conditionalFormatting>
  <conditionalFormatting sqref="AS52">
    <cfRule type="cellIs" dxfId="4027" priority="1366" operator="lessThan">
      <formula>$C$4</formula>
    </cfRule>
  </conditionalFormatting>
  <conditionalFormatting sqref="AS53">
    <cfRule type="cellIs" dxfId="4026" priority="1367" operator="lessThan">
      <formula>$C$4</formula>
    </cfRule>
  </conditionalFormatting>
  <conditionalFormatting sqref="AS54">
    <cfRule type="cellIs" dxfId="4025" priority="1368" operator="lessThan">
      <formula>$C$4</formula>
    </cfRule>
  </conditionalFormatting>
  <conditionalFormatting sqref="AS55">
    <cfRule type="cellIs" dxfId="4024" priority="1369" operator="lessThan">
      <formula>$C$4</formula>
    </cfRule>
  </conditionalFormatting>
  <conditionalFormatting sqref="AS56">
    <cfRule type="cellIs" dxfId="4023" priority="1370" operator="lessThan">
      <formula>$C$4</formula>
    </cfRule>
  </conditionalFormatting>
  <conditionalFormatting sqref="AS57">
    <cfRule type="cellIs" dxfId="4022" priority="1371" operator="lessThan">
      <formula>$C$4</formula>
    </cfRule>
  </conditionalFormatting>
  <conditionalFormatting sqref="AS58">
    <cfRule type="cellIs" dxfId="4021" priority="1372" operator="lessThan">
      <formula>$C$4</formula>
    </cfRule>
  </conditionalFormatting>
  <conditionalFormatting sqref="AS59">
    <cfRule type="cellIs" dxfId="4020" priority="1373" operator="lessThan">
      <formula>$C$4</formula>
    </cfRule>
  </conditionalFormatting>
  <conditionalFormatting sqref="AS60">
    <cfRule type="cellIs" dxfId="4019" priority="1374" operator="lessThan">
      <formula>$C$4</formula>
    </cfRule>
  </conditionalFormatting>
  <conditionalFormatting sqref="AT11">
    <cfRule type="cellIs" dxfId="4018" priority="1375" operator="lessThan">
      <formula>$C$4</formula>
    </cfRule>
  </conditionalFormatting>
  <conditionalFormatting sqref="AT12">
    <cfRule type="cellIs" dxfId="4017" priority="1376" operator="lessThan">
      <formula>$C$4</formula>
    </cfRule>
  </conditionalFormatting>
  <conditionalFormatting sqref="AT13">
    <cfRule type="cellIs" dxfId="4016" priority="1377" operator="lessThan">
      <formula>$C$4</formula>
    </cfRule>
  </conditionalFormatting>
  <conditionalFormatting sqref="AT18">
    <cfRule type="cellIs" dxfId="4015" priority="1382" operator="lessThan">
      <formula>$C$4</formula>
    </cfRule>
  </conditionalFormatting>
  <conditionalFormatting sqref="AT19">
    <cfRule type="cellIs" dxfId="4014" priority="1383" operator="lessThan">
      <formula>$C$4</formula>
    </cfRule>
  </conditionalFormatting>
  <conditionalFormatting sqref="AT24">
    <cfRule type="cellIs" dxfId="4013" priority="1388" operator="lessThan">
      <formula>$C$4</formula>
    </cfRule>
  </conditionalFormatting>
  <conditionalFormatting sqref="AT25">
    <cfRule type="cellIs" dxfId="4012" priority="1389" operator="lessThan">
      <formula>$C$4</formula>
    </cfRule>
  </conditionalFormatting>
  <conditionalFormatting sqref="AT29">
    <cfRule type="cellIs" dxfId="4011" priority="1393" operator="lessThan">
      <formula>$C$4</formula>
    </cfRule>
  </conditionalFormatting>
  <conditionalFormatting sqref="AT33">
    <cfRule type="cellIs" dxfId="4010" priority="1397" operator="lessThan">
      <formula>$C$4</formula>
    </cfRule>
  </conditionalFormatting>
  <conditionalFormatting sqref="AT34">
    <cfRule type="cellIs" dxfId="4009" priority="1398" operator="lessThan">
      <formula>$C$4</formula>
    </cfRule>
  </conditionalFormatting>
  <conditionalFormatting sqref="AT35">
    <cfRule type="cellIs" dxfId="4008" priority="1399" operator="lessThan">
      <formula>$C$4</formula>
    </cfRule>
  </conditionalFormatting>
  <conditionalFormatting sqref="AT36">
    <cfRule type="cellIs" dxfId="4007" priority="1400" operator="lessThan">
      <formula>$C$4</formula>
    </cfRule>
  </conditionalFormatting>
  <conditionalFormatting sqref="AT37">
    <cfRule type="cellIs" dxfId="4006" priority="1401" operator="lessThan">
      <formula>$C$4</formula>
    </cfRule>
  </conditionalFormatting>
  <conditionalFormatting sqref="AT40">
    <cfRule type="cellIs" dxfId="4005" priority="1404" operator="lessThan">
      <formula>$C$4</formula>
    </cfRule>
  </conditionalFormatting>
  <conditionalFormatting sqref="AT46">
    <cfRule type="cellIs" dxfId="4004" priority="1410" operator="lessThan">
      <formula>$C$4</formula>
    </cfRule>
  </conditionalFormatting>
  <conditionalFormatting sqref="AT47">
    <cfRule type="cellIs" dxfId="4003" priority="1411" operator="lessThan">
      <formula>$C$4</formula>
    </cfRule>
  </conditionalFormatting>
  <conditionalFormatting sqref="AT48">
    <cfRule type="cellIs" dxfId="4002" priority="1412" operator="lessThan">
      <formula>$C$4</formula>
    </cfRule>
  </conditionalFormatting>
  <conditionalFormatting sqref="AT49">
    <cfRule type="cellIs" dxfId="4001" priority="1413" operator="lessThan">
      <formula>$C$4</formula>
    </cfRule>
  </conditionalFormatting>
  <conditionalFormatting sqref="AT50">
    <cfRule type="cellIs" dxfId="4000" priority="1414" operator="lessThan">
      <formula>$C$4</formula>
    </cfRule>
  </conditionalFormatting>
  <conditionalFormatting sqref="AT51">
    <cfRule type="cellIs" dxfId="3999" priority="1415" operator="lessThan">
      <formula>$C$4</formula>
    </cfRule>
  </conditionalFormatting>
  <conditionalFormatting sqref="AT52">
    <cfRule type="cellIs" dxfId="3998" priority="1416" operator="lessThan">
      <formula>$C$4</formula>
    </cfRule>
  </conditionalFormatting>
  <conditionalFormatting sqref="AT53">
    <cfRule type="cellIs" dxfId="3997" priority="1417" operator="lessThan">
      <formula>$C$4</formula>
    </cfRule>
  </conditionalFormatting>
  <conditionalFormatting sqref="AT54">
    <cfRule type="cellIs" dxfId="3996" priority="1418" operator="lessThan">
      <formula>$C$4</formula>
    </cfRule>
  </conditionalFormatting>
  <conditionalFormatting sqref="AT55">
    <cfRule type="cellIs" dxfId="3995" priority="1419" operator="lessThan">
      <formula>$C$4</formula>
    </cfRule>
  </conditionalFormatting>
  <conditionalFormatting sqref="AT56">
    <cfRule type="cellIs" dxfId="3994" priority="1420" operator="lessThan">
      <formula>$C$4</formula>
    </cfRule>
  </conditionalFormatting>
  <conditionalFormatting sqref="AT57">
    <cfRule type="cellIs" dxfId="3993" priority="1421" operator="lessThan">
      <formula>$C$4</formula>
    </cfRule>
  </conditionalFormatting>
  <conditionalFormatting sqref="AT58">
    <cfRule type="cellIs" dxfId="3992" priority="1422" operator="lessThan">
      <formula>$C$4</formula>
    </cfRule>
  </conditionalFormatting>
  <conditionalFormatting sqref="AT59">
    <cfRule type="cellIs" dxfId="3991" priority="1423" operator="lessThan">
      <formula>$C$4</formula>
    </cfRule>
  </conditionalFormatting>
  <conditionalFormatting sqref="AT60">
    <cfRule type="cellIs" dxfId="3990" priority="1424" operator="lessThan">
      <formula>$C$4</formula>
    </cfRule>
  </conditionalFormatting>
  <conditionalFormatting sqref="AU11">
    <cfRule type="cellIs" dxfId="3989" priority="1425" operator="lessThan">
      <formula>$C$4</formula>
    </cfRule>
  </conditionalFormatting>
  <conditionalFormatting sqref="AU12">
    <cfRule type="cellIs" dxfId="3988" priority="1426" operator="lessThan">
      <formula>$C$4</formula>
    </cfRule>
  </conditionalFormatting>
  <conditionalFormatting sqref="AU13">
    <cfRule type="cellIs" dxfId="3987" priority="1427" operator="lessThan">
      <formula>$C$4</formula>
    </cfRule>
  </conditionalFormatting>
  <conditionalFormatting sqref="AU14">
    <cfRule type="cellIs" dxfId="3986" priority="1428" operator="lessThan">
      <formula>$C$4</formula>
    </cfRule>
  </conditionalFormatting>
  <conditionalFormatting sqref="AU15">
    <cfRule type="cellIs" dxfId="3985" priority="1429" operator="lessThan">
      <formula>$C$4</formula>
    </cfRule>
  </conditionalFormatting>
  <conditionalFormatting sqref="AU16">
    <cfRule type="cellIs" dxfId="3984" priority="1430" operator="lessThan">
      <formula>$C$4</formula>
    </cfRule>
  </conditionalFormatting>
  <conditionalFormatting sqref="AU17">
    <cfRule type="cellIs" dxfId="3983" priority="1431" operator="lessThan">
      <formula>$C$4</formula>
    </cfRule>
  </conditionalFormatting>
  <conditionalFormatting sqref="AU18">
    <cfRule type="cellIs" dxfId="3982" priority="1432" operator="lessThan">
      <formula>$C$4</formula>
    </cfRule>
  </conditionalFormatting>
  <conditionalFormatting sqref="AU19">
    <cfRule type="cellIs" dxfId="3981" priority="1433" operator="lessThan">
      <formula>$C$4</formula>
    </cfRule>
  </conditionalFormatting>
  <conditionalFormatting sqref="AU20">
    <cfRule type="cellIs" dxfId="3980" priority="1434" operator="lessThan">
      <formula>$C$4</formula>
    </cfRule>
  </conditionalFormatting>
  <conditionalFormatting sqref="AU21">
    <cfRule type="cellIs" dxfId="3979" priority="1435" operator="lessThan">
      <formula>$C$4</formula>
    </cfRule>
  </conditionalFormatting>
  <conditionalFormatting sqref="AU22">
    <cfRule type="cellIs" dxfId="3978" priority="1436" operator="lessThan">
      <formula>$C$4</formula>
    </cfRule>
  </conditionalFormatting>
  <conditionalFormatting sqref="AU23">
    <cfRule type="cellIs" dxfId="3977" priority="1437" operator="lessThan">
      <formula>$C$4</formula>
    </cfRule>
  </conditionalFormatting>
  <conditionalFormatting sqref="AU24">
    <cfRule type="cellIs" dxfId="3976" priority="1438" operator="lessThan">
      <formula>$C$4</formula>
    </cfRule>
  </conditionalFormatting>
  <conditionalFormatting sqref="AU25">
    <cfRule type="cellIs" dxfId="3975" priority="1439" operator="lessThan">
      <formula>$C$4</formula>
    </cfRule>
  </conditionalFormatting>
  <conditionalFormatting sqref="AU26">
    <cfRule type="cellIs" dxfId="3974" priority="1440" operator="lessThan">
      <formula>$C$4</formula>
    </cfRule>
  </conditionalFormatting>
  <conditionalFormatting sqref="AU27">
    <cfRule type="cellIs" dxfId="3973" priority="1441" operator="lessThan">
      <formula>$C$4</formula>
    </cfRule>
  </conditionalFormatting>
  <conditionalFormatting sqref="AU28">
    <cfRule type="cellIs" dxfId="3972" priority="1442" operator="lessThan">
      <formula>$C$4</formula>
    </cfRule>
  </conditionalFormatting>
  <conditionalFormatting sqref="AU29">
    <cfRule type="cellIs" dxfId="3971" priority="1443" operator="lessThan">
      <formula>$C$4</formula>
    </cfRule>
  </conditionalFormatting>
  <conditionalFormatting sqref="AU30">
    <cfRule type="cellIs" dxfId="3970" priority="1444" operator="lessThan">
      <formula>$C$4</formula>
    </cfRule>
  </conditionalFormatting>
  <conditionalFormatting sqref="AU31">
    <cfRule type="cellIs" dxfId="3969" priority="1445" operator="lessThan">
      <formula>$C$4</formula>
    </cfRule>
  </conditionalFormatting>
  <conditionalFormatting sqref="AU32">
    <cfRule type="cellIs" dxfId="3968" priority="1446" operator="lessThan">
      <formula>$C$4</formula>
    </cfRule>
  </conditionalFormatting>
  <conditionalFormatting sqref="AU33">
    <cfRule type="cellIs" dxfId="3967" priority="1447" operator="lessThan">
      <formula>$C$4</formula>
    </cfRule>
  </conditionalFormatting>
  <conditionalFormatting sqref="AU34">
    <cfRule type="cellIs" dxfId="3966" priority="1448" operator="lessThan">
      <formula>$C$4</formula>
    </cfRule>
  </conditionalFormatting>
  <conditionalFormatting sqref="AU35">
    <cfRule type="cellIs" dxfId="3965" priority="1449" operator="lessThan">
      <formula>$C$4</formula>
    </cfRule>
  </conditionalFormatting>
  <conditionalFormatting sqref="AU36">
    <cfRule type="cellIs" dxfId="3964" priority="1450" operator="lessThan">
      <formula>$C$4</formula>
    </cfRule>
  </conditionalFormatting>
  <conditionalFormatting sqref="AU37">
    <cfRule type="cellIs" dxfId="3963" priority="1451" operator="lessThan">
      <formula>$C$4</formula>
    </cfRule>
  </conditionalFormatting>
  <conditionalFormatting sqref="AU38">
    <cfRule type="cellIs" dxfId="3962" priority="1452" operator="lessThan">
      <formula>$C$4</formula>
    </cfRule>
  </conditionalFormatting>
  <conditionalFormatting sqref="AU39">
    <cfRule type="cellIs" dxfId="3961" priority="1453" operator="lessThan">
      <formula>$C$4</formula>
    </cfRule>
  </conditionalFormatting>
  <conditionalFormatting sqref="AU40">
    <cfRule type="cellIs" dxfId="3960" priority="1454" operator="lessThan">
      <formula>$C$4</formula>
    </cfRule>
  </conditionalFormatting>
  <conditionalFormatting sqref="AU41">
    <cfRule type="cellIs" dxfId="3959" priority="1455" operator="lessThan">
      <formula>$C$4</formula>
    </cfRule>
  </conditionalFormatting>
  <conditionalFormatting sqref="AU42">
    <cfRule type="cellIs" dxfId="3958" priority="1456" operator="lessThan">
      <formula>$C$4</formula>
    </cfRule>
  </conditionalFormatting>
  <conditionalFormatting sqref="AU43">
    <cfRule type="cellIs" dxfId="3957" priority="1457" operator="lessThan">
      <formula>$C$4</formula>
    </cfRule>
  </conditionalFormatting>
  <conditionalFormatting sqref="AU44">
    <cfRule type="cellIs" dxfId="3956" priority="1458" operator="lessThan">
      <formula>$C$4</formula>
    </cfRule>
  </conditionalFormatting>
  <conditionalFormatting sqref="AU45">
    <cfRule type="cellIs" dxfId="3955" priority="1459" operator="lessThan">
      <formula>$C$4</formula>
    </cfRule>
  </conditionalFormatting>
  <conditionalFormatting sqref="AU46">
    <cfRule type="cellIs" dxfId="3954" priority="1460" operator="lessThan">
      <formula>$C$4</formula>
    </cfRule>
  </conditionalFormatting>
  <conditionalFormatting sqref="AU47">
    <cfRule type="cellIs" dxfId="3953" priority="1461" operator="lessThan">
      <formula>$C$4</formula>
    </cfRule>
  </conditionalFormatting>
  <conditionalFormatting sqref="AU48">
    <cfRule type="cellIs" dxfId="3952" priority="1462" operator="lessThan">
      <formula>$C$4</formula>
    </cfRule>
  </conditionalFormatting>
  <conditionalFormatting sqref="AU49">
    <cfRule type="cellIs" dxfId="3951" priority="1463" operator="lessThan">
      <formula>$C$4</formula>
    </cfRule>
  </conditionalFormatting>
  <conditionalFormatting sqref="AU50">
    <cfRule type="cellIs" dxfId="3950" priority="1464" operator="lessThan">
      <formula>$C$4</formula>
    </cfRule>
  </conditionalFormatting>
  <conditionalFormatting sqref="AU51">
    <cfRule type="cellIs" dxfId="3949" priority="1465" operator="lessThan">
      <formula>$C$4</formula>
    </cfRule>
  </conditionalFormatting>
  <conditionalFormatting sqref="AU52">
    <cfRule type="cellIs" dxfId="3948" priority="1466" operator="lessThan">
      <formula>$C$4</formula>
    </cfRule>
  </conditionalFormatting>
  <conditionalFormatting sqref="AU53">
    <cfRule type="cellIs" dxfId="3947" priority="1467" operator="lessThan">
      <formula>$C$4</formula>
    </cfRule>
  </conditionalFormatting>
  <conditionalFormatting sqref="AU54">
    <cfRule type="cellIs" dxfId="3946" priority="1468" operator="lessThan">
      <formula>$C$4</formula>
    </cfRule>
  </conditionalFormatting>
  <conditionalFormatting sqref="AU55">
    <cfRule type="cellIs" dxfId="3945" priority="1469" operator="lessThan">
      <formula>$C$4</formula>
    </cfRule>
  </conditionalFormatting>
  <conditionalFormatting sqref="AU56">
    <cfRule type="cellIs" dxfId="3944" priority="1470" operator="lessThan">
      <formula>$C$4</formula>
    </cfRule>
  </conditionalFormatting>
  <conditionalFormatting sqref="AU57">
    <cfRule type="cellIs" dxfId="3943" priority="1471" operator="lessThan">
      <formula>$C$4</formula>
    </cfRule>
  </conditionalFormatting>
  <conditionalFormatting sqref="AU58">
    <cfRule type="cellIs" dxfId="3942" priority="1472" operator="lessThan">
      <formula>$C$4</formula>
    </cfRule>
  </conditionalFormatting>
  <conditionalFormatting sqref="AU59">
    <cfRule type="cellIs" dxfId="3941" priority="1473" operator="lessThan">
      <formula>$C$4</formula>
    </cfRule>
  </conditionalFormatting>
  <conditionalFormatting sqref="AU60">
    <cfRule type="cellIs" dxfId="3940" priority="1474" operator="lessThan">
      <formula>$C$4</formula>
    </cfRule>
  </conditionalFormatting>
  <conditionalFormatting sqref="AV11">
    <cfRule type="cellIs" dxfId="3939" priority="1475" operator="lessThan">
      <formula>$C$4</formula>
    </cfRule>
  </conditionalFormatting>
  <conditionalFormatting sqref="AV12">
    <cfRule type="cellIs" dxfId="3938" priority="1476" operator="lessThan">
      <formula>$C$4</formula>
    </cfRule>
  </conditionalFormatting>
  <conditionalFormatting sqref="AV13">
    <cfRule type="cellIs" dxfId="3937" priority="1477" operator="lessThan">
      <formula>$C$4</formula>
    </cfRule>
  </conditionalFormatting>
  <conditionalFormatting sqref="AV14">
    <cfRule type="cellIs" dxfId="3936" priority="1478" operator="lessThan">
      <formula>$C$4</formula>
    </cfRule>
  </conditionalFormatting>
  <conditionalFormatting sqref="AV15">
    <cfRule type="cellIs" dxfId="3935" priority="1479" operator="lessThan">
      <formula>$C$4</formula>
    </cfRule>
  </conditionalFormatting>
  <conditionalFormatting sqref="AV16">
    <cfRule type="cellIs" dxfId="3934" priority="1480" operator="lessThan">
      <formula>$C$4</formula>
    </cfRule>
  </conditionalFormatting>
  <conditionalFormatting sqref="AV17">
    <cfRule type="cellIs" dxfId="3933" priority="1481" operator="lessThan">
      <formula>$C$4</formula>
    </cfRule>
  </conditionalFormatting>
  <conditionalFormatting sqref="AV18">
    <cfRule type="cellIs" dxfId="3932" priority="1482" operator="lessThan">
      <formula>$C$4</formula>
    </cfRule>
  </conditionalFormatting>
  <conditionalFormatting sqref="AV19">
    <cfRule type="cellIs" dxfId="3931" priority="1483" operator="lessThan">
      <formula>$C$4</formula>
    </cfRule>
  </conditionalFormatting>
  <conditionalFormatting sqref="AV20">
    <cfRule type="cellIs" dxfId="3930" priority="1484" operator="lessThan">
      <formula>$C$4</formula>
    </cfRule>
  </conditionalFormatting>
  <conditionalFormatting sqref="AV21">
    <cfRule type="cellIs" dxfId="3929" priority="1485" operator="lessThan">
      <formula>$C$4</formula>
    </cfRule>
  </conditionalFormatting>
  <conditionalFormatting sqref="AV22">
    <cfRule type="cellIs" dxfId="3928" priority="1486" operator="lessThan">
      <formula>$C$4</formula>
    </cfRule>
  </conditionalFormatting>
  <conditionalFormatting sqref="AV23">
    <cfRule type="cellIs" dxfId="3927" priority="1487" operator="lessThan">
      <formula>$C$4</formula>
    </cfRule>
  </conditionalFormatting>
  <conditionalFormatting sqref="AV24">
    <cfRule type="cellIs" dxfId="3926" priority="1488" operator="lessThan">
      <formula>$C$4</formula>
    </cfRule>
  </conditionalFormatting>
  <conditionalFormatting sqref="AV25">
    <cfRule type="cellIs" dxfId="3925" priority="1489" operator="lessThan">
      <formula>$C$4</formula>
    </cfRule>
  </conditionalFormatting>
  <conditionalFormatting sqref="AV26">
    <cfRule type="cellIs" dxfId="3924" priority="1490" operator="lessThan">
      <formula>$C$4</formula>
    </cfRule>
  </conditionalFormatting>
  <conditionalFormatting sqref="AV27">
    <cfRule type="cellIs" dxfId="3923" priority="1491" operator="lessThan">
      <formula>$C$4</formula>
    </cfRule>
  </conditionalFormatting>
  <conditionalFormatting sqref="AV28">
    <cfRule type="cellIs" dxfId="3922" priority="1492" operator="lessThan">
      <formula>$C$4</formula>
    </cfRule>
  </conditionalFormatting>
  <conditionalFormatting sqref="AV29">
    <cfRule type="cellIs" dxfId="3921" priority="1493" operator="lessThan">
      <formula>$C$4</formula>
    </cfRule>
  </conditionalFormatting>
  <conditionalFormatting sqref="AV30">
    <cfRule type="cellIs" dxfId="3920" priority="1494" operator="lessThan">
      <formula>$C$4</formula>
    </cfRule>
  </conditionalFormatting>
  <conditionalFormatting sqref="AV31">
    <cfRule type="cellIs" dxfId="3919" priority="1495" operator="lessThan">
      <formula>$C$4</formula>
    </cfRule>
  </conditionalFormatting>
  <conditionalFormatting sqref="AV32">
    <cfRule type="cellIs" dxfId="3918" priority="1496" operator="lessThan">
      <formula>$C$4</formula>
    </cfRule>
  </conditionalFormatting>
  <conditionalFormatting sqref="AV33">
    <cfRule type="cellIs" dxfId="3917" priority="1497" operator="lessThan">
      <formula>$C$4</formula>
    </cfRule>
  </conditionalFormatting>
  <conditionalFormatting sqref="AV34">
    <cfRule type="cellIs" dxfId="3916" priority="1498" operator="lessThan">
      <formula>$C$4</formula>
    </cfRule>
  </conditionalFormatting>
  <conditionalFormatting sqref="AV35">
    <cfRule type="cellIs" dxfId="3915" priority="1499" operator="lessThan">
      <formula>$C$4</formula>
    </cfRule>
  </conditionalFormatting>
  <conditionalFormatting sqref="AV36">
    <cfRule type="cellIs" dxfId="3914" priority="1500" operator="lessThan">
      <formula>$C$4</formula>
    </cfRule>
  </conditionalFormatting>
  <conditionalFormatting sqref="AV37">
    <cfRule type="cellIs" dxfId="3913" priority="1501" operator="lessThan">
      <formula>$C$4</formula>
    </cfRule>
  </conditionalFormatting>
  <conditionalFormatting sqref="AV38">
    <cfRule type="cellIs" dxfId="3912" priority="1502" operator="lessThan">
      <formula>$C$4</formula>
    </cfRule>
  </conditionalFormatting>
  <conditionalFormatting sqref="AV39">
    <cfRule type="cellIs" dxfId="3911" priority="1503" operator="lessThan">
      <formula>$C$4</formula>
    </cfRule>
  </conditionalFormatting>
  <conditionalFormatting sqref="AV40">
    <cfRule type="cellIs" dxfId="3910" priority="1504" operator="lessThan">
      <formula>$C$4</formula>
    </cfRule>
  </conditionalFormatting>
  <conditionalFormatting sqref="AV41">
    <cfRule type="cellIs" dxfId="3909" priority="1505" operator="lessThan">
      <formula>$C$4</formula>
    </cfRule>
  </conditionalFormatting>
  <conditionalFormatting sqref="AV42">
    <cfRule type="cellIs" dxfId="3908" priority="1506" operator="lessThan">
      <formula>$C$4</formula>
    </cfRule>
  </conditionalFormatting>
  <conditionalFormatting sqref="AV43">
    <cfRule type="cellIs" dxfId="3907" priority="1507" operator="lessThan">
      <formula>$C$4</formula>
    </cfRule>
  </conditionalFormatting>
  <conditionalFormatting sqref="AV44">
    <cfRule type="cellIs" dxfId="3906" priority="1508" operator="lessThan">
      <formula>$C$4</formula>
    </cfRule>
  </conditionalFormatting>
  <conditionalFormatting sqref="AV45">
    <cfRule type="cellIs" dxfId="3905" priority="1509" operator="lessThan">
      <formula>$C$4</formula>
    </cfRule>
  </conditionalFormatting>
  <conditionalFormatting sqref="AV46">
    <cfRule type="cellIs" dxfId="3904" priority="1510" operator="lessThan">
      <formula>$C$4</formula>
    </cfRule>
  </conditionalFormatting>
  <conditionalFormatting sqref="AV47">
    <cfRule type="cellIs" dxfId="3903" priority="1511" operator="lessThan">
      <formula>$C$4</formula>
    </cfRule>
  </conditionalFormatting>
  <conditionalFormatting sqref="AV48">
    <cfRule type="cellIs" dxfId="3902" priority="1512" operator="lessThan">
      <formula>$C$4</formula>
    </cfRule>
  </conditionalFormatting>
  <conditionalFormatting sqref="AV49">
    <cfRule type="cellIs" dxfId="3901" priority="1513" operator="lessThan">
      <formula>$C$4</formula>
    </cfRule>
  </conditionalFormatting>
  <conditionalFormatting sqref="AV50">
    <cfRule type="cellIs" dxfId="3900" priority="1514" operator="lessThan">
      <formula>$C$4</formula>
    </cfRule>
  </conditionalFormatting>
  <conditionalFormatting sqref="AV51">
    <cfRule type="cellIs" dxfId="3899" priority="1515" operator="lessThan">
      <formula>$C$4</formula>
    </cfRule>
  </conditionalFormatting>
  <conditionalFormatting sqref="AV52">
    <cfRule type="cellIs" dxfId="3898" priority="1516" operator="lessThan">
      <formula>$C$4</formula>
    </cfRule>
  </conditionalFormatting>
  <conditionalFormatting sqref="AV53">
    <cfRule type="cellIs" dxfId="3897" priority="1517" operator="lessThan">
      <formula>$C$4</formula>
    </cfRule>
  </conditionalFormatting>
  <conditionalFormatting sqref="AV54">
    <cfRule type="cellIs" dxfId="3896" priority="1518" operator="lessThan">
      <formula>$C$4</formula>
    </cfRule>
  </conditionalFormatting>
  <conditionalFormatting sqref="AV55">
    <cfRule type="cellIs" dxfId="3895" priority="1519" operator="lessThan">
      <formula>$C$4</formula>
    </cfRule>
  </conditionalFormatting>
  <conditionalFormatting sqref="AV56">
    <cfRule type="cellIs" dxfId="3894" priority="1520" operator="lessThan">
      <formula>$C$4</formula>
    </cfRule>
  </conditionalFormatting>
  <conditionalFormatting sqref="AV57">
    <cfRule type="cellIs" dxfId="3893" priority="1521" operator="lessThan">
      <formula>$C$4</formula>
    </cfRule>
  </conditionalFormatting>
  <conditionalFormatting sqref="AV58">
    <cfRule type="cellIs" dxfId="3892" priority="1522" operator="lessThan">
      <formula>$C$4</formula>
    </cfRule>
  </conditionalFormatting>
  <conditionalFormatting sqref="AV59">
    <cfRule type="cellIs" dxfId="3891" priority="1523" operator="lessThan">
      <formula>$C$4</formula>
    </cfRule>
  </conditionalFormatting>
  <conditionalFormatting sqref="AV60">
    <cfRule type="cellIs" dxfId="3890" priority="1524" operator="lessThan">
      <formula>$C$4</formula>
    </cfRule>
  </conditionalFormatting>
  <conditionalFormatting sqref="AW11">
    <cfRule type="cellIs" dxfId="3889" priority="1525" operator="lessThan">
      <formula>$C$4</formula>
    </cfRule>
  </conditionalFormatting>
  <conditionalFormatting sqref="AW12">
    <cfRule type="cellIs" dxfId="3888" priority="1526" operator="lessThan">
      <formula>$C$4</formula>
    </cfRule>
  </conditionalFormatting>
  <conditionalFormatting sqref="AW13">
    <cfRule type="cellIs" dxfId="3887" priority="1527" operator="lessThan">
      <formula>$C$4</formula>
    </cfRule>
  </conditionalFormatting>
  <conditionalFormatting sqref="AW14">
    <cfRule type="cellIs" dxfId="3886" priority="1528" operator="lessThan">
      <formula>$C$4</formula>
    </cfRule>
  </conditionalFormatting>
  <conditionalFormatting sqref="AW15">
    <cfRule type="cellIs" dxfId="3885" priority="1529" operator="lessThan">
      <formula>$C$4</formula>
    </cfRule>
  </conditionalFormatting>
  <conditionalFormatting sqref="AW16">
    <cfRule type="cellIs" dxfId="3884" priority="1530" operator="lessThan">
      <formula>$C$4</formula>
    </cfRule>
  </conditionalFormatting>
  <conditionalFormatting sqref="AW17">
    <cfRule type="cellIs" dxfId="3883" priority="1531" operator="lessThan">
      <formula>$C$4</formula>
    </cfRule>
  </conditionalFormatting>
  <conditionalFormatting sqref="AW18">
    <cfRule type="cellIs" dxfId="3882" priority="1532" operator="lessThan">
      <formula>$C$4</formula>
    </cfRule>
  </conditionalFormatting>
  <conditionalFormatting sqref="AW19">
    <cfRule type="cellIs" dxfId="3881" priority="1533" operator="lessThan">
      <formula>$C$4</formula>
    </cfRule>
  </conditionalFormatting>
  <conditionalFormatting sqref="AW20">
    <cfRule type="cellIs" dxfId="3880" priority="1534" operator="lessThan">
      <formula>$C$4</formula>
    </cfRule>
  </conditionalFormatting>
  <conditionalFormatting sqref="AW21">
    <cfRule type="cellIs" dxfId="3879" priority="1535" operator="lessThan">
      <formula>$C$4</formula>
    </cfRule>
  </conditionalFormatting>
  <conditionalFormatting sqref="AW22">
    <cfRule type="cellIs" dxfId="3878" priority="1536" operator="lessThan">
      <formula>$C$4</formula>
    </cfRule>
  </conditionalFormatting>
  <conditionalFormatting sqref="AW23">
    <cfRule type="cellIs" dxfId="3877" priority="1537" operator="lessThan">
      <formula>$C$4</formula>
    </cfRule>
  </conditionalFormatting>
  <conditionalFormatting sqref="AW24">
    <cfRule type="cellIs" dxfId="3876" priority="1538" operator="lessThan">
      <formula>$C$4</formula>
    </cfRule>
  </conditionalFormatting>
  <conditionalFormatting sqref="AW25">
    <cfRule type="cellIs" dxfId="3875" priority="1539" operator="lessThan">
      <formula>$C$4</formula>
    </cfRule>
  </conditionalFormatting>
  <conditionalFormatting sqref="AW26">
    <cfRule type="cellIs" dxfId="3874" priority="1540" operator="lessThan">
      <formula>$C$4</formula>
    </cfRule>
  </conditionalFormatting>
  <conditionalFormatting sqref="AW27">
    <cfRule type="cellIs" dxfId="3873" priority="1541" operator="lessThan">
      <formula>$C$4</formula>
    </cfRule>
  </conditionalFormatting>
  <conditionalFormatting sqref="AW28">
    <cfRule type="cellIs" dxfId="3872" priority="1542" operator="lessThan">
      <formula>$C$4</formula>
    </cfRule>
  </conditionalFormatting>
  <conditionalFormatting sqref="AW29">
    <cfRule type="cellIs" dxfId="3871" priority="1543" operator="lessThan">
      <formula>$C$4</formula>
    </cfRule>
  </conditionalFormatting>
  <conditionalFormatting sqref="AW30">
    <cfRule type="cellIs" dxfId="3870" priority="1544" operator="lessThan">
      <formula>$C$4</formula>
    </cfRule>
  </conditionalFormatting>
  <conditionalFormatting sqref="AW31">
    <cfRule type="cellIs" dxfId="3869" priority="1545" operator="lessThan">
      <formula>$C$4</formula>
    </cfRule>
  </conditionalFormatting>
  <conditionalFormatting sqref="AW32">
    <cfRule type="cellIs" dxfId="3868" priority="1546" operator="lessThan">
      <formula>$C$4</formula>
    </cfRule>
  </conditionalFormatting>
  <conditionalFormatting sqref="AW33">
    <cfRule type="cellIs" dxfId="3867" priority="1547" operator="lessThan">
      <formula>$C$4</formula>
    </cfRule>
  </conditionalFormatting>
  <conditionalFormatting sqref="AW34">
    <cfRule type="cellIs" dxfId="3866" priority="1548" operator="lessThan">
      <formula>$C$4</formula>
    </cfRule>
  </conditionalFormatting>
  <conditionalFormatting sqref="AW35">
    <cfRule type="cellIs" dxfId="3865" priority="1549" operator="lessThan">
      <formula>$C$4</formula>
    </cfRule>
  </conditionalFormatting>
  <conditionalFormatting sqref="AW36">
    <cfRule type="cellIs" dxfId="3864" priority="1550" operator="lessThan">
      <formula>$C$4</formula>
    </cfRule>
  </conditionalFormatting>
  <conditionalFormatting sqref="AW37">
    <cfRule type="cellIs" dxfId="3863" priority="1551" operator="lessThan">
      <formula>$C$4</formula>
    </cfRule>
  </conditionalFormatting>
  <conditionalFormatting sqref="AW38">
    <cfRule type="cellIs" dxfId="3862" priority="1552" operator="lessThan">
      <formula>$C$4</formula>
    </cfRule>
  </conditionalFormatting>
  <conditionalFormatting sqref="AW39">
    <cfRule type="cellIs" dxfId="3861" priority="1553" operator="lessThan">
      <formula>$C$4</formula>
    </cfRule>
  </conditionalFormatting>
  <conditionalFormatting sqref="AW40">
    <cfRule type="cellIs" dxfId="3860" priority="1554" operator="lessThan">
      <formula>$C$4</formula>
    </cfRule>
  </conditionalFormatting>
  <conditionalFormatting sqref="AW41">
    <cfRule type="cellIs" dxfId="3859" priority="1555" operator="lessThan">
      <formula>$C$4</formula>
    </cfRule>
  </conditionalFormatting>
  <conditionalFormatting sqref="AW42">
    <cfRule type="cellIs" dxfId="3858" priority="1556" operator="lessThan">
      <formula>$C$4</formula>
    </cfRule>
  </conditionalFormatting>
  <conditionalFormatting sqref="AW43">
    <cfRule type="cellIs" dxfId="3857" priority="1557" operator="lessThan">
      <formula>$C$4</formula>
    </cfRule>
  </conditionalFormatting>
  <conditionalFormatting sqref="AW44">
    <cfRule type="cellIs" dxfId="3856" priority="1558" operator="lessThan">
      <formula>$C$4</formula>
    </cfRule>
  </conditionalFormatting>
  <conditionalFormatting sqref="AW45">
    <cfRule type="cellIs" dxfId="3855" priority="1559" operator="lessThan">
      <formula>$C$4</formula>
    </cfRule>
  </conditionalFormatting>
  <conditionalFormatting sqref="AW46">
    <cfRule type="cellIs" dxfId="3854" priority="1560" operator="lessThan">
      <formula>$C$4</formula>
    </cfRule>
  </conditionalFormatting>
  <conditionalFormatting sqref="AW47">
    <cfRule type="cellIs" dxfId="3853" priority="1561" operator="lessThan">
      <formula>$C$4</formula>
    </cfRule>
  </conditionalFormatting>
  <conditionalFormatting sqref="AW48">
    <cfRule type="cellIs" dxfId="3852" priority="1562" operator="lessThan">
      <formula>$C$4</formula>
    </cfRule>
  </conditionalFormatting>
  <conditionalFormatting sqref="AW49">
    <cfRule type="cellIs" dxfId="3851" priority="1563" operator="lessThan">
      <formula>$C$4</formula>
    </cfRule>
  </conditionalFormatting>
  <conditionalFormatting sqref="AW50">
    <cfRule type="cellIs" dxfId="3850" priority="1564" operator="lessThan">
      <formula>$C$4</formula>
    </cfRule>
  </conditionalFormatting>
  <conditionalFormatting sqref="AW51">
    <cfRule type="cellIs" dxfId="3849" priority="1565" operator="lessThan">
      <formula>$C$4</formula>
    </cfRule>
  </conditionalFormatting>
  <conditionalFormatting sqref="AW52">
    <cfRule type="cellIs" dxfId="3848" priority="1566" operator="lessThan">
      <formula>$C$4</formula>
    </cfRule>
  </conditionalFormatting>
  <conditionalFormatting sqref="AW53">
    <cfRule type="cellIs" dxfId="3847" priority="1567" operator="lessThan">
      <formula>$C$4</formula>
    </cfRule>
  </conditionalFormatting>
  <conditionalFormatting sqref="AW54">
    <cfRule type="cellIs" dxfId="3846" priority="1568" operator="lessThan">
      <formula>$C$4</formula>
    </cfRule>
  </conditionalFormatting>
  <conditionalFormatting sqref="AW55">
    <cfRule type="cellIs" dxfId="3845" priority="1569" operator="lessThan">
      <formula>$C$4</formula>
    </cfRule>
  </conditionalFormatting>
  <conditionalFormatting sqref="AW56">
    <cfRule type="cellIs" dxfId="3844" priority="1570" operator="lessThan">
      <formula>$C$4</formula>
    </cfRule>
  </conditionalFormatting>
  <conditionalFormatting sqref="AW57">
    <cfRule type="cellIs" dxfId="3843" priority="1571" operator="lessThan">
      <formula>$C$4</formula>
    </cfRule>
  </conditionalFormatting>
  <conditionalFormatting sqref="AW58">
    <cfRule type="cellIs" dxfId="3842" priority="1572" operator="lessThan">
      <formula>$C$4</formula>
    </cfRule>
  </conditionalFormatting>
  <conditionalFormatting sqref="AW59">
    <cfRule type="cellIs" dxfId="3841" priority="1573" operator="lessThan">
      <formula>$C$4</formula>
    </cfRule>
  </conditionalFormatting>
  <conditionalFormatting sqref="AW60">
    <cfRule type="cellIs" dxfId="3840" priority="1574" operator="lessThan">
      <formula>$C$4</formula>
    </cfRule>
  </conditionalFormatting>
  <conditionalFormatting sqref="BR11">
    <cfRule type="cellIs" dxfId="3839" priority="1575" operator="lessThan">
      <formula>$C$4</formula>
    </cfRule>
  </conditionalFormatting>
  <conditionalFormatting sqref="BR12">
    <cfRule type="cellIs" dxfId="3838" priority="1576" operator="lessThan">
      <formula>$C$4</formula>
    </cfRule>
  </conditionalFormatting>
  <conditionalFormatting sqref="BR13">
    <cfRule type="cellIs" dxfId="3837" priority="1577" operator="lessThan">
      <formula>$C$4</formula>
    </cfRule>
  </conditionalFormatting>
  <conditionalFormatting sqref="BR14">
    <cfRule type="cellIs" dxfId="3836" priority="1578" operator="lessThan">
      <formula>$C$4</formula>
    </cfRule>
  </conditionalFormatting>
  <conditionalFormatting sqref="BR15">
    <cfRule type="cellIs" dxfId="3835" priority="1579" operator="lessThan">
      <formula>$C$4</formula>
    </cfRule>
  </conditionalFormatting>
  <conditionalFormatting sqref="BR16">
    <cfRule type="cellIs" dxfId="3834" priority="1580" operator="lessThan">
      <formula>$C$4</formula>
    </cfRule>
  </conditionalFormatting>
  <conditionalFormatting sqref="BR17">
    <cfRule type="cellIs" dxfId="3833" priority="1581" operator="lessThan">
      <formula>$C$4</formula>
    </cfRule>
  </conditionalFormatting>
  <conditionalFormatting sqref="BR18">
    <cfRule type="cellIs" dxfId="3832" priority="1582" operator="lessThan">
      <formula>$C$4</formula>
    </cfRule>
  </conditionalFormatting>
  <conditionalFormatting sqref="BR19">
    <cfRule type="cellIs" dxfId="3831" priority="1583" operator="lessThan">
      <formula>$C$4</formula>
    </cfRule>
  </conditionalFormatting>
  <conditionalFormatting sqref="BR20">
    <cfRule type="cellIs" dxfId="3830" priority="1584" operator="lessThan">
      <formula>$C$4</formula>
    </cfRule>
  </conditionalFormatting>
  <conditionalFormatting sqref="BR21">
    <cfRule type="cellIs" dxfId="3829" priority="1585" operator="lessThan">
      <formula>$C$4</formula>
    </cfRule>
  </conditionalFormatting>
  <conditionalFormatting sqref="BR22">
    <cfRule type="cellIs" dxfId="3828" priority="1586" operator="lessThan">
      <formula>$C$4</formula>
    </cfRule>
  </conditionalFormatting>
  <conditionalFormatting sqref="BR23">
    <cfRule type="cellIs" dxfId="3827" priority="1587" operator="lessThan">
      <formula>$C$4</formula>
    </cfRule>
  </conditionalFormatting>
  <conditionalFormatting sqref="BR24">
    <cfRule type="cellIs" dxfId="3826" priority="1588" operator="lessThan">
      <formula>$C$4</formula>
    </cfRule>
  </conditionalFormatting>
  <conditionalFormatting sqref="BR25">
    <cfRule type="cellIs" dxfId="3825" priority="1589" operator="lessThan">
      <formula>$C$4</formula>
    </cfRule>
  </conditionalFormatting>
  <conditionalFormatting sqref="BR26">
    <cfRule type="cellIs" dxfId="3824" priority="1590" operator="lessThan">
      <formula>$C$4</formula>
    </cfRule>
  </conditionalFormatting>
  <conditionalFormatting sqref="BR27">
    <cfRule type="cellIs" dxfId="3823" priority="1591" operator="lessThan">
      <formula>$C$4</formula>
    </cfRule>
  </conditionalFormatting>
  <conditionalFormatting sqref="BR28">
    <cfRule type="cellIs" dxfId="3822" priority="1592" operator="lessThan">
      <formula>$C$4</formula>
    </cfRule>
  </conditionalFormatting>
  <conditionalFormatting sqref="BR29">
    <cfRule type="cellIs" dxfId="3821" priority="1593" operator="lessThan">
      <formula>$C$4</formula>
    </cfRule>
  </conditionalFormatting>
  <conditionalFormatting sqref="BR30">
    <cfRule type="cellIs" dxfId="3820" priority="1594" operator="lessThan">
      <formula>$C$4</formula>
    </cfRule>
  </conditionalFormatting>
  <conditionalFormatting sqref="BR31">
    <cfRule type="cellIs" dxfId="3819" priority="1595" operator="lessThan">
      <formula>$C$4</formula>
    </cfRule>
  </conditionalFormatting>
  <conditionalFormatting sqref="BR32">
    <cfRule type="cellIs" dxfId="3818" priority="1596" operator="lessThan">
      <formula>$C$4</formula>
    </cfRule>
  </conditionalFormatting>
  <conditionalFormatting sqref="BR33">
    <cfRule type="cellIs" dxfId="3817" priority="1597" operator="lessThan">
      <formula>$C$4</formula>
    </cfRule>
  </conditionalFormatting>
  <conditionalFormatting sqref="BR34">
    <cfRule type="cellIs" dxfId="3816" priority="1598" operator="lessThan">
      <formula>$C$4</formula>
    </cfRule>
  </conditionalFormatting>
  <conditionalFormatting sqref="BR35">
    <cfRule type="cellIs" dxfId="3815" priority="1599" operator="lessThan">
      <formula>$C$4</formula>
    </cfRule>
  </conditionalFormatting>
  <conditionalFormatting sqref="BR36">
    <cfRule type="cellIs" dxfId="3814" priority="1600" operator="lessThan">
      <formula>$C$4</formula>
    </cfRule>
  </conditionalFormatting>
  <conditionalFormatting sqref="BR37">
    <cfRule type="cellIs" dxfId="3813" priority="1601" operator="lessThan">
      <formula>$C$4</formula>
    </cfRule>
  </conditionalFormatting>
  <conditionalFormatting sqref="BR38">
    <cfRule type="cellIs" dxfId="3812" priority="1602" operator="lessThan">
      <formula>$C$4</formula>
    </cfRule>
  </conditionalFormatting>
  <conditionalFormatting sqref="BR39">
    <cfRule type="cellIs" dxfId="3811" priority="1603" operator="lessThan">
      <formula>$C$4</formula>
    </cfRule>
  </conditionalFormatting>
  <conditionalFormatting sqref="BR40">
    <cfRule type="cellIs" dxfId="3810" priority="1604" operator="lessThan">
      <formula>$C$4</formula>
    </cfRule>
  </conditionalFormatting>
  <conditionalFormatting sqref="BR41">
    <cfRule type="cellIs" dxfId="3809" priority="1605" operator="lessThan">
      <formula>$C$4</formula>
    </cfRule>
  </conditionalFormatting>
  <conditionalFormatting sqref="BR42">
    <cfRule type="cellIs" dxfId="3808" priority="1606" operator="lessThan">
      <formula>$C$4</formula>
    </cfRule>
  </conditionalFormatting>
  <conditionalFormatting sqref="BR43">
    <cfRule type="cellIs" dxfId="3807" priority="1607" operator="lessThan">
      <formula>$C$4</formula>
    </cfRule>
  </conditionalFormatting>
  <conditionalFormatting sqref="BR44">
    <cfRule type="cellIs" dxfId="3806" priority="1608" operator="lessThan">
      <formula>$C$4</formula>
    </cfRule>
  </conditionalFormatting>
  <conditionalFormatting sqref="BR45">
    <cfRule type="cellIs" dxfId="3805" priority="1609" operator="lessThan">
      <formula>$C$4</formula>
    </cfRule>
  </conditionalFormatting>
  <conditionalFormatting sqref="BR46">
    <cfRule type="cellIs" dxfId="3804" priority="1610" operator="lessThan">
      <formula>$C$4</formula>
    </cfRule>
  </conditionalFormatting>
  <conditionalFormatting sqref="BR47">
    <cfRule type="cellIs" dxfId="3803" priority="1611" operator="lessThan">
      <formula>$C$4</formula>
    </cfRule>
  </conditionalFormatting>
  <conditionalFormatting sqref="BR48">
    <cfRule type="cellIs" dxfId="3802" priority="1612" operator="lessThan">
      <formula>$C$4</formula>
    </cfRule>
  </conditionalFormatting>
  <conditionalFormatting sqref="BR49">
    <cfRule type="cellIs" dxfId="3801" priority="1613" operator="lessThan">
      <formula>$C$4</formula>
    </cfRule>
  </conditionalFormatting>
  <conditionalFormatting sqref="BR50">
    <cfRule type="cellIs" dxfId="3800" priority="1614" operator="lessThan">
      <formula>$C$4</formula>
    </cfRule>
  </conditionalFormatting>
  <conditionalFormatting sqref="BR51">
    <cfRule type="cellIs" dxfId="3799" priority="1615" operator="lessThan">
      <formula>$C$4</formula>
    </cfRule>
  </conditionalFormatting>
  <conditionalFormatting sqref="BR52">
    <cfRule type="cellIs" dxfId="3798" priority="1616" operator="lessThan">
      <formula>$C$4</formula>
    </cfRule>
  </conditionalFormatting>
  <conditionalFormatting sqref="BR53">
    <cfRule type="cellIs" dxfId="3797" priority="1617" operator="lessThan">
      <formula>$C$4</formula>
    </cfRule>
  </conditionalFormatting>
  <conditionalFormatting sqref="BR54">
    <cfRule type="cellIs" dxfId="3796" priority="1618" operator="lessThan">
      <formula>$C$4</formula>
    </cfRule>
  </conditionalFormatting>
  <conditionalFormatting sqref="BR55">
    <cfRule type="cellIs" dxfId="3795" priority="1619" operator="lessThan">
      <formula>$C$4</formula>
    </cfRule>
  </conditionalFormatting>
  <conditionalFormatting sqref="BR56">
    <cfRule type="cellIs" dxfId="3794" priority="1620" operator="lessThan">
      <formula>$C$4</formula>
    </cfRule>
  </conditionalFormatting>
  <conditionalFormatting sqref="BR57">
    <cfRule type="cellIs" dxfId="3793" priority="1621" operator="lessThan">
      <formula>$C$4</formula>
    </cfRule>
  </conditionalFormatting>
  <conditionalFormatting sqref="BR58">
    <cfRule type="cellIs" dxfId="3792" priority="1622" operator="lessThan">
      <formula>$C$4</formula>
    </cfRule>
  </conditionalFormatting>
  <conditionalFormatting sqref="BR59">
    <cfRule type="cellIs" dxfId="3791" priority="1623" operator="lessThan">
      <formula>$C$4</formula>
    </cfRule>
  </conditionalFormatting>
  <conditionalFormatting sqref="BR60">
    <cfRule type="cellIs" dxfId="3790" priority="1624" operator="lessThan">
      <formula>$C$4</formula>
    </cfRule>
  </conditionalFormatting>
  <conditionalFormatting sqref="BS11">
    <cfRule type="cellIs" dxfId="3789" priority="1625" operator="lessThan">
      <formula>$C$4</formula>
    </cfRule>
  </conditionalFormatting>
  <conditionalFormatting sqref="BS12">
    <cfRule type="cellIs" dxfId="3788" priority="1626" operator="lessThan">
      <formula>$C$4</formula>
    </cfRule>
  </conditionalFormatting>
  <conditionalFormatting sqref="BS13">
    <cfRule type="cellIs" dxfId="3787" priority="1627" operator="lessThan">
      <formula>$C$4</formula>
    </cfRule>
  </conditionalFormatting>
  <conditionalFormatting sqref="BS14">
    <cfRule type="cellIs" dxfId="3786" priority="1628" operator="lessThan">
      <formula>$C$4</formula>
    </cfRule>
  </conditionalFormatting>
  <conditionalFormatting sqref="BS15">
    <cfRule type="cellIs" dxfId="3785" priority="1629" operator="lessThan">
      <formula>$C$4</formula>
    </cfRule>
  </conditionalFormatting>
  <conditionalFormatting sqref="BS16">
    <cfRule type="cellIs" dxfId="3784" priority="1630" operator="lessThan">
      <formula>$C$4</formula>
    </cfRule>
  </conditionalFormatting>
  <conditionalFormatting sqref="BS17">
    <cfRule type="cellIs" dxfId="3783" priority="1631" operator="lessThan">
      <formula>$C$4</formula>
    </cfRule>
  </conditionalFormatting>
  <conditionalFormatting sqref="BS18">
    <cfRule type="cellIs" dxfId="3782" priority="1632" operator="lessThan">
      <formula>$C$4</formula>
    </cfRule>
  </conditionalFormatting>
  <conditionalFormatting sqref="BS19">
    <cfRule type="cellIs" dxfId="3781" priority="1633" operator="lessThan">
      <formula>$C$4</formula>
    </cfRule>
  </conditionalFormatting>
  <conditionalFormatting sqref="BS20">
    <cfRule type="cellIs" dxfId="3780" priority="1634" operator="lessThan">
      <formula>$C$4</formula>
    </cfRule>
  </conditionalFormatting>
  <conditionalFormatting sqref="BS21">
    <cfRule type="cellIs" dxfId="3779" priority="1635" operator="lessThan">
      <formula>$C$4</formula>
    </cfRule>
  </conditionalFormatting>
  <conditionalFormatting sqref="BS22">
    <cfRule type="cellIs" dxfId="3778" priority="1636" operator="lessThan">
      <formula>$C$4</formula>
    </cfRule>
  </conditionalFormatting>
  <conditionalFormatting sqref="BS23">
    <cfRule type="cellIs" dxfId="3777" priority="1637" operator="lessThan">
      <formula>$C$4</formula>
    </cfRule>
  </conditionalFormatting>
  <conditionalFormatting sqref="BS24">
    <cfRule type="cellIs" dxfId="3776" priority="1638" operator="lessThan">
      <formula>$C$4</formula>
    </cfRule>
  </conditionalFormatting>
  <conditionalFormatting sqref="BS25">
    <cfRule type="cellIs" dxfId="3775" priority="1639" operator="lessThan">
      <formula>$C$4</formula>
    </cfRule>
  </conditionalFormatting>
  <conditionalFormatting sqref="BS26">
    <cfRule type="cellIs" dxfId="3774" priority="1640" operator="lessThan">
      <formula>$C$4</formula>
    </cfRule>
  </conditionalFormatting>
  <conditionalFormatting sqref="BS27">
    <cfRule type="cellIs" dxfId="3773" priority="1641" operator="lessThan">
      <formula>$C$4</formula>
    </cfRule>
  </conditionalFormatting>
  <conditionalFormatting sqref="BS28">
    <cfRule type="cellIs" dxfId="3772" priority="1642" operator="lessThan">
      <formula>$C$4</formula>
    </cfRule>
  </conditionalFormatting>
  <conditionalFormatting sqref="BS29">
    <cfRule type="cellIs" dxfId="3771" priority="1643" operator="lessThan">
      <formula>$C$4</formula>
    </cfRule>
  </conditionalFormatting>
  <conditionalFormatting sqref="BS30">
    <cfRule type="cellIs" dxfId="3770" priority="1644" operator="lessThan">
      <formula>$C$4</formula>
    </cfRule>
  </conditionalFormatting>
  <conditionalFormatting sqref="BS31">
    <cfRule type="cellIs" dxfId="3769" priority="1645" operator="lessThan">
      <formula>$C$4</formula>
    </cfRule>
  </conditionalFormatting>
  <conditionalFormatting sqref="BS32">
    <cfRule type="cellIs" dxfId="3768" priority="1646" operator="lessThan">
      <formula>$C$4</formula>
    </cfRule>
  </conditionalFormatting>
  <conditionalFormatting sqref="BS33">
    <cfRule type="cellIs" dxfId="3767" priority="1647" operator="lessThan">
      <formula>$C$4</formula>
    </cfRule>
  </conditionalFormatting>
  <conditionalFormatting sqref="BS34">
    <cfRule type="cellIs" dxfId="3766" priority="1648" operator="lessThan">
      <formula>$C$4</formula>
    </cfRule>
  </conditionalFormatting>
  <conditionalFormatting sqref="BS35">
    <cfRule type="cellIs" dxfId="3765" priority="1649" operator="lessThan">
      <formula>$C$4</formula>
    </cfRule>
  </conditionalFormatting>
  <conditionalFormatting sqref="BS36">
    <cfRule type="cellIs" dxfId="3764" priority="1650" operator="lessThan">
      <formula>$C$4</formula>
    </cfRule>
  </conditionalFormatting>
  <conditionalFormatting sqref="BS37">
    <cfRule type="cellIs" dxfId="3763" priority="1651" operator="lessThan">
      <formula>$C$4</formula>
    </cfRule>
  </conditionalFormatting>
  <conditionalFormatting sqref="BS38">
    <cfRule type="cellIs" dxfId="3762" priority="1652" operator="lessThan">
      <formula>$C$4</formula>
    </cfRule>
  </conditionalFormatting>
  <conditionalFormatting sqref="BS39">
    <cfRule type="cellIs" dxfId="3761" priority="1653" operator="lessThan">
      <formula>$C$4</formula>
    </cfRule>
  </conditionalFormatting>
  <conditionalFormatting sqref="BS40">
    <cfRule type="cellIs" dxfId="3760" priority="1654" operator="lessThan">
      <formula>$C$4</formula>
    </cfRule>
  </conditionalFormatting>
  <conditionalFormatting sqref="BS41">
    <cfRule type="cellIs" dxfId="3759" priority="1655" operator="lessThan">
      <formula>$C$4</formula>
    </cfRule>
  </conditionalFormatting>
  <conditionalFormatting sqref="BS42">
    <cfRule type="cellIs" dxfId="3758" priority="1656" operator="lessThan">
      <formula>$C$4</formula>
    </cfRule>
  </conditionalFormatting>
  <conditionalFormatting sqref="BS43">
    <cfRule type="cellIs" dxfId="3757" priority="1657" operator="lessThan">
      <formula>$C$4</formula>
    </cfRule>
  </conditionalFormatting>
  <conditionalFormatting sqref="BS44">
    <cfRule type="cellIs" dxfId="3756" priority="1658" operator="lessThan">
      <formula>$C$4</formula>
    </cfRule>
  </conditionalFormatting>
  <conditionalFormatting sqref="BS45">
    <cfRule type="cellIs" dxfId="3755" priority="1659" operator="lessThan">
      <formula>$C$4</formula>
    </cfRule>
  </conditionalFormatting>
  <conditionalFormatting sqref="BS46">
    <cfRule type="cellIs" dxfId="3754" priority="1660" operator="lessThan">
      <formula>$C$4</formula>
    </cfRule>
  </conditionalFormatting>
  <conditionalFormatting sqref="BS47">
    <cfRule type="cellIs" dxfId="3753" priority="1661" operator="lessThan">
      <formula>$C$4</formula>
    </cfRule>
  </conditionalFormatting>
  <conditionalFormatting sqref="BS48">
    <cfRule type="cellIs" dxfId="3752" priority="1662" operator="lessThan">
      <formula>$C$4</formula>
    </cfRule>
  </conditionalFormatting>
  <conditionalFormatting sqref="BS49">
    <cfRule type="cellIs" dxfId="3751" priority="1663" operator="lessThan">
      <formula>$C$4</formula>
    </cfRule>
  </conditionalFormatting>
  <conditionalFormatting sqref="BS50">
    <cfRule type="cellIs" dxfId="3750" priority="1664" operator="lessThan">
      <formula>$C$4</formula>
    </cfRule>
  </conditionalFormatting>
  <conditionalFormatting sqref="BS51">
    <cfRule type="cellIs" dxfId="3749" priority="1665" operator="lessThan">
      <formula>$C$4</formula>
    </cfRule>
  </conditionalFormatting>
  <conditionalFormatting sqref="BS52">
    <cfRule type="cellIs" dxfId="3748" priority="1666" operator="lessThan">
      <formula>$C$4</formula>
    </cfRule>
  </conditionalFormatting>
  <conditionalFormatting sqref="BS53">
    <cfRule type="cellIs" dxfId="3747" priority="1667" operator="lessThan">
      <formula>$C$4</formula>
    </cfRule>
  </conditionalFormatting>
  <conditionalFormatting sqref="BS54">
    <cfRule type="cellIs" dxfId="3746" priority="1668" operator="lessThan">
      <formula>$C$4</formula>
    </cfRule>
  </conditionalFormatting>
  <conditionalFormatting sqref="BS55">
    <cfRule type="cellIs" dxfId="3745" priority="1669" operator="lessThan">
      <formula>$C$4</formula>
    </cfRule>
  </conditionalFormatting>
  <conditionalFormatting sqref="BS56">
    <cfRule type="cellIs" dxfId="3744" priority="1670" operator="lessThan">
      <formula>$C$4</formula>
    </cfRule>
  </conditionalFormatting>
  <conditionalFormatting sqref="BS57">
    <cfRule type="cellIs" dxfId="3743" priority="1671" operator="lessThan">
      <formula>$C$4</formula>
    </cfRule>
  </conditionalFormatting>
  <conditionalFormatting sqref="BS58">
    <cfRule type="cellIs" dxfId="3742" priority="1672" operator="lessThan">
      <formula>$C$4</formula>
    </cfRule>
  </conditionalFormatting>
  <conditionalFormatting sqref="BS59">
    <cfRule type="cellIs" dxfId="3741" priority="1673" operator="lessThan">
      <formula>$C$4</formula>
    </cfRule>
  </conditionalFormatting>
  <conditionalFormatting sqref="BS60">
    <cfRule type="cellIs" dxfId="3740" priority="1674" operator="lessThan">
      <formula>$C$4</formula>
    </cfRule>
  </conditionalFormatting>
  <conditionalFormatting sqref="BT11">
    <cfRule type="cellIs" dxfId="3739" priority="1675" operator="lessThan">
      <formula>$C$4</formula>
    </cfRule>
  </conditionalFormatting>
  <conditionalFormatting sqref="BT12">
    <cfRule type="cellIs" dxfId="3738" priority="1676" operator="lessThan">
      <formula>$C$4</formula>
    </cfRule>
  </conditionalFormatting>
  <conditionalFormatting sqref="BT13">
    <cfRule type="cellIs" dxfId="3737" priority="1677" operator="lessThan">
      <formula>$C$4</formula>
    </cfRule>
  </conditionalFormatting>
  <conditionalFormatting sqref="BT14">
    <cfRule type="cellIs" dxfId="3736" priority="1678" operator="lessThan">
      <formula>$C$4</formula>
    </cfRule>
  </conditionalFormatting>
  <conditionalFormatting sqref="BT15">
    <cfRule type="cellIs" dxfId="3735" priority="1679" operator="lessThan">
      <formula>$C$4</formula>
    </cfRule>
  </conditionalFormatting>
  <conditionalFormatting sqref="BT16">
    <cfRule type="cellIs" dxfId="3734" priority="1680" operator="lessThan">
      <formula>$C$4</formula>
    </cfRule>
  </conditionalFormatting>
  <conditionalFormatting sqref="BT17">
    <cfRule type="cellIs" dxfId="3733" priority="1681" operator="lessThan">
      <formula>$C$4</formula>
    </cfRule>
  </conditionalFormatting>
  <conditionalFormatting sqref="BT18">
    <cfRule type="cellIs" dxfId="3732" priority="1682" operator="lessThan">
      <formula>$C$4</formula>
    </cfRule>
  </conditionalFormatting>
  <conditionalFormatting sqref="BT19">
    <cfRule type="cellIs" dxfId="3731" priority="1683" operator="lessThan">
      <formula>$C$4</formula>
    </cfRule>
  </conditionalFormatting>
  <conditionalFormatting sqref="BT20">
    <cfRule type="cellIs" dxfId="3730" priority="1684" operator="lessThan">
      <formula>$C$4</formula>
    </cfRule>
  </conditionalFormatting>
  <conditionalFormatting sqref="BT21">
    <cfRule type="cellIs" dxfId="3729" priority="1685" operator="lessThan">
      <formula>$C$4</formula>
    </cfRule>
  </conditionalFormatting>
  <conditionalFormatting sqref="BT22">
    <cfRule type="cellIs" dxfId="3728" priority="1686" operator="lessThan">
      <formula>$C$4</formula>
    </cfRule>
  </conditionalFormatting>
  <conditionalFormatting sqref="BT23">
    <cfRule type="cellIs" dxfId="3727" priority="1687" operator="lessThan">
      <formula>$C$4</formula>
    </cfRule>
  </conditionalFormatting>
  <conditionalFormatting sqref="BT24">
    <cfRule type="cellIs" dxfId="3726" priority="1688" operator="lessThan">
      <formula>$C$4</formula>
    </cfRule>
  </conditionalFormatting>
  <conditionalFormatting sqref="BT25">
    <cfRule type="cellIs" dxfId="3725" priority="1689" operator="lessThan">
      <formula>$C$4</formula>
    </cfRule>
  </conditionalFormatting>
  <conditionalFormatting sqref="BT26">
    <cfRule type="cellIs" dxfId="3724" priority="1690" operator="lessThan">
      <formula>$C$4</formula>
    </cfRule>
  </conditionalFormatting>
  <conditionalFormatting sqref="BT27">
    <cfRule type="cellIs" dxfId="3723" priority="1691" operator="lessThan">
      <formula>$C$4</formula>
    </cfRule>
  </conditionalFormatting>
  <conditionalFormatting sqref="BT28">
    <cfRule type="cellIs" dxfId="3722" priority="1692" operator="lessThan">
      <formula>$C$4</formula>
    </cfRule>
  </conditionalFormatting>
  <conditionalFormatting sqref="BT29">
    <cfRule type="cellIs" dxfId="3721" priority="1693" operator="lessThan">
      <formula>$C$4</formula>
    </cfRule>
  </conditionalFormatting>
  <conditionalFormatting sqref="BT30">
    <cfRule type="cellIs" dxfId="3720" priority="1694" operator="lessThan">
      <formula>$C$4</formula>
    </cfRule>
  </conditionalFormatting>
  <conditionalFormatting sqref="BT31">
    <cfRule type="cellIs" dxfId="3719" priority="1695" operator="lessThan">
      <formula>$C$4</formula>
    </cfRule>
  </conditionalFormatting>
  <conditionalFormatting sqref="BT32">
    <cfRule type="cellIs" dxfId="3718" priority="1696" operator="lessThan">
      <formula>$C$4</formula>
    </cfRule>
  </conditionalFormatting>
  <conditionalFormatting sqref="BT33">
    <cfRule type="cellIs" dxfId="3717" priority="1697" operator="lessThan">
      <formula>$C$4</formula>
    </cfRule>
  </conditionalFormatting>
  <conditionalFormatting sqref="BT34">
    <cfRule type="cellIs" dxfId="3716" priority="1698" operator="lessThan">
      <formula>$C$4</formula>
    </cfRule>
  </conditionalFormatting>
  <conditionalFormatting sqref="BT35">
    <cfRule type="cellIs" dxfId="3715" priority="1699" operator="lessThan">
      <formula>$C$4</formula>
    </cfRule>
  </conditionalFormatting>
  <conditionalFormatting sqref="BT36">
    <cfRule type="cellIs" dxfId="3714" priority="1700" operator="lessThan">
      <formula>$C$4</formula>
    </cfRule>
  </conditionalFormatting>
  <conditionalFormatting sqref="BT37">
    <cfRule type="cellIs" dxfId="3713" priority="1701" operator="lessThan">
      <formula>$C$4</formula>
    </cfRule>
  </conditionalFormatting>
  <conditionalFormatting sqref="BT38">
    <cfRule type="cellIs" dxfId="3712" priority="1702" operator="lessThan">
      <formula>$C$4</formula>
    </cfRule>
  </conditionalFormatting>
  <conditionalFormatting sqref="BT39">
    <cfRule type="cellIs" dxfId="3711" priority="1703" operator="lessThan">
      <formula>$C$4</formula>
    </cfRule>
  </conditionalFormatting>
  <conditionalFormatting sqref="BT40">
    <cfRule type="cellIs" dxfId="3710" priority="1704" operator="lessThan">
      <formula>$C$4</formula>
    </cfRule>
  </conditionalFormatting>
  <conditionalFormatting sqref="BT41">
    <cfRule type="cellIs" dxfId="3709" priority="1705" operator="lessThan">
      <formula>$C$4</formula>
    </cfRule>
  </conditionalFormatting>
  <conditionalFormatting sqref="BT42">
    <cfRule type="cellIs" dxfId="3708" priority="1706" operator="lessThan">
      <formula>$C$4</formula>
    </cfRule>
  </conditionalFormatting>
  <conditionalFormatting sqref="BT43">
    <cfRule type="cellIs" dxfId="3707" priority="1707" operator="lessThan">
      <formula>$C$4</formula>
    </cfRule>
  </conditionalFormatting>
  <conditionalFormatting sqref="BT44">
    <cfRule type="cellIs" dxfId="3706" priority="1708" operator="lessThan">
      <formula>$C$4</formula>
    </cfRule>
  </conditionalFormatting>
  <conditionalFormatting sqref="BT45">
    <cfRule type="cellIs" dxfId="3705" priority="1709" operator="lessThan">
      <formula>$C$4</formula>
    </cfRule>
  </conditionalFormatting>
  <conditionalFormatting sqref="BT46">
    <cfRule type="cellIs" dxfId="3704" priority="1710" operator="lessThan">
      <formula>$C$4</formula>
    </cfRule>
  </conditionalFormatting>
  <conditionalFormatting sqref="BT47">
    <cfRule type="cellIs" dxfId="3703" priority="1711" operator="lessThan">
      <formula>$C$4</formula>
    </cfRule>
  </conditionalFormatting>
  <conditionalFormatting sqref="BT48">
    <cfRule type="cellIs" dxfId="3702" priority="1712" operator="lessThan">
      <formula>$C$4</formula>
    </cfRule>
  </conditionalFormatting>
  <conditionalFormatting sqref="BT49">
    <cfRule type="cellIs" dxfId="3701" priority="1713" operator="lessThan">
      <formula>$C$4</formula>
    </cfRule>
  </conditionalFormatting>
  <conditionalFormatting sqref="BT50">
    <cfRule type="cellIs" dxfId="3700" priority="1714" operator="lessThan">
      <formula>$C$4</formula>
    </cfRule>
  </conditionalFormatting>
  <conditionalFormatting sqref="BT51">
    <cfRule type="cellIs" dxfId="3699" priority="1715" operator="lessThan">
      <formula>$C$4</formula>
    </cfRule>
  </conditionalFormatting>
  <conditionalFormatting sqref="BT52">
    <cfRule type="cellIs" dxfId="3698" priority="1716" operator="lessThan">
      <formula>$C$4</formula>
    </cfRule>
  </conditionalFormatting>
  <conditionalFormatting sqref="BT53">
    <cfRule type="cellIs" dxfId="3697" priority="1717" operator="lessThan">
      <formula>$C$4</formula>
    </cfRule>
  </conditionalFormatting>
  <conditionalFormatting sqref="BT54">
    <cfRule type="cellIs" dxfId="3696" priority="1718" operator="lessThan">
      <formula>$C$4</formula>
    </cfRule>
  </conditionalFormatting>
  <conditionalFormatting sqref="BT55">
    <cfRule type="cellIs" dxfId="3695" priority="1719" operator="lessThan">
      <formula>$C$4</formula>
    </cfRule>
  </conditionalFormatting>
  <conditionalFormatting sqref="BT56">
    <cfRule type="cellIs" dxfId="3694" priority="1720" operator="lessThan">
      <formula>$C$4</formula>
    </cfRule>
  </conditionalFormatting>
  <conditionalFormatting sqref="BT57">
    <cfRule type="cellIs" dxfId="3693" priority="1721" operator="lessThan">
      <formula>$C$4</formula>
    </cfRule>
  </conditionalFormatting>
  <conditionalFormatting sqref="BT58">
    <cfRule type="cellIs" dxfId="3692" priority="1722" operator="lessThan">
      <formula>$C$4</formula>
    </cfRule>
  </conditionalFormatting>
  <conditionalFormatting sqref="BT59">
    <cfRule type="cellIs" dxfId="3691" priority="1723" operator="lessThan">
      <formula>$C$4</formula>
    </cfRule>
  </conditionalFormatting>
  <conditionalFormatting sqref="BT60">
    <cfRule type="cellIs" dxfId="3690" priority="1724" operator="lessThan">
      <formula>$C$4</formula>
    </cfRule>
  </conditionalFormatting>
  <conditionalFormatting sqref="BU11">
    <cfRule type="cellIs" dxfId="3689" priority="1725" operator="lessThan">
      <formula>$C$4</formula>
    </cfRule>
  </conditionalFormatting>
  <conditionalFormatting sqref="BU12">
    <cfRule type="cellIs" dxfId="3688" priority="1726" operator="lessThan">
      <formula>$C$4</formula>
    </cfRule>
  </conditionalFormatting>
  <conditionalFormatting sqref="BU13">
    <cfRule type="cellIs" dxfId="3687" priority="1727" operator="lessThan">
      <formula>$C$4</formula>
    </cfRule>
  </conditionalFormatting>
  <conditionalFormatting sqref="BU14">
    <cfRule type="cellIs" dxfId="3686" priority="1728" operator="lessThan">
      <formula>$C$4</formula>
    </cfRule>
  </conditionalFormatting>
  <conditionalFormatting sqref="BU15">
    <cfRule type="cellIs" dxfId="3685" priority="1729" operator="lessThan">
      <formula>$C$4</formula>
    </cfRule>
  </conditionalFormatting>
  <conditionalFormatting sqref="BU16">
    <cfRule type="cellIs" dxfId="3684" priority="1730" operator="lessThan">
      <formula>$C$4</formula>
    </cfRule>
  </conditionalFormatting>
  <conditionalFormatting sqref="BU17">
    <cfRule type="cellIs" dxfId="3683" priority="1731" operator="lessThan">
      <formula>$C$4</formula>
    </cfRule>
  </conditionalFormatting>
  <conditionalFormatting sqref="BU18">
    <cfRule type="cellIs" dxfId="3682" priority="1732" operator="lessThan">
      <formula>$C$4</formula>
    </cfRule>
  </conditionalFormatting>
  <conditionalFormatting sqref="BU19">
    <cfRule type="cellIs" dxfId="3681" priority="1733" operator="lessThan">
      <formula>$C$4</formula>
    </cfRule>
  </conditionalFormatting>
  <conditionalFormatting sqref="BU20">
    <cfRule type="cellIs" dxfId="3680" priority="1734" operator="lessThan">
      <formula>$C$4</formula>
    </cfRule>
  </conditionalFormatting>
  <conditionalFormatting sqref="BU21">
    <cfRule type="cellIs" dxfId="3679" priority="1735" operator="lessThan">
      <formula>$C$4</formula>
    </cfRule>
  </conditionalFormatting>
  <conditionalFormatting sqref="BU22">
    <cfRule type="cellIs" dxfId="3678" priority="1736" operator="lessThan">
      <formula>$C$4</formula>
    </cfRule>
  </conditionalFormatting>
  <conditionalFormatting sqref="BU23">
    <cfRule type="cellIs" dxfId="3677" priority="1737" operator="lessThan">
      <formula>$C$4</formula>
    </cfRule>
  </conditionalFormatting>
  <conditionalFormatting sqref="BU24">
    <cfRule type="cellIs" dxfId="3676" priority="1738" operator="lessThan">
      <formula>$C$4</formula>
    </cfRule>
  </conditionalFormatting>
  <conditionalFormatting sqref="BU25">
    <cfRule type="cellIs" dxfId="3675" priority="1739" operator="lessThan">
      <formula>$C$4</formula>
    </cfRule>
  </conditionalFormatting>
  <conditionalFormatting sqref="BU26">
    <cfRule type="cellIs" dxfId="3674" priority="1740" operator="lessThan">
      <formula>$C$4</formula>
    </cfRule>
  </conditionalFormatting>
  <conditionalFormatting sqref="BU27">
    <cfRule type="cellIs" dxfId="3673" priority="1741" operator="lessThan">
      <formula>$C$4</formula>
    </cfRule>
  </conditionalFormatting>
  <conditionalFormatting sqref="BU28">
    <cfRule type="cellIs" dxfId="3672" priority="1742" operator="lessThan">
      <formula>$C$4</formula>
    </cfRule>
  </conditionalFormatting>
  <conditionalFormatting sqref="BU29">
    <cfRule type="cellIs" dxfId="3671" priority="1743" operator="lessThan">
      <formula>$C$4</formula>
    </cfRule>
  </conditionalFormatting>
  <conditionalFormatting sqref="BU30">
    <cfRule type="cellIs" dxfId="3670" priority="1744" operator="lessThan">
      <formula>$C$4</formula>
    </cfRule>
  </conditionalFormatting>
  <conditionalFormatting sqref="BU31">
    <cfRule type="cellIs" dxfId="3669" priority="1745" operator="lessThan">
      <formula>$C$4</formula>
    </cfRule>
  </conditionalFormatting>
  <conditionalFormatting sqref="BU32">
    <cfRule type="cellIs" dxfId="3668" priority="1746" operator="lessThan">
      <formula>$C$4</formula>
    </cfRule>
  </conditionalFormatting>
  <conditionalFormatting sqref="BU33">
    <cfRule type="cellIs" dxfId="3667" priority="1747" operator="lessThan">
      <formula>$C$4</formula>
    </cfRule>
  </conditionalFormatting>
  <conditionalFormatting sqref="BU34">
    <cfRule type="cellIs" dxfId="3666" priority="1748" operator="lessThan">
      <formula>$C$4</formula>
    </cfRule>
  </conditionalFormatting>
  <conditionalFormatting sqref="BU35">
    <cfRule type="cellIs" dxfId="3665" priority="1749" operator="lessThan">
      <formula>$C$4</formula>
    </cfRule>
  </conditionalFormatting>
  <conditionalFormatting sqref="BU36">
    <cfRule type="cellIs" dxfId="3664" priority="1750" operator="lessThan">
      <formula>$C$4</formula>
    </cfRule>
  </conditionalFormatting>
  <conditionalFormatting sqref="BU37">
    <cfRule type="cellIs" dxfId="3663" priority="1751" operator="lessThan">
      <formula>$C$4</formula>
    </cfRule>
  </conditionalFormatting>
  <conditionalFormatting sqref="BU38">
    <cfRule type="cellIs" dxfId="3662" priority="1752" operator="lessThan">
      <formula>$C$4</formula>
    </cfRule>
  </conditionalFormatting>
  <conditionalFormatting sqref="BU39">
    <cfRule type="cellIs" dxfId="3661" priority="1753" operator="lessThan">
      <formula>$C$4</formula>
    </cfRule>
  </conditionalFormatting>
  <conditionalFormatting sqref="BU40">
    <cfRule type="cellIs" dxfId="3660" priority="1754" operator="lessThan">
      <formula>$C$4</formula>
    </cfRule>
  </conditionalFormatting>
  <conditionalFormatting sqref="BU41">
    <cfRule type="cellIs" dxfId="3659" priority="1755" operator="lessThan">
      <formula>$C$4</formula>
    </cfRule>
  </conditionalFormatting>
  <conditionalFormatting sqref="BU42">
    <cfRule type="cellIs" dxfId="3658" priority="1756" operator="lessThan">
      <formula>$C$4</formula>
    </cfRule>
  </conditionalFormatting>
  <conditionalFormatting sqref="BU43">
    <cfRule type="cellIs" dxfId="3657" priority="1757" operator="lessThan">
      <formula>$C$4</formula>
    </cfRule>
  </conditionalFormatting>
  <conditionalFormatting sqref="BU44">
    <cfRule type="cellIs" dxfId="3656" priority="1758" operator="lessThan">
      <formula>$C$4</formula>
    </cfRule>
  </conditionalFormatting>
  <conditionalFormatting sqref="BU45">
    <cfRule type="cellIs" dxfId="3655" priority="1759" operator="lessThan">
      <formula>$C$4</formula>
    </cfRule>
  </conditionalFormatting>
  <conditionalFormatting sqref="BU46">
    <cfRule type="cellIs" dxfId="3654" priority="1760" operator="lessThan">
      <formula>$C$4</formula>
    </cfRule>
  </conditionalFormatting>
  <conditionalFormatting sqref="BU47">
    <cfRule type="cellIs" dxfId="3653" priority="1761" operator="lessThan">
      <formula>$C$4</formula>
    </cfRule>
  </conditionalFormatting>
  <conditionalFormatting sqref="BU48">
    <cfRule type="cellIs" dxfId="3652" priority="1762" operator="lessThan">
      <formula>$C$4</formula>
    </cfRule>
  </conditionalFormatting>
  <conditionalFormatting sqref="BU49">
    <cfRule type="cellIs" dxfId="3651" priority="1763" operator="lessThan">
      <formula>$C$4</formula>
    </cfRule>
  </conditionalFormatting>
  <conditionalFormatting sqref="BU50">
    <cfRule type="cellIs" dxfId="3650" priority="1764" operator="lessThan">
      <formula>$C$4</formula>
    </cfRule>
  </conditionalFormatting>
  <conditionalFormatting sqref="BU51">
    <cfRule type="cellIs" dxfId="3649" priority="1765" operator="lessThan">
      <formula>$C$4</formula>
    </cfRule>
  </conditionalFormatting>
  <conditionalFormatting sqref="BU52">
    <cfRule type="cellIs" dxfId="3648" priority="1766" operator="lessThan">
      <formula>$C$4</formula>
    </cfRule>
  </conditionalFormatting>
  <conditionalFormatting sqref="BU53">
    <cfRule type="cellIs" dxfId="3647" priority="1767" operator="lessThan">
      <formula>$C$4</formula>
    </cfRule>
  </conditionalFormatting>
  <conditionalFormatting sqref="BU54">
    <cfRule type="cellIs" dxfId="3646" priority="1768" operator="lessThan">
      <formula>$C$4</formula>
    </cfRule>
  </conditionalFormatting>
  <conditionalFormatting sqref="BU55">
    <cfRule type="cellIs" dxfId="3645" priority="1769" operator="lessThan">
      <formula>$C$4</formula>
    </cfRule>
  </conditionalFormatting>
  <conditionalFormatting sqref="BU56">
    <cfRule type="cellIs" dxfId="3644" priority="1770" operator="lessThan">
      <formula>$C$4</formula>
    </cfRule>
  </conditionalFormatting>
  <conditionalFormatting sqref="BU57">
    <cfRule type="cellIs" dxfId="3643" priority="1771" operator="lessThan">
      <formula>$C$4</formula>
    </cfRule>
  </conditionalFormatting>
  <conditionalFormatting sqref="BU58">
    <cfRule type="cellIs" dxfId="3642" priority="1772" operator="lessThan">
      <formula>$C$4</formula>
    </cfRule>
  </conditionalFormatting>
  <conditionalFormatting sqref="BU59">
    <cfRule type="cellIs" dxfId="3641" priority="1773" operator="lessThan">
      <formula>$C$4</formula>
    </cfRule>
  </conditionalFormatting>
  <conditionalFormatting sqref="BU60">
    <cfRule type="cellIs" dxfId="3640" priority="1774" operator="lessThan">
      <formula>$C$4</formula>
    </cfRule>
  </conditionalFormatting>
  <conditionalFormatting sqref="BV11">
    <cfRule type="cellIs" dxfId="3639" priority="1775" operator="lessThan">
      <formula>$C$4</formula>
    </cfRule>
  </conditionalFormatting>
  <conditionalFormatting sqref="BV12">
    <cfRule type="cellIs" dxfId="3638" priority="1776" operator="lessThan">
      <formula>$C$4</formula>
    </cfRule>
  </conditionalFormatting>
  <conditionalFormatting sqref="BV13">
    <cfRule type="cellIs" dxfId="3637" priority="1777" operator="lessThan">
      <formula>$C$4</formula>
    </cfRule>
  </conditionalFormatting>
  <conditionalFormatting sqref="BV14">
    <cfRule type="cellIs" dxfId="3636" priority="1778" operator="lessThan">
      <formula>$C$4</formula>
    </cfRule>
  </conditionalFormatting>
  <conditionalFormatting sqref="BV15">
    <cfRule type="cellIs" dxfId="3635" priority="1779" operator="lessThan">
      <formula>$C$4</formula>
    </cfRule>
  </conditionalFormatting>
  <conditionalFormatting sqref="BV16">
    <cfRule type="cellIs" dxfId="3634" priority="1780" operator="lessThan">
      <formula>$C$4</formula>
    </cfRule>
  </conditionalFormatting>
  <conditionalFormatting sqref="BV17">
    <cfRule type="cellIs" dxfId="3633" priority="1781" operator="lessThan">
      <formula>$C$4</formula>
    </cfRule>
  </conditionalFormatting>
  <conditionalFormatting sqref="BV18">
    <cfRule type="cellIs" dxfId="3632" priority="1782" operator="lessThan">
      <formula>$C$4</formula>
    </cfRule>
  </conditionalFormatting>
  <conditionalFormatting sqref="BV19">
    <cfRule type="cellIs" dxfId="3631" priority="1783" operator="lessThan">
      <formula>$C$4</formula>
    </cfRule>
  </conditionalFormatting>
  <conditionalFormatting sqref="BV20">
    <cfRule type="cellIs" dxfId="3630" priority="1784" operator="lessThan">
      <formula>$C$4</formula>
    </cfRule>
  </conditionalFormatting>
  <conditionalFormatting sqref="BV21">
    <cfRule type="cellIs" dxfId="3629" priority="1785" operator="lessThan">
      <formula>$C$4</formula>
    </cfRule>
  </conditionalFormatting>
  <conditionalFormatting sqref="BV22">
    <cfRule type="cellIs" dxfId="3628" priority="1786" operator="lessThan">
      <formula>$C$4</formula>
    </cfRule>
  </conditionalFormatting>
  <conditionalFormatting sqref="BV23">
    <cfRule type="cellIs" dxfId="3627" priority="1787" operator="lessThan">
      <formula>$C$4</formula>
    </cfRule>
  </conditionalFormatting>
  <conditionalFormatting sqref="BV24">
    <cfRule type="cellIs" dxfId="3626" priority="1788" operator="lessThan">
      <formula>$C$4</formula>
    </cfRule>
  </conditionalFormatting>
  <conditionalFormatting sqref="BV25">
    <cfRule type="cellIs" dxfId="3625" priority="1789" operator="lessThan">
      <formula>$C$4</formula>
    </cfRule>
  </conditionalFormatting>
  <conditionalFormatting sqref="BV26">
    <cfRule type="cellIs" dxfId="3624" priority="1790" operator="lessThan">
      <formula>$C$4</formula>
    </cfRule>
  </conditionalFormatting>
  <conditionalFormatting sqref="BV27">
    <cfRule type="cellIs" dxfId="3623" priority="1791" operator="lessThan">
      <formula>$C$4</formula>
    </cfRule>
  </conditionalFormatting>
  <conditionalFormatting sqref="BV28">
    <cfRule type="cellIs" dxfId="3622" priority="1792" operator="lessThan">
      <formula>$C$4</formula>
    </cfRule>
  </conditionalFormatting>
  <conditionalFormatting sqref="BV29">
    <cfRule type="cellIs" dxfId="3621" priority="1793" operator="lessThan">
      <formula>$C$4</formula>
    </cfRule>
  </conditionalFormatting>
  <conditionalFormatting sqref="BV30">
    <cfRule type="cellIs" dxfId="3620" priority="1794" operator="lessThan">
      <formula>$C$4</formula>
    </cfRule>
  </conditionalFormatting>
  <conditionalFormatting sqref="BV31">
    <cfRule type="cellIs" dxfId="3619" priority="1795" operator="lessThan">
      <formula>$C$4</formula>
    </cfRule>
  </conditionalFormatting>
  <conditionalFormatting sqref="BV32">
    <cfRule type="cellIs" dxfId="3618" priority="1796" operator="lessThan">
      <formula>$C$4</formula>
    </cfRule>
  </conditionalFormatting>
  <conditionalFormatting sqref="BV33">
    <cfRule type="cellIs" dxfId="3617" priority="1797" operator="lessThan">
      <formula>$C$4</formula>
    </cfRule>
  </conditionalFormatting>
  <conditionalFormatting sqref="BV34">
    <cfRule type="cellIs" dxfId="3616" priority="1798" operator="lessThan">
      <formula>$C$4</formula>
    </cfRule>
  </conditionalFormatting>
  <conditionalFormatting sqref="BV35">
    <cfRule type="cellIs" dxfId="3615" priority="1799" operator="lessThan">
      <formula>$C$4</formula>
    </cfRule>
  </conditionalFormatting>
  <conditionalFormatting sqref="BV36">
    <cfRule type="cellIs" dxfId="3614" priority="1800" operator="lessThan">
      <formula>$C$4</formula>
    </cfRule>
  </conditionalFormatting>
  <conditionalFormatting sqref="BV37">
    <cfRule type="cellIs" dxfId="3613" priority="1801" operator="lessThan">
      <formula>$C$4</formula>
    </cfRule>
  </conditionalFormatting>
  <conditionalFormatting sqref="BV38">
    <cfRule type="cellIs" dxfId="3612" priority="1802" operator="lessThan">
      <formula>$C$4</formula>
    </cfRule>
  </conditionalFormatting>
  <conditionalFormatting sqref="BV39">
    <cfRule type="cellIs" dxfId="3611" priority="1803" operator="lessThan">
      <formula>$C$4</formula>
    </cfRule>
  </conditionalFormatting>
  <conditionalFormatting sqref="BV40">
    <cfRule type="cellIs" dxfId="3610" priority="1804" operator="lessThan">
      <formula>$C$4</formula>
    </cfRule>
  </conditionalFormatting>
  <conditionalFormatting sqref="BV41">
    <cfRule type="cellIs" dxfId="3609" priority="1805" operator="lessThan">
      <formula>$C$4</formula>
    </cfRule>
  </conditionalFormatting>
  <conditionalFormatting sqref="BV42">
    <cfRule type="cellIs" dxfId="3608" priority="1806" operator="lessThan">
      <formula>$C$4</formula>
    </cfRule>
  </conditionalFormatting>
  <conditionalFormatting sqref="BV43">
    <cfRule type="cellIs" dxfId="3607" priority="1807" operator="lessThan">
      <formula>$C$4</formula>
    </cfRule>
  </conditionalFormatting>
  <conditionalFormatting sqref="BV44">
    <cfRule type="cellIs" dxfId="3606" priority="1808" operator="lessThan">
      <formula>$C$4</formula>
    </cfRule>
  </conditionalFormatting>
  <conditionalFormatting sqref="BV45">
    <cfRule type="cellIs" dxfId="3605" priority="1809" operator="lessThan">
      <formula>$C$4</formula>
    </cfRule>
  </conditionalFormatting>
  <conditionalFormatting sqref="BV46">
    <cfRule type="cellIs" dxfId="3604" priority="1810" operator="lessThan">
      <formula>$C$4</formula>
    </cfRule>
  </conditionalFormatting>
  <conditionalFormatting sqref="BV47">
    <cfRule type="cellIs" dxfId="3603" priority="1811" operator="lessThan">
      <formula>$C$4</formula>
    </cfRule>
  </conditionalFormatting>
  <conditionalFormatting sqref="BV48">
    <cfRule type="cellIs" dxfId="3602" priority="1812" operator="lessThan">
      <formula>$C$4</formula>
    </cfRule>
  </conditionalFormatting>
  <conditionalFormatting sqref="BV49">
    <cfRule type="cellIs" dxfId="3601" priority="1813" operator="lessThan">
      <formula>$C$4</formula>
    </cfRule>
  </conditionalFormatting>
  <conditionalFormatting sqref="BV50">
    <cfRule type="cellIs" dxfId="3600" priority="1814" operator="lessThan">
      <formula>$C$4</formula>
    </cfRule>
  </conditionalFormatting>
  <conditionalFormatting sqref="BV51">
    <cfRule type="cellIs" dxfId="3599" priority="1815" operator="lessThan">
      <formula>$C$4</formula>
    </cfRule>
  </conditionalFormatting>
  <conditionalFormatting sqref="BV52">
    <cfRule type="cellIs" dxfId="3598" priority="1816" operator="lessThan">
      <formula>$C$4</formula>
    </cfRule>
  </conditionalFormatting>
  <conditionalFormatting sqref="BV53">
    <cfRule type="cellIs" dxfId="3597" priority="1817" operator="lessThan">
      <formula>$C$4</formula>
    </cfRule>
  </conditionalFormatting>
  <conditionalFormatting sqref="BV54">
    <cfRule type="cellIs" dxfId="3596" priority="1818" operator="lessThan">
      <formula>$C$4</formula>
    </cfRule>
  </conditionalFormatting>
  <conditionalFormatting sqref="BV55">
    <cfRule type="cellIs" dxfId="3595" priority="1819" operator="lessThan">
      <formula>$C$4</formula>
    </cfRule>
  </conditionalFormatting>
  <conditionalFormatting sqref="BV56">
    <cfRule type="cellIs" dxfId="3594" priority="1820" operator="lessThan">
      <formula>$C$4</formula>
    </cfRule>
  </conditionalFormatting>
  <conditionalFormatting sqref="BV57">
    <cfRule type="cellIs" dxfId="3593" priority="1821" operator="lessThan">
      <formula>$C$4</formula>
    </cfRule>
  </conditionalFormatting>
  <conditionalFormatting sqref="BV58">
    <cfRule type="cellIs" dxfId="3592" priority="1822" operator="lessThan">
      <formula>$C$4</formula>
    </cfRule>
  </conditionalFormatting>
  <conditionalFormatting sqref="BV59">
    <cfRule type="cellIs" dxfId="3591" priority="1823" operator="lessThan">
      <formula>$C$4</formula>
    </cfRule>
  </conditionalFormatting>
  <conditionalFormatting sqref="BV60">
    <cfRule type="cellIs" dxfId="3590" priority="1824" operator="lessThan">
      <formula>$C$4</formula>
    </cfRule>
  </conditionalFormatting>
  <conditionalFormatting sqref="BW11">
    <cfRule type="cellIs" dxfId="3589" priority="1825" operator="lessThan">
      <formula>$C$4</formula>
    </cfRule>
  </conditionalFormatting>
  <conditionalFormatting sqref="BW12">
    <cfRule type="cellIs" dxfId="3588" priority="1826" operator="lessThan">
      <formula>$C$4</formula>
    </cfRule>
  </conditionalFormatting>
  <conditionalFormatting sqref="BW13">
    <cfRule type="cellIs" dxfId="3587" priority="1827" operator="lessThan">
      <formula>$C$4</formula>
    </cfRule>
  </conditionalFormatting>
  <conditionalFormatting sqref="BW14">
    <cfRule type="cellIs" dxfId="3586" priority="1828" operator="lessThan">
      <formula>$C$4</formula>
    </cfRule>
  </conditionalFormatting>
  <conditionalFormatting sqref="BW15">
    <cfRule type="cellIs" dxfId="3585" priority="1829" operator="lessThan">
      <formula>$C$4</formula>
    </cfRule>
  </conditionalFormatting>
  <conditionalFormatting sqref="BW16">
    <cfRule type="cellIs" dxfId="3584" priority="1830" operator="lessThan">
      <formula>$C$4</formula>
    </cfRule>
  </conditionalFormatting>
  <conditionalFormatting sqref="BW17">
    <cfRule type="cellIs" dxfId="3583" priority="1831" operator="lessThan">
      <formula>$C$4</formula>
    </cfRule>
  </conditionalFormatting>
  <conditionalFormatting sqref="BW18">
    <cfRule type="cellIs" dxfId="3582" priority="1832" operator="lessThan">
      <formula>$C$4</formula>
    </cfRule>
  </conditionalFormatting>
  <conditionalFormatting sqref="BW19">
    <cfRule type="cellIs" dxfId="3581" priority="1833" operator="lessThan">
      <formula>$C$4</formula>
    </cfRule>
  </conditionalFormatting>
  <conditionalFormatting sqref="BW20">
    <cfRule type="cellIs" dxfId="3580" priority="1834" operator="lessThan">
      <formula>$C$4</formula>
    </cfRule>
  </conditionalFormatting>
  <conditionalFormatting sqref="BW21">
    <cfRule type="cellIs" dxfId="3579" priority="1835" operator="lessThan">
      <formula>$C$4</formula>
    </cfRule>
  </conditionalFormatting>
  <conditionalFormatting sqref="BW22">
    <cfRule type="cellIs" dxfId="3578" priority="1836" operator="lessThan">
      <formula>$C$4</formula>
    </cfRule>
  </conditionalFormatting>
  <conditionalFormatting sqref="BW23">
    <cfRule type="cellIs" dxfId="3577" priority="1837" operator="lessThan">
      <formula>$C$4</formula>
    </cfRule>
  </conditionalFormatting>
  <conditionalFormatting sqref="BW24">
    <cfRule type="cellIs" dxfId="3576" priority="1838" operator="lessThan">
      <formula>$C$4</formula>
    </cfRule>
  </conditionalFormatting>
  <conditionalFormatting sqref="BW25">
    <cfRule type="cellIs" dxfId="3575" priority="1839" operator="lessThan">
      <formula>$C$4</formula>
    </cfRule>
  </conditionalFormatting>
  <conditionalFormatting sqref="BW26">
    <cfRule type="cellIs" dxfId="3574" priority="1840" operator="lessThan">
      <formula>$C$4</formula>
    </cfRule>
  </conditionalFormatting>
  <conditionalFormatting sqref="BW27">
    <cfRule type="cellIs" dxfId="3573" priority="1841" operator="lessThan">
      <formula>$C$4</formula>
    </cfRule>
  </conditionalFormatting>
  <conditionalFormatting sqref="BW28">
    <cfRule type="cellIs" dxfId="3572" priority="1842" operator="lessThan">
      <formula>$C$4</formula>
    </cfRule>
  </conditionalFormatting>
  <conditionalFormatting sqref="BW29">
    <cfRule type="cellIs" dxfId="3571" priority="1843" operator="lessThan">
      <formula>$C$4</formula>
    </cfRule>
  </conditionalFormatting>
  <conditionalFormatting sqref="BW30">
    <cfRule type="cellIs" dxfId="3570" priority="1844" operator="lessThan">
      <formula>$C$4</formula>
    </cfRule>
  </conditionalFormatting>
  <conditionalFormatting sqref="BW31">
    <cfRule type="cellIs" dxfId="3569" priority="1845" operator="lessThan">
      <formula>$C$4</formula>
    </cfRule>
  </conditionalFormatting>
  <conditionalFormatting sqref="BW32">
    <cfRule type="cellIs" dxfId="3568" priority="1846" operator="lessThan">
      <formula>$C$4</formula>
    </cfRule>
  </conditionalFormatting>
  <conditionalFormatting sqref="BW33">
    <cfRule type="cellIs" dxfId="3567" priority="1847" operator="lessThan">
      <formula>$C$4</formula>
    </cfRule>
  </conditionalFormatting>
  <conditionalFormatting sqref="BW34">
    <cfRule type="cellIs" dxfId="3566" priority="1848" operator="lessThan">
      <formula>$C$4</formula>
    </cfRule>
  </conditionalFormatting>
  <conditionalFormatting sqref="BW35">
    <cfRule type="cellIs" dxfId="3565" priority="1849" operator="lessThan">
      <formula>$C$4</formula>
    </cfRule>
  </conditionalFormatting>
  <conditionalFormatting sqref="BW36">
    <cfRule type="cellIs" dxfId="3564" priority="1850" operator="lessThan">
      <formula>$C$4</formula>
    </cfRule>
  </conditionalFormatting>
  <conditionalFormatting sqref="BW37">
    <cfRule type="cellIs" dxfId="3563" priority="1851" operator="lessThan">
      <formula>$C$4</formula>
    </cfRule>
  </conditionalFormatting>
  <conditionalFormatting sqref="BW38">
    <cfRule type="cellIs" dxfId="3562" priority="1852" operator="lessThan">
      <formula>$C$4</formula>
    </cfRule>
  </conditionalFormatting>
  <conditionalFormatting sqref="BW39">
    <cfRule type="cellIs" dxfId="3561" priority="1853" operator="lessThan">
      <formula>$C$4</formula>
    </cfRule>
  </conditionalFormatting>
  <conditionalFormatting sqref="BW40">
    <cfRule type="cellIs" dxfId="3560" priority="1854" operator="lessThan">
      <formula>$C$4</formula>
    </cfRule>
  </conditionalFormatting>
  <conditionalFormatting sqref="BW41">
    <cfRule type="cellIs" dxfId="3559" priority="1855" operator="lessThan">
      <formula>$C$4</formula>
    </cfRule>
  </conditionalFormatting>
  <conditionalFormatting sqref="BW42">
    <cfRule type="cellIs" dxfId="3558" priority="1856" operator="lessThan">
      <formula>$C$4</formula>
    </cfRule>
  </conditionalFormatting>
  <conditionalFormatting sqref="BW43">
    <cfRule type="cellIs" dxfId="3557" priority="1857" operator="lessThan">
      <formula>$C$4</formula>
    </cfRule>
  </conditionalFormatting>
  <conditionalFormatting sqref="BW44">
    <cfRule type="cellIs" dxfId="3556" priority="1858" operator="lessThan">
      <formula>$C$4</formula>
    </cfRule>
  </conditionalFormatting>
  <conditionalFormatting sqref="BW45">
    <cfRule type="cellIs" dxfId="3555" priority="1859" operator="lessThan">
      <formula>$C$4</formula>
    </cfRule>
  </conditionalFormatting>
  <conditionalFormatting sqref="BW46">
    <cfRule type="cellIs" dxfId="3554" priority="1860" operator="lessThan">
      <formula>$C$4</formula>
    </cfRule>
  </conditionalFormatting>
  <conditionalFormatting sqref="BW47">
    <cfRule type="cellIs" dxfId="3553" priority="1861" operator="lessThan">
      <formula>$C$4</formula>
    </cfRule>
  </conditionalFormatting>
  <conditionalFormatting sqref="BW48">
    <cfRule type="cellIs" dxfId="3552" priority="1862" operator="lessThan">
      <formula>$C$4</formula>
    </cfRule>
  </conditionalFormatting>
  <conditionalFormatting sqref="BW49">
    <cfRule type="cellIs" dxfId="3551" priority="1863" operator="lessThan">
      <formula>$C$4</formula>
    </cfRule>
  </conditionalFormatting>
  <conditionalFormatting sqref="BW50">
    <cfRule type="cellIs" dxfId="3550" priority="1864" operator="lessThan">
      <formula>$C$4</formula>
    </cfRule>
  </conditionalFormatting>
  <conditionalFormatting sqref="BW51">
    <cfRule type="cellIs" dxfId="3549" priority="1865" operator="lessThan">
      <formula>$C$4</formula>
    </cfRule>
  </conditionalFormatting>
  <conditionalFormatting sqref="BW52">
    <cfRule type="cellIs" dxfId="3548" priority="1866" operator="lessThan">
      <formula>$C$4</formula>
    </cfRule>
  </conditionalFormatting>
  <conditionalFormatting sqref="BW53">
    <cfRule type="cellIs" dxfId="3547" priority="1867" operator="lessThan">
      <formula>$C$4</formula>
    </cfRule>
  </conditionalFormatting>
  <conditionalFormatting sqref="BW54">
    <cfRule type="cellIs" dxfId="3546" priority="1868" operator="lessThan">
      <formula>$C$4</formula>
    </cfRule>
  </conditionalFormatting>
  <conditionalFormatting sqref="BW55">
    <cfRule type="cellIs" dxfId="3545" priority="1869" operator="lessThan">
      <formula>$C$4</formula>
    </cfRule>
  </conditionalFormatting>
  <conditionalFormatting sqref="BW56">
    <cfRule type="cellIs" dxfId="3544" priority="1870" operator="lessThan">
      <formula>$C$4</formula>
    </cfRule>
  </conditionalFormatting>
  <conditionalFormatting sqref="BW57">
    <cfRule type="cellIs" dxfId="3543" priority="1871" operator="lessThan">
      <formula>$C$4</formula>
    </cfRule>
  </conditionalFormatting>
  <conditionalFormatting sqref="BW58">
    <cfRule type="cellIs" dxfId="3542" priority="1872" operator="lessThan">
      <formula>$C$4</formula>
    </cfRule>
  </conditionalFormatting>
  <conditionalFormatting sqref="BW59">
    <cfRule type="cellIs" dxfId="3541" priority="1873" operator="lessThan">
      <formula>$C$4</formula>
    </cfRule>
  </conditionalFormatting>
  <conditionalFormatting sqref="BW60">
    <cfRule type="cellIs" dxfId="3540" priority="1874" operator="lessThan">
      <formula>$C$4</formula>
    </cfRule>
  </conditionalFormatting>
  <conditionalFormatting sqref="BX11">
    <cfRule type="cellIs" dxfId="3539" priority="1875" operator="lessThan">
      <formula>$C$4</formula>
    </cfRule>
  </conditionalFormatting>
  <conditionalFormatting sqref="BX12">
    <cfRule type="cellIs" dxfId="3538" priority="1876" operator="lessThan">
      <formula>$C$4</formula>
    </cfRule>
  </conditionalFormatting>
  <conditionalFormatting sqref="BX13">
    <cfRule type="cellIs" dxfId="3537" priority="1877" operator="lessThan">
      <formula>$C$4</formula>
    </cfRule>
  </conditionalFormatting>
  <conditionalFormatting sqref="BX14">
    <cfRule type="cellIs" dxfId="3536" priority="1878" operator="lessThan">
      <formula>$C$4</formula>
    </cfRule>
  </conditionalFormatting>
  <conditionalFormatting sqref="BX15">
    <cfRule type="cellIs" dxfId="3535" priority="1879" operator="lessThan">
      <formula>$C$4</formula>
    </cfRule>
  </conditionalFormatting>
  <conditionalFormatting sqref="BX16">
    <cfRule type="cellIs" dxfId="3534" priority="1880" operator="lessThan">
      <formula>$C$4</formula>
    </cfRule>
  </conditionalFormatting>
  <conditionalFormatting sqref="BX17">
    <cfRule type="cellIs" dxfId="3533" priority="1881" operator="lessThan">
      <formula>$C$4</formula>
    </cfRule>
  </conditionalFormatting>
  <conditionalFormatting sqref="BX18">
    <cfRule type="cellIs" dxfId="3532" priority="1882" operator="lessThan">
      <formula>$C$4</formula>
    </cfRule>
  </conditionalFormatting>
  <conditionalFormatting sqref="BX19">
    <cfRule type="cellIs" dxfId="3531" priority="1883" operator="lessThan">
      <formula>$C$4</formula>
    </cfRule>
  </conditionalFormatting>
  <conditionalFormatting sqref="BX20">
    <cfRule type="cellIs" dxfId="3530" priority="1884" operator="lessThan">
      <formula>$C$4</formula>
    </cfRule>
  </conditionalFormatting>
  <conditionalFormatting sqref="BX21">
    <cfRule type="cellIs" dxfId="3529" priority="1885" operator="lessThan">
      <formula>$C$4</formula>
    </cfRule>
  </conditionalFormatting>
  <conditionalFormatting sqref="BX22">
    <cfRule type="cellIs" dxfId="3528" priority="1886" operator="lessThan">
      <formula>$C$4</formula>
    </cfRule>
  </conditionalFormatting>
  <conditionalFormatting sqref="BX23">
    <cfRule type="cellIs" dxfId="3527" priority="1887" operator="lessThan">
      <formula>$C$4</formula>
    </cfRule>
  </conditionalFormatting>
  <conditionalFormatting sqref="BX24">
    <cfRule type="cellIs" dxfId="3526" priority="1888" operator="lessThan">
      <formula>$C$4</formula>
    </cfRule>
  </conditionalFormatting>
  <conditionalFormatting sqref="BX25">
    <cfRule type="cellIs" dxfId="3525" priority="1889" operator="lessThan">
      <formula>$C$4</formula>
    </cfRule>
  </conditionalFormatting>
  <conditionalFormatting sqref="BX26">
    <cfRule type="cellIs" dxfId="3524" priority="1890" operator="lessThan">
      <formula>$C$4</formula>
    </cfRule>
  </conditionalFormatting>
  <conditionalFormatting sqref="BX27">
    <cfRule type="cellIs" dxfId="3523" priority="1891" operator="lessThan">
      <formula>$C$4</formula>
    </cfRule>
  </conditionalFormatting>
  <conditionalFormatting sqref="BX28">
    <cfRule type="cellIs" dxfId="3522" priority="1892" operator="lessThan">
      <formula>$C$4</formula>
    </cfRule>
  </conditionalFormatting>
  <conditionalFormatting sqref="BX29">
    <cfRule type="cellIs" dxfId="3521" priority="1893" operator="lessThan">
      <formula>$C$4</formula>
    </cfRule>
  </conditionalFormatting>
  <conditionalFormatting sqref="BX30">
    <cfRule type="cellIs" dxfId="3520" priority="1894" operator="lessThan">
      <formula>$C$4</formula>
    </cfRule>
  </conditionalFormatting>
  <conditionalFormatting sqref="BX31">
    <cfRule type="cellIs" dxfId="3519" priority="1895" operator="lessThan">
      <formula>$C$4</formula>
    </cfRule>
  </conditionalFormatting>
  <conditionalFormatting sqref="BX32">
    <cfRule type="cellIs" dxfId="3518" priority="1896" operator="lessThan">
      <formula>$C$4</formula>
    </cfRule>
  </conditionalFormatting>
  <conditionalFormatting sqref="BX33">
    <cfRule type="cellIs" dxfId="3517" priority="1897" operator="lessThan">
      <formula>$C$4</formula>
    </cfRule>
  </conditionalFormatting>
  <conditionalFormatting sqref="BX34">
    <cfRule type="cellIs" dxfId="3516" priority="1898" operator="lessThan">
      <formula>$C$4</formula>
    </cfRule>
  </conditionalFormatting>
  <conditionalFormatting sqref="BX35">
    <cfRule type="cellIs" dxfId="3515" priority="1899" operator="lessThan">
      <formula>$C$4</formula>
    </cfRule>
  </conditionalFormatting>
  <conditionalFormatting sqref="BX36">
    <cfRule type="cellIs" dxfId="3514" priority="1900" operator="lessThan">
      <formula>$C$4</formula>
    </cfRule>
  </conditionalFormatting>
  <conditionalFormatting sqref="BX37">
    <cfRule type="cellIs" dxfId="3513" priority="1901" operator="lessThan">
      <formula>$C$4</formula>
    </cfRule>
  </conditionalFormatting>
  <conditionalFormatting sqref="BX38">
    <cfRule type="cellIs" dxfId="3512" priority="1902" operator="lessThan">
      <formula>$C$4</formula>
    </cfRule>
  </conditionalFormatting>
  <conditionalFormatting sqref="BX39">
    <cfRule type="cellIs" dxfId="3511" priority="1903" operator="lessThan">
      <formula>$C$4</formula>
    </cfRule>
  </conditionalFormatting>
  <conditionalFormatting sqref="BX40">
    <cfRule type="cellIs" dxfId="3510" priority="1904" operator="lessThan">
      <formula>$C$4</formula>
    </cfRule>
  </conditionalFormatting>
  <conditionalFormatting sqref="BX41">
    <cfRule type="cellIs" dxfId="3509" priority="1905" operator="lessThan">
      <formula>$C$4</formula>
    </cfRule>
  </conditionalFormatting>
  <conditionalFormatting sqref="BX42">
    <cfRule type="cellIs" dxfId="3508" priority="1906" operator="lessThan">
      <formula>$C$4</formula>
    </cfRule>
  </conditionalFormatting>
  <conditionalFormatting sqref="BX43">
    <cfRule type="cellIs" dxfId="3507" priority="1907" operator="lessThan">
      <formula>$C$4</formula>
    </cfRule>
  </conditionalFormatting>
  <conditionalFormatting sqref="BX44">
    <cfRule type="cellIs" dxfId="3506" priority="1908" operator="lessThan">
      <formula>$C$4</formula>
    </cfRule>
  </conditionalFormatting>
  <conditionalFormatting sqref="BX45">
    <cfRule type="cellIs" dxfId="3505" priority="1909" operator="lessThan">
      <formula>$C$4</formula>
    </cfRule>
  </conditionalFormatting>
  <conditionalFormatting sqref="BX46">
    <cfRule type="cellIs" dxfId="3504" priority="1910" operator="lessThan">
      <formula>$C$4</formula>
    </cfRule>
  </conditionalFormatting>
  <conditionalFormatting sqref="BX47">
    <cfRule type="cellIs" dxfId="3503" priority="1911" operator="lessThan">
      <formula>$C$4</formula>
    </cfRule>
  </conditionalFormatting>
  <conditionalFormatting sqref="BX48">
    <cfRule type="cellIs" dxfId="3502" priority="1912" operator="lessThan">
      <formula>$C$4</formula>
    </cfRule>
  </conditionalFormatting>
  <conditionalFormatting sqref="BX49">
    <cfRule type="cellIs" dxfId="3501" priority="1913" operator="lessThan">
      <formula>$C$4</formula>
    </cfRule>
  </conditionalFormatting>
  <conditionalFormatting sqref="BX50">
    <cfRule type="cellIs" dxfId="3500" priority="1914" operator="lessThan">
      <formula>$C$4</formula>
    </cfRule>
  </conditionalFormatting>
  <conditionalFormatting sqref="BX51">
    <cfRule type="cellIs" dxfId="3499" priority="1915" operator="lessThan">
      <formula>$C$4</formula>
    </cfRule>
  </conditionalFormatting>
  <conditionalFormatting sqref="BX52">
    <cfRule type="cellIs" dxfId="3498" priority="1916" operator="lessThan">
      <formula>$C$4</formula>
    </cfRule>
  </conditionalFormatting>
  <conditionalFormatting sqref="BX53">
    <cfRule type="cellIs" dxfId="3497" priority="1917" operator="lessThan">
      <formula>$C$4</formula>
    </cfRule>
  </conditionalFormatting>
  <conditionalFormatting sqref="BX54">
    <cfRule type="cellIs" dxfId="3496" priority="1918" operator="lessThan">
      <formula>$C$4</formula>
    </cfRule>
  </conditionalFormatting>
  <conditionalFormatting sqref="BX55">
    <cfRule type="cellIs" dxfId="3495" priority="1919" operator="lessThan">
      <formula>$C$4</formula>
    </cfRule>
  </conditionalFormatting>
  <conditionalFormatting sqref="BX56">
    <cfRule type="cellIs" dxfId="3494" priority="1920" operator="lessThan">
      <formula>$C$4</formula>
    </cfRule>
  </conditionalFormatting>
  <conditionalFormatting sqref="BX57">
    <cfRule type="cellIs" dxfId="3493" priority="1921" operator="lessThan">
      <formula>$C$4</formula>
    </cfRule>
  </conditionalFormatting>
  <conditionalFormatting sqref="BX58">
    <cfRule type="cellIs" dxfId="3492" priority="1922" operator="lessThan">
      <formula>$C$4</formula>
    </cfRule>
  </conditionalFormatting>
  <conditionalFormatting sqref="BX59">
    <cfRule type="cellIs" dxfId="3491" priority="1923" operator="lessThan">
      <formula>$C$4</formula>
    </cfRule>
  </conditionalFormatting>
  <conditionalFormatting sqref="BX60">
    <cfRule type="cellIs" dxfId="3490" priority="1924" operator="lessThan">
      <formula>$C$4</formula>
    </cfRule>
  </conditionalFormatting>
  <conditionalFormatting sqref="BY11">
    <cfRule type="cellIs" dxfId="3489" priority="1925" operator="lessThan">
      <formula>$C$4</formula>
    </cfRule>
  </conditionalFormatting>
  <conditionalFormatting sqref="BY12">
    <cfRule type="cellIs" dxfId="3488" priority="1926" operator="lessThan">
      <formula>$C$4</formula>
    </cfRule>
  </conditionalFormatting>
  <conditionalFormatting sqref="BY13">
    <cfRule type="cellIs" dxfId="3487" priority="1927" operator="lessThan">
      <formula>$C$4</formula>
    </cfRule>
  </conditionalFormatting>
  <conditionalFormatting sqref="BY14">
    <cfRule type="cellIs" dxfId="3486" priority="1928" operator="lessThan">
      <formula>$C$4</formula>
    </cfRule>
  </conditionalFormatting>
  <conditionalFormatting sqref="BY15">
    <cfRule type="cellIs" dxfId="3485" priority="1929" operator="lessThan">
      <formula>$C$4</formula>
    </cfRule>
  </conditionalFormatting>
  <conditionalFormatting sqref="BY16">
    <cfRule type="cellIs" dxfId="3484" priority="1930" operator="lessThan">
      <formula>$C$4</formula>
    </cfRule>
  </conditionalFormatting>
  <conditionalFormatting sqref="BY17">
    <cfRule type="cellIs" dxfId="3483" priority="1931" operator="lessThan">
      <formula>$C$4</formula>
    </cfRule>
  </conditionalFormatting>
  <conditionalFormatting sqref="BY18">
    <cfRule type="cellIs" dxfId="3482" priority="1932" operator="lessThan">
      <formula>$C$4</formula>
    </cfRule>
  </conditionalFormatting>
  <conditionalFormatting sqref="BY19">
    <cfRule type="cellIs" dxfId="3481" priority="1933" operator="lessThan">
      <formula>$C$4</formula>
    </cfRule>
  </conditionalFormatting>
  <conditionalFormatting sqref="BY20">
    <cfRule type="cellIs" dxfId="3480" priority="1934" operator="lessThan">
      <formula>$C$4</formula>
    </cfRule>
  </conditionalFormatting>
  <conditionalFormatting sqref="BY21">
    <cfRule type="cellIs" dxfId="3479" priority="1935" operator="lessThan">
      <formula>$C$4</formula>
    </cfRule>
  </conditionalFormatting>
  <conditionalFormatting sqref="BY22">
    <cfRule type="cellIs" dxfId="3478" priority="1936" operator="lessThan">
      <formula>$C$4</formula>
    </cfRule>
  </conditionalFormatting>
  <conditionalFormatting sqref="BY23">
    <cfRule type="cellIs" dxfId="3477" priority="1937" operator="lessThan">
      <formula>$C$4</formula>
    </cfRule>
  </conditionalFormatting>
  <conditionalFormatting sqref="BY24">
    <cfRule type="cellIs" dxfId="3476" priority="1938" operator="lessThan">
      <formula>$C$4</formula>
    </cfRule>
  </conditionalFormatting>
  <conditionalFormatting sqref="BY25">
    <cfRule type="cellIs" dxfId="3475" priority="1939" operator="lessThan">
      <formula>$C$4</formula>
    </cfRule>
  </conditionalFormatting>
  <conditionalFormatting sqref="BY26">
    <cfRule type="cellIs" dxfId="3474" priority="1940" operator="lessThan">
      <formula>$C$4</formula>
    </cfRule>
  </conditionalFormatting>
  <conditionalFormatting sqref="BY27">
    <cfRule type="cellIs" dxfId="3473" priority="1941" operator="lessThan">
      <formula>$C$4</formula>
    </cfRule>
  </conditionalFormatting>
  <conditionalFormatting sqref="BY28">
    <cfRule type="cellIs" dxfId="3472" priority="1942" operator="lessThan">
      <formula>$C$4</formula>
    </cfRule>
  </conditionalFormatting>
  <conditionalFormatting sqref="BY29">
    <cfRule type="cellIs" dxfId="3471" priority="1943" operator="lessThan">
      <formula>$C$4</formula>
    </cfRule>
  </conditionalFormatting>
  <conditionalFormatting sqref="BY30">
    <cfRule type="cellIs" dxfId="3470" priority="1944" operator="lessThan">
      <formula>$C$4</formula>
    </cfRule>
  </conditionalFormatting>
  <conditionalFormatting sqref="BY31">
    <cfRule type="cellIs" dxfId="3469" priority="1945" operator="lessThan">
      <formula>$C$4</formula>
    </cfRule>
  </conditionalFormatting>
  <conditionalFormatting sqref="BY32">
    <cfRule type="cellIs" dxfId="3468" priority="1946" operator="lessThan">
      <formula>$C$4</formula>
    </cfRule>
  </conditionalFormatting>
  <conditionalFormatting sqref="BY33">
    <cfRule type="cellIs" dxfId="3467" priority="1947" operator="lessThan">
      <formula>$C$4</formula>
    </cfRule>
  </conditionalFormatting>
  <conditionalFormatting sqref="BY34">
    <cfRule type="cellIs" dxfId="3466" priority="1948" operator="lessThan">
      <formula>$C$4</formula>
    </cfRule>
  </conditionalFormatting>
  <conditionalFormatting sqref="BY35">
    <cfRule type="cellIs" dxfId="3465" priority="1949" operator="lessThan">
      <formula>$C$4</formula>
    </cfRule>
  </conditionalFormatting>
  <conditionalFormatting sqref="BY36">
    <cfRule type="cellIs" dxfId="3464" priority="1950" operator="lessThan">
      <formula>$C$4</formula>
    </cfRule>
  </conditionalFormatting>
  <conditionalFormatting sqref="BY37">
    <cfRule type="cellIs" dxfId="3463" priority="1951" operator="lessThan">
      <formula>$C$4</formula>
    </cfRule>
  </conditionalFormatting>
  <conditionalFormatting sqref="BY38">
    <cfRule type="cellIs" dxfId="3462" priority="1952" operator="lessThan">
      <formula>$C$4</formula>
    </cfRule>
  </conditionalFormatting>
  <conditionalFormatting sqref="BY39">
    <cfRule type="cellIs" dxfId="3461" priority="1953" operator="lessThan">
      <formula>$C$4</formula>
    </cfRule>
  </conditionalFormatting>
  <conditionalFormatting sqref="BY40">
    <cfRule type="cellIs" dxfId="3460" priority="1954" operator="lessThan">
      <formula>$C$4</formula>
    </cfRule>
  </conditionalFormatting>
  <conditionalFormatting sqref="BY41">
    <cfRule type="cellIs" dxfId="3459" priority="1955" operator="lessThan">
      <formula>$C$4</formula>
    </cfRule>
  </conditionalFormatting>
  <conditionalFormatting sqref="BY42">
    <cfRule type="cellIs" dxfId="3458" priority="1956" operator="lessThan">
      <formula>$C$4</formula>
    </cfRule>
  </conditionalFormatting>
  <conditionalFormatting sqref="BY43">
    <cfRule type="cellIs" dxfId="3457" priority="1957" operator="lessThan">
      <formula>$C$4</formula>
    </cfRule>
  </conditionalFormatting>
  <conditionalFormatting sqref="BY44">
    <cfRule type="cellIs" dxfId="3456" priority="1958" operator="lessThan">
      <formula>$C$4</formula>
    </cfRule>
  </conditionalFormatting>
  <conditionalFormatting sqref="BY45">
    <cfRule type="cellIs" dxfId="3455" priority="1959" operator="lessThan">
      <formula>$C$4</formula>
    </cfRule>
  </conditionalFormatting>
  <conditionalFormatting sqref="BY46">
    <cfRule type="cellIs" dxfId="3454" priority="1960" operator="lessThan">
      <formula>$C$4</formula>
    </cfRule>
  </conditionalFormatting>
  <conditionalFormatting sqref="BY47">
    <cfRule type="cellIs" dxfId="3453" priority="1961" operator="lessThan">
      <formula>$C$4</formula>
    </cfRule>
  </conditionalFormatting>
  <conditionalFormatting sqref="BY48">
    <cfRule type="cellIs" dxfId="3452" priority="1962" operator="lessThan">
      <formula>$C$4</formula>
    </cfRule>
  </conditionalFormatting>
  <conditionalFormatting sqref="BY49">
    <cfRule type="cellIs" dxfId="3451" priority="1963" operator="lessThan">
      <formula>$C$4</formula>
    </cfRule>
  </conditionalFormatting>
  <conditionalFormatting sqref="BY50">
    <cfRule type="cellIs" dxfId="3450" priority="1964" operator="lessThan">
      <formula>$C$4</formula>
    </cfRule>
  </conditionalFormatting>
  <conditionalFormatting sqref="BY51">
    <cfRule type="cellIs" dxfId="3449" priority="1965" operator="lessThan">
      <formula>$C$4</formula>
    </cfRule>
  </conditionalFormatting>
  <conditionalFormatting sqref="BY52">
    <cfRule type="cellIs" dxfId="3448" priority="1966" operator="lessThan">
      <formula>$C$4</formula>
    </cfRule>
  </conditionalFormatting>
  <conditionalFormatting sqref="BY53">
    <cfRule type="cellIs" dxfId="3447" priority="1967" operator="lessThan">
      <formula>$C$4</formula>
    </cfRule>
  </conditionalFormatting>
  <conditionalFormatting sqref="BY54">
    <cfRule type="cellIs" dxfId="3446" priority="1968" operator="lessThan">
      <formula>$C$4</formula>
    </cfRule>
  </conditionalFormatting>
  <conditionalFormatting sqref="BY55">
    <cfRule type="cellIs" dxfId="3445" priority="1969" operator="lessThan">
      <formula>$C$4</formula>
    </cfRule>
  </conditionalFormatting>
  <conditionalFormatting sqref="BY56">
    <cfRule type="cellIs" dxfId="3444" priority="1970" operator="lessThan">
      <formula>$C$4</formula>
    </cfRule>
  </conditionalFormatting>
  <conditionalFormatting sqref="BY57">
    <cfRule type="cellIs" dxfId="3443" priority="1971" operator="lessThan">
      <formula>$C$4</formula>
    </cfRule>
  </conditionalFormatting>
  <conditionalFormatting sqref="BY58">
    <cfRule type="cellIs" dxfId="3442" priority="1972" operator="lessThan">
      <formula>$C$4</formula>
    </cfRule>
  </conditionalFormatting>
  <conditionalFormatting sqref="BY59">
    <cfRule type="cellIs" dxfId="3441" priority="1973" operator="lessThan">
      <formula>$C$4</formula>
    </cfRule>
  </conditionalFormatting>
  <conditionalFormatting sqref="BY60">
    <cfRule type="cellIs" dxfId="3440" priority="1974" operator="lessThan">
      <formula>$C$4</formula>
    </cfRule>
  </conditionalFormatting>
  <conditionalFormatting sqref="BZ11">
    <cfRule type="cellIs" dxfId="3439" priority="1975" operator="lessThan">
      <formula>$C$4</formula>
    </cfRule>
  </conditionalFormatting>
  <conditionalFormatting sqref="BZ12">
    <cfRule type="cellIs" dxfId="3438" priority="1976" operator="lessThan">
      <formula>$C$4</formula>
    </cfRule>
  </conditionalFormatting>
  <conditionalFormatting sqref="BZ13">
    <cfRule type="cellIs" dxfId="3437" priority="1977" operator="lessThan">
      <formula>$C$4</formula>
    </cfRule>
  </conditionalFormatting>
  <conditionalFormatting sqref="BZ14">
    <cfRule type="cellIs" dxfId="3436" priority="1978" operator="lessThan">
      <formula>$C$4</formula>
    </cfRule>
  </conditionalFormatting>
  <conditionalFormatting sqref="BZ15">
    <cfRule type="cellIs" dxfId="3435" priority="1979" operator="lessThan">
      <formula>$C$4</formula>
    </cfRule>
  </conditionalFormatting>
  <conditionalFormatting sqref="BZ16">
    <cfRule type="cellIs" dxfId="3434" priority="1980" operator="lessThan">
      <formula>$C$4</formula>
    </cfRule>
  </conditionalFormatting>
  <conditionalFormatting sqref="BZ17">
    <cfRule type="cellIs" dxfId="3433" priority="1981" operator="lessThan">
      <formula>$C$4</formula>
    </cfRule>
  </conditionalFormatting>
  <conditionalFormatting sqref="BZ18">
    <cfRule type="cellIs" dxfId="3432" priority="1982" operator="lessThan">
      <formula>$C$4</formula>
    </cfRule>
  </conditionalFormatting>
  <conditionalFormatting sqref="BZ19">
    <cfRule type="cellIs" dxfId="3431" priority="1983" operator="lessThan">
      <formula>$C$4</formula>
    </cfRule>
  </conditionalFormatting>
  <conditionalFormatting sqref="BZ20">
    <cfRule type="cellIs" dxfId="3430" priority="1984" operator="lessThan">
      <formula>$C$4</formula>
    </cfRule>
  </conditionalFormatting>
  <conditionalFormatting sqref="BZ21">
    <cfRule type="cellIs" dxfId="3429" priority="1985" operator="lessThan">
      <formula>$C$4</formula>
    </cfRule>
  </conditionalFormatting>
  <conditionalFormatting sqref="BZ22">
    <cfRule type="cellIs" dxfId="3428" priority="1986" operator="lessThan">
      <formula>$C$4</formula>
    </cfRule>
  </conditionalFormatting>
  <conditionalFormatting sqref="BZ23">
    <cfRule type="cellIs" dxfId="3427" priority="1987" operator="lessThan">
      <formula>$C$4</formula>
    </cfRule>
  </conditionalFormatting>
  <conditionalFormatting sqref="BZ24">
    <cfRule type="cellIs" dxfId="3426" priority="1988" operator="lessThan">
      <formula>$C$4</formula>
    </cfRule>
  </conditionalFormatting>
  <conditionalFormatting sqref="BZ25">
    <cfRule type="cellIs" dxfId="3425" priority="1989" operator="lessThan">
      <formula>$C$4</formula>
    </cfRule>
  </conditionalFormatting>
  <conditionalFormatting sqref="BZ26">
    <cfRule type="cellIs" dxfId="3424" priority="1990" operator="lessThan">
      <formula>$C$4</formula>
    </cfRule>
  </conditionalFormatting>
  <conditionalFormatting sqref="BZ27">
    <cfRule type="cellIs" dxfId="3423" priority="1991" operator="lessThan">
      <formula>$C$4</formula>
    </cfRule>
  </conditionalFormatting>
  <conditionalFormatting sqref="BZ28">
    <cfRule type="cellIs" dxfId="3422" priority="1992" operator="lessThan">
      <formula>$C$4</formula>
    </cfRule>
  </conditionalFormatting>
  <conditionalFormatting sqref="BZ29">
    <cfRule type="cellIs" dxfId="3421" priority="1993" operator="lessThan">
      <formula>$C$4</formula>
    </cfRule>
  </conditionalFormatting>
  <conditionalFormatting sqref="BZ30">
    <cfRule type="cellIs" dxfId="3420" priority="1994" operator="lessThan">
      <formula>$C$4</formula>
    </cfRule>
  </conditionalFormatting>
  <conditionalFormatting sqref="BZ31">
    <cfRule type="cellIs" dxfId="3419" priority="1995" operator="lessThan">
      <formula>$C$4</formula>
    </cfRule>
  </conditionalFormatting>
  <conditionalFormatting sqref="BZ32">
    <cfRule type="cellIs" dxfId="3418" priority="1996" operator="lessThan">
      <formula>$C$4</formula>
    </cfRule>
  </conditionalFormatting>
  <conditionalFormatting sqref="BZ33">
    <cfRule type="cellIs" dxfId="3417" priority="1997" operator="lessThan">
      <formula>$C$4</formula>
    </cfRule>
  </conditionalFormatting>
  <conditionalFormatting sqref="BZ34">
    <cfRule type="cellIs" dxfId="3416" priority="1998" operator="lessThan">
      <formula>$C$4</formula>
    </cfRule>
  </conditionalFormatting>
  <conditionalFormatting sqref="BZ35">
    <cfRule type="cellIs" dxfId="3415" priority="1999" operator="lessThan">
      <formula>$C$4</formula>
    </cfRule>
  </conditionalFormatting>
  <conditionalFormatting sqref="BZ36">
    <cfRule type="cellIs" dxfId="3414" priority="2000" operator="lessThan">
      <formula>$C$4</formula>
    </cfRule>
  </conditionalFormatting>
  <conditionalFormatting sqref="BZ37">
    <cfRule type="cellIs" dxfId="3413" priority="2001" operator="lessThan">
      <formula>$C$4</formula>
    </cfRule>
  </conditionalFormatting>
  <conditionalFormatting sqref="BZ38">
    <cfRule type="cellIs" dxfId="3412" priority="2002" operator="lessThan">
      <formula>$C$4</formula>
    </cfRule>
  </conditionalFormatting>
  <conditionalFormatting sqref="BZ39">
    <cfRule type="cellIs" dxfId="3411" priority="2003" operator="lessThan">
      <formula>$C$4</formula>
    </cfRule>
  </conditionalFormatting>
  <conditionalFormatting sqref="BZ40">
    <cfRule type="cellIs" dxfId="3410" priority="2004" operator="lessThan">
      <formula>$C$4</formula>
    </cfRule>
  </conditionalFormatting>
  <conditionalFormatting sqref="BZ41">
    <cfRule type="cellIs" dxfId="3409" priority="2005" operator="lessThan">
      <formula>$C$4</formula>
    </cfRule>
  </conditionalFormatting>
  <conditionalFormatting sqref="BZ42">
    <cfRule type="cellIs" dxfId="3408" priority="2006" operator="lessThan">
      <formula>$C$4</formula>
    </cfRule>
  </conditionalFormatting>
  <conditionalFormatting sqref="BZ43">
    <cfRule type="cellIs" dxfId="3407" priority="2007" operator="lessThan">
      <formula>$C$4</formula>
    </cfRule>
  </conditionalFormatting>
  <conditionalFormatting sqref="BZ44">
    <cfRule type="cellIs" dxfId="3406" priority="2008" operator="lessThan">
      <formula>$C$4</formula>
    </cfRule>
  </conditionalFormatting>
  <conditionalFormatting sqref="BZ45">
    <cfRule type="cellIs" dxfId="3405" priority="2009" operator="lessThan">
      <formula>$C$4</formula>
    </cfRule>
  </conditionalFormatting>
  <conditionalFormatting sqref="BZ46">
    <cfRule type="cellIs" dxfId="3404" priority="2010" operator="lessThan">
      <formula>$C$4</formula>
    </cfRule>
  </conditionalFormatting>
  <conditionalFormatting sqref="BZ47">
    <cfRule type="cellIs" dxfId="3403" priority="2011" operator="lessThan">
      <formula>$C$4</formula>
    </cfRule>
  </conditionalFormatting>
  <conditionalFormatting sqref="BZ48">
    <cfRule type="cellIs" dxfId="3402" priority="2012" operator="lessThan">
      <formula>$C$4</formula>
    </cfRule>
  </conditionalFormatting>
  <conditionalFormatting sqref="BZ49">
    <cfRule type="cellIs" dxfId="3401" priority="2013" operator="lessThan">
      <formula>$C$4</formula>
    </cfRule>
  </conditionalFormatting>
  <conditionalFormatting sqref="BZ50">
    <cfRule type="cellIs" dxfId="3400" priority="2014" operator="lessThan">
      <formula>$C$4</formula>
    </cfRule>
  </conditionalFormatting>
  <conditionalFormatting sqref="BZ51">
    <cfRule type="cellIs" dxfId="3399" priority="2015" operator="lessThan">
      <formula>$C$4</formula>
    </cfRule>
  </conditionalFormatting>
  <conditionalFormatting sqref="BZ52">
    <cfRule type="cellIs" dxfId="3398" priority="2016" operator="lessThan">
      <formula>$C$4</formula>
    </cfRule>
  </conditionalFormatting>
  <conditionalFormatting sqref="BZ53">
    <cfRule type="cellIs" dxfId="3397" priority="2017" operator="lessThan">
      <formula>$C$4</formula>
    </cfRule>
  </conditionalFormatting>
  <conditionalFormatting sqref="BZ54">
    <cfRule type="cellIs" dxfId="3396" priority="2018" operator="lessThan">
      <formula>$C$4</formula>
    </cfRule>
  </conditionalFormatting>
  <conditionalFormatting sqref="BZ55">
    <cfRule type="cellIs" dxfId="3395" priority="2019" operator="lessThan">
      <formula>$C$4</formula>
    </cfRule>
  </conditionalFormatting>
  <conditionalFormatting sqref="BZ56">
    <cfRule type="cellIs" dxfId="3394" priority="2020" operator="lessThan">
      <formula>$C$4</formula>
    </cfRule>
  </conditionalFormatting>
  <conditionalFormatting sqref="BZ57">
    <cfRule type="cellIs" dxfId="3393" priority="2021" operator="lessThan">
      <formula>$C$4</formula>
    </cfRule>
  </conditionalFormatting>
  <conditionalFormatting sqref="BZ58">
    <cfRule type="cellIs" dxfId="3392" priority="2022" operator="lessThan">
      <formula>$C$4</formula>
    </cfRule>
  </conditionalFormatting>
  <conditionalFormatting sqref="BZ59">
    <cfRule type="cellIs" dxfId="3391" priority="2023" operator="lessThan">
      <formula>$C$4</formula>
    </cfRule>
  </conditionalFormatting>
  <conditionalFormatting sqref="BZ60">
    <cfRule type="cellIs" dxfId="3390" priority="2024" operator="lessThan">
      <formula>$C$4</formula>
    </cfRule>
  </conditionalFormatting>
  <conditionalFormatting sqref="CA11">
    <cfRule type="cellIs" dxfId="3389" priority="2025" operator="lessThan">
      <formula>$C$4</formula>
    </cfRule>
  </conditionalFormatting>
  <conditionalFormatting sqref="CA12">
    <cfRule type="cellIs" dxfId="3388" priority="2026" operator="lessThan">
      <formula>$C$4</formula>
    </cfRule>
  </conditionalFormatting>
  <conditionalFormatting sqref="CA13">
    <cfRule type="cellIs" dxfId="3387" priority="2027" operator="lessThan">
      <formula>$C$4</formula>
    </cfRule>
  </conditionalFormatting>
  <conditionalFormatting sqref="CA14">
    <cfRule type="cellIs" dxfId="3386" priority="2028" operator="lessThan">
      <formula>$C$4</formula>
    </cfRule>
  </conditionalFormatting>
  <conditionalFormatting sqref="CA15">
    <cfRule type="cellIs" dxfId="3385" priority="2029" operator="lessThan">
      <formula>$C$4</formula>
    </cfRule>
  </conditionalFormatting>
  <conditionalFormatting sqref="CA16">
    <cfRule type="cellIs" dxfId="3384" priority="2030" operator="lessThan">
      <formula>$C$4</formula>
    </cfRule>
  </conditionalFormatting>
  <conditionalFormatting sqref="CA17">
    <cfRule type="cellIs" dxfId="3383" priority="2031" operator="lessThan">
      <formula>$C$4</formula>
    </cfRule>
  </conditionalFormatting>
  <conditionalFormatting sqref="CA18">
    <cfRule type="cellIs" dxfId="3382" priority="2032" operator="lessThan">
      <formula>$C$4</formula>
    </cfRule>
  </conditionalFormatting>
  <conditionalFormatting sqref="CA19">
    <cfRule type="cellIs" dxfId="3381" priority="2033" operator="lessThan">
      <formula>$C$4</formula>
    </cfRule>
  </conditionalFormatting>
  <conditionalFormatting sqref="CA20">
    <cfRule type="cellIs" dxfId="3380" priority="2034" operator="lessThan">
      <formula>$C$4</formula>
    </cfRule>
  </conditionalFormatting>
  <conditionalFormatting sqref="CA21">
    <cfRule type="cellIs" dxfId="3379" priority="2035" operator="lessThan">
      <formula>$C$4</formula>
    </cfRule>
  </conditionalFormatting>
  <conditionalFormatting sqref="CA22">
    <cfRule type="cellIs" dxfId="3378" priority="2036" operator="lessThan">
      <formula>$C$4</formula>
    </cfRule>
  </conditionalFormatting>
  <conditionalFormatting sqref="CA23">
    <cfRule type="cellIs" dxfId="3377" priority="2037" operator="lessThan">
      <formula>$C$4</formula>
    </cfRule>
  </conditionalFormatting>
  <conditionalFormatting sqref="CA24">
    <cfRule type="cellIs" dxfId="3376" priority="2038" operator="lessThan">
      <formula>$C$4</formula>
    </cfRule>
  </conditionalFormatting>
  <conditionalFormatting sqref="CA25">
    <cfRule type="cellIs" dxfId="3375" priority="2039" operator="lessThan">
      <formula>$C$4</formula>
    </cfRule>
  </conditionalFormatting>
  <conditionalFormatting sqref="CA26">
    <cfRule type="cellIs" dxfId="3374" priority="2040" operator="lessThan">
      <formula>$C$4</formula>
    </cfRule>
  </conditionalFormatting>
  <conditionalFormatting sqref="CA27">
    <cfRule type="cellIs" dxfId="3373" priority="2041" operator="lessThan">
      <formula>$C$4</formula>
    </cfRule>
  </conditionalFormatting>
  <conditionalFormatting sqref="CA28">
    <cfRule type="cellIs" dxfId="3372" priority="2042" operator="lessThan">
      <formula>$C$4</formula>
    </cfRule>
  </conditionalFormatting>
  <conditionalFormatting sqref="CA29">
    <cfRule type="cellIs" dxfId="3371" priority="2043" operator="lessThan">
      <formula>$C$4</formula>
    </cfRule>
  </conditionalFormatting>
  <conditionalFormatting sqref="CA30">
    <cfRule type="cellIs" dxfId="3370" priority="2044" operator="lessThan">
      <formula>$C$4</formula>
    </cfRule>
  </conditionalFormatting>
  <conditionalFormatting sqref="CA31">
    <cfRule type="cellIs" dxfId="3369" priority="2045" operator="lessThan">
      <formula>$C$4</formula>
    </cfRule>
  </conditionalFormatting>
  <conditionalFormatting sqref="CA32">
    <cfRule type="cellIs" dxfId="3368" priority="2046" operator="lessThan">
      <formula>$C$4</formula>
    </cfRule>
  </conditionalFormatting>
  <conditionalFormatting sqref="CA33">
    <cfRule type="cellIs" dxfId="3367" priority="2047" operator="lessThan">
      <formula>$C$4</formula>
    </cfRule>
  </conditionalFormatting>
  <conditionalFormatting sqref="CA34">
    <cfRule type="cellIs" dxfId="3366" priority="2048" operator="lessThan">
      <formula>$C$4</formula>
    </cfRule>
  </conditionalFormatting>
  <conditionalFormatting sqref="CA35">
    <cfRule type="cellIs" dxfId="3365" priority="2049" operator="lessThan">
      <formula>$C$4</formula>
    </cfRule>
  </conditionalFormatting>
  <conditionalFormatting sqref="CA36">
    <cfRule type="cellIs" dxfId="3364" priority="2050" operator="lessThan">
      <formula>$C$4</formula>
    </cfRule>
  </conditionalFormatting>
  <conditionalFormatting sqref="CA37">
    <cfRule type="cellIs" dxfId="3363" priority="2051" operator="lessThan">
      <formula>$C$4</formula>
    </cfRule>
  </conditionalFormatting>
  <conditionalFormatting sqref="CA38">
    <cfRule type="cellIs" dxfId="3362" priority="2052" operator="lessThan">
      <formula>$C$4</formula>
    </cfRule>
  </conditionalFormatting>
  <conditionalFormatting sqref="CA39">
    <cfRule type="cellIs" dxfId="3361" priority="2053" operator="lessThan">
      <formula>$C$4</formula>
    </cfRule>
  </conditionalFormatting>
  <conditionalFormatting sqref="CA40">
    <cfRule type="cellIs" dxfId="3360" priority="2054" operator="lessThan">
      <formula>$C$4</formula>
    </cfRule>
  </conditionalFormatting>
  <conditionalFormatting sqref="CA41">
    <cfRule type="cellIs" dxfId="3359" priority="2055" operator="lessThan">
      <formula>$C$4</formula>
    </cfRule>
  </conditionalFormatting>
  <conditionalFormatting sqref="CA42">
    <cfRule type="cellIs" dxfId="3358" priority="2056" operator="lessThan">
      <formula>$C$4</formula>
    </cfRule>
  </conditionalFormatting>
  <conditionalFormatting sqref="CA43">
    <cfRule type="cellIs" dxfId="3357" priority="2057" operator="lessThan">
      <formula>$C$4</formula>
    </cfRule>
  </conditionalFormatting>
  <conditionalFormatting sqref="CA44">
    <cfRule type="cellIs" dxfId="3356" priority="2058" operator="lessThan">
      <formula>$C$4</formula>
    </cfRule>
  </conditionalFormatting>
  <conditionalFormatting sqref="CA45">
    <cfRule type="cellIs" dxfId="3355" priority="2059" operator="lessThan">
      <formula>$C$4</formula>
    </cfRule>
  </conditionalFormatting>
  <conditionalFormatting sqref="CA46">
    <cfRule type="cellIs" dxfId="3354" priority="2060" operator="lessThan">
      <formula>$C$4</formula>
    </cfRule>
  </conditionalFormatting>
  <conditionalFormatting sqref="CA47">
    <cfRule type="cellIs" dxfId="3353" priority="2061" operator="lessThan">
      <formula>$C$4</formula>
    </cfRule>
  </conditionalFormatting>
  <conditionalFormatting sqref="CA48">
    <cfRule type="cellIs" dxfId="3352" priority="2062" operator="lessThan">
      <formula>$C$4</formula>
    </cfRule>
  </conditionalFormatting>
  <conditionalFormatting sqref="CA49">
    <cfRule type="cellIs" dxfId="3351" priority="2063" operator="lessThan">
      <formula>$C$4</formula>
    </cfRule>
  </conditionalFormatting>
  <conditionalFormatting sqref="CA50">
    <cfRule type="cellIs" dxfId="3350" priority="2064" operator="lessThan">
      <formula>$C$4</formula>
    </cfRule>
  </conditionalFormatting>
  <conditionalFormatting sqref="CA51">
    <cfRule type="cellIs" dxfId="3349" priority="2065" operator="lessThan">
      <formula>$C$4</formula>
    </cfRule>
  </conditionalFormatting>
  <conditionalFormatting sqref="CA52">
    <cfRule type="cellIs" dxfId="3348" priority="2066" operator="lessThan">
      <formula>$C$4</formula>
    </cfRule>
  </conditionalFormatting>
  <conditionalFormatting sqref="CA53">
    <cfRule type="cellIs" dxfId="3347" priority="2067" operator="lessThan">
      <formula>$C$4</formula>
    </cfRule>
  </conditionalFormatting>
  <conditionalFormatting sqref="CA54">
    <cfRule type="cellIs" dxfId="3346" priority="2068" operator="lessThan">
      <formula>$C$4</formula>
    </cfRule>
  </conditionalFormatting>
  <conditionalFormatting sqref="CA55">
    <cfRule type="cellIs" dxfId="3345" priority="2069" operator="lessThan">
      <formula>$C$4</formula>
    </cfRule>
  </conditionalFormatting>
  <conditionalFormatting sqref="CA56">
    <cfRule type="cellIs" dxfId="3344" priority="2070" operator="lessThan">
      <formula>$C$4</formula>
    </cfRule>
  </conditionalFormatting>
  <conditionalFormatting sqref="CA57">
    <cfRule type="cellIs" dxfId="3343" priority="2071" operator="lessThan">
      <formula>$C$4</formula>
    </cfRule>
  </conditionalFormatting>
  <conditionalFormatting sqref="CA58">
    <cfRule type="cellIs" dxfId="3342" priority="2072" operator="lessThan">
      <formula>$C$4</formula>
    </cfRule>
  </conditionalFormatting>
  <conditionalFormatting sqref="CA59">
    <cfRule type="cellIs" dxfId="3341" priority="2073" operator="lessThan">
      <formula>$C$4</formula>
    </cfRule>
  </conditionalFormatting>
  <conditionalFormatting sqref="CA60">
    <cfRule type="cellIs" dxfId="3340" priority="2074" operator="lessThan">
      <formula>$C$4</formula>
    </cfRule>
  </conditionalFormatting>
  <conditionalFormatting sqref="CB11">
    <cfRule type="cellIs" dxfId="3339" priority="2075" operator="lessThan">
      <formula>$C$4</formula>
    </cfRule>
  </conditionalFormatting>
  <conditionalFormatting sqref="CB12">
    <cfRule type="cellIs" dxfId="3338" priority="2076" operator="lessThan">
      <formula>$C$4</formula>
    </cfRule>
  </conditionalFormatting>
  <conditionalFormatting sqref="CB13">
    <cfRule type="cellIs" dxfId="3337" priority="2077" operator="lessThan">
      <formula>$C$4</formula>
    </cfRule>
  </conditionalFormatting>
  <conditionalFormatting sqref="CB14">
    <cfRule type="cellIs" dxfId="3336" priority="2078" operator="lessThan">
      <formula>$C$4</formula>
    </cfRule>
  </conditionalFormatting>
  <conditionalFormatting sqref="CB15">
    <cfRule type="cellIs" dxfId="3335" priority="2079" operator="lessThan">
      <formula>$C$4</formula>
    </cfRule>
  </conditionalFormatting>
  <conditionalFormatting sqref="CB16">
    <cfRule type="cellIs" dxfId="3334" priority="2080" operator="lessThan">
      <formula>$C$4</formula>
    </cfRule>
  </conditionalFormatting>
  <conditionalFormatting sqref="CB17">
    <cfRule type="cellIs" dxfId="3333" priority="2081" operator="lessThan">
      <formula>$C$4</formula>
    </cfRule>
  </conditionalFormatting>
  <conditionalFormatting sqref="CB18">
    <cfRule type="cellIs" dxfId="3332" priority="2082" operator="lessThan">
      <formula>$C$4</formula>
    </cfRule>
  </conditionalFormatting>
  <conditionalFormatting sqref="CB19">
    <cfRule type="cellIs" dxfId="3331" priority="2083" operator="lessThan">
      <formula>$C$4</formula>
    </cfRule>
  </conditionalFormatting>
  <conditionalFormatting sqref="CB20">
    <cfRule type="cellIs" dxfId="3330" priority="2084" operator="lessThan">
      <formula>$C$4</formula>
    </cfRule>
  </conditionalFormatting>
  <conditionalFormatting sqref="CB21">
    <cfRule type="cellIs" dxfId="3329" priority="2085" operator="lessThan">
      <formula>$C$4</formula>
    </cfRule>
  </conditionalFormatting>
  <conditionalFormatting sqref="CB22">
    <cfRule type="cellIs" dxfId="3328" priority="2086" operator="lessThan">
      <formula>$C$4</formula>
    </cfRule>
  </conditionalFormatting>
  <conditionalFormatting sqref="CB23">
    <cfRule type="cellIs" dxfId="3327" priority="2087" operator="lessThan">
      <formula>$C$4</formula>
    </cfRule>
  </conditionalFormatting>
  <conditionalFormatting sqref="CB24">
    <cfRule type="cellIs" dxfId="3326" priority="2088" operator="lessThan">
      <formula>$C$4</formula>
    </cfRule>
  </conditionalFormatting>
  <conditionalFormatting sqref="CB25">
    <cfRule type="cellIs" dxfId="3325" priority="2089" operator="lessThan">
      <formula>$C$4</formula>
    </cfRule>
  </conditionalFormatting>
  <conditionalFormatting sqref="CB26">
    <cfRule type="cellIs" dxfId="3324" priority="2090" operator="lessThan">
      <formula>$C$4</formula>
    </cfRule>
  </conditionalFormatting>
  <conditionalFormatting sqref="CB27">
    <cfRule type="cellIs" dxfId="3323" priority="2091" operator="lessThan">
      <formula>$C$4</formula>
    </cfRule>
  </conditionalFormatting>
  <conditionalFormatting sqref="CB28">
    <cfRule type="cellIs" dxfId="3322" priority="2092" operator="lessThan">
      <formula>$C$4</formula>
    </cfRule>
  </conditionalFormatting>
  <conditionalFormatting sqref="CB29">
    <cfRule type="cellIs" dxfId="3321" priority="2093" operator="lessThan">
      <formula>$C$4</formula>
    </cfRule>
  </conditionalFormatting>
  <conditionalFormatting sqref="CB30">
    <cfRule type="cellIs" dxfId="3320" priority="2094" operator="lessThan">
      <formula>$C$4</formula>
    </cfRule>
  </conditionalFormatting>
  <conditionalFormatting sqref="CB31">
    <cfRule type="cellIs" dxfId="3319" priority="2095" operator="lessThan">
      <formula>$C$4</formula>
    </cfRule>
  </conditionalFormatting>
  <conditionalFormatting sqref="CB32">
    <cfRule type="cellIs" dxfId="3318" priority="2096" operator="lessThan">
      <formula>$C$4</formula>
    </cfRule>
  </conditionalFormatting>
  <conditionalFormatting sqref="CB33">
    <cfRule type="cellIs" dxfId="3317" priority="2097" operator="lessThan">
      <formula>$C$4</formula>
    </cfRule>
  </conditionalFormatting>
  <conditionalFormatting sqref="CB34">
    <cfRule type="cellIs" dxfId="3316" priority="2098" operator="lessThan">
      <formula>$C$4</formula>
    </cfRule>
  </conditionalFormatting>
  <conditionalFormatting sqref="CB35">
    <cfRule type="cellIs" dxfId="3315" priority="2099" operator="lessThan">
      <formula>$C$4</formula>
    </cfRule>
  </conditionalFormatting>
  <conditionalFormatting sqref="CB36">
    <cfRule type="cellIs" dxfId="3314" priority="2100" operator="lessThan">
      <formula>$C$4</formula>
    </cfRule>
  </conditionalFormatting>
  <conditionalFormatting sqref="CB37">
    <cfRule type="cellIs" dxfId="3313" priority="2101" operator="lessThan">
      <formula>$C$4</formula>
    </cfRule>
  </conditionalFormatting>
  <conditionalFormatting sqref="CB38">
    <cfRule type="cellIs" dxfId="3312" priority="2102" operator="lessThan">
      <formula>$C$4</formula>
    </cfRule>
  </conditionalFormatting>
  <conditionalFormatting sqref="CB39">
    <cfRule type="cellIs" dxfId="3311" priority="2103" operator="lessThan">
      <formula>$C$4</formula>
    </cfRule>
  </conditionalFormatting>
  <conditionalFormatting sqref="CB40">
    <cfRule type="cellIs" dxfId="3310" priority="2104" operator="lessThan">
      <formula>$C$4</formula>
    </cfRule>
  </conditionalFormatting>
  <conditionalFormatting sqref="CB41">
    <cfRule type="cellIs" dxfId="3309" priority="2105" operator="lessThan">
      <formula>$C$4</formula>
    </cfRule>
  </conditionalFormatting>
  <conditionalFormatting sqref="CB42">
    <cfRule type="cellIs" dxfId="3308" priority="2106" operator="lessThan">
      <formula>$C$4</formula>
    </cfRule>
  </conditionalFormatting>
  <conditionalFormatting sqref="CB43">
    <cfRule type="cellIs" dxfId="3307" priority="2107" operator="lessThan">
      <formula>$C$4</formula>
    </cfRule>
  </conditionalFormatting>
  <conditionalFormatting sqref="CB44">
    <cfRule type="cellIs" dxfId="3306" priority="2108" operator="lessThan">
      <formula>$C$4</formula>
    </cfRule>
  </conditionalFormatting>
  <conditionalFormatting sqref="CB45">
    <cfRule type="cellIs" dxfId="3305" priority="2109" operator="lessThan">
      <formula>$C$4</formula>
    </cfRule>
  </conditionalFormatting>
  <conditionalFormatting sqref="CB46">
    <cfRule type="cellIs" dxfId="3304" priority="2110" operator="lessThan">
      <formula>$C$4</formula>
    </cfRule>
  </conditionalFormatting>
  <conditionalFormatting sqref="CB47">
    <cfRule type="cellIs" dxfId="3303" priority="2111" operator="lessThan">
      <formula>$C$4</formula>
    </cfRule>
  </conditionalFormatting>
  <conditionalFormatting sqref="CB48">
    <cfRule type="cellIs" dxfId="3302" priority="2112" operator="lessThan">
      <formula>$C$4</formula>
    </cfRule>
  </conditionalFormatting>
  <conditionalFormatting sqref="CB49">
    <cfRule type="cellIs" dxfId="3301" priority="2113" operator="lessThan">
      <formula>$C$4</formula>
    </cfRule>
  </conditionalFormatting>
  <conditionalFormatting sqref="CB50">
    <cfRule type="cellIs" dxfId="3300" priority="2114" operator="lessThan">
      <formula>$C$4</formula>
    </cfRule>
  </conditionalFormatting>
  <conditionalFormatting sqref="CB51">
    <cfRule type="cellIs" dxfId="3299" priority="2115" operator="lessThan">
      <formula>$C$4</formula>
    </cfRule>
  </conditionalFormatting>
  <conditionalFormatting sqref="CB52">
    <cfRule type="cellIs" dxfId="3298" priority="2116" operator="lessThan">
      <formula>$C$4</formula>
    </cfRule>
  </conditionalFormatting>
  <conditionalFormatting sqref="CB53">
    <cfRule type="cellIs" dxfId="3297" priority="2117" operator="lessThan">
      <formula>$C$4</formula>
    </cfRule>
  </conditionalFormatting>
  <conditionalFormatting sqref="CB54">
    <cfRule type="cellIs" dxfId="3296" priority="2118" operator="lessThan">
      <formula>$C$4</formula>
    </cfRule>
  </conditionalFormatting>
  <conditionalFormatting sqref="CB55">
    <cfRule type="cellIs" dxfId="3295" priority="2119" operator="lessThan">
      <formula>$C$4</formula>
    </cfRule>
  </conditionalFormatting>
  <conditionalFormatting sqref="CB56">
    <cfRule type="cellIs" dxfId="3294" priority="2120" operator="lessThan">
      <formula>$C$4</formula>
    </cfRule>
  </conditionalFormatting>
  <conditionalFormatting sqref="CB57">
    <cfRule type="cellIs" dxfId="3293" priority="2121" operator="lessThan">
      <formula>$C$4</formula>
    </cfRule>
  </conditionalFormatting>
  <conditionalFormatting sqref="CB58">
    <cfRule type="cellIs" dxfId="3292" priority="2122" operator="lessThan">
      <formula>$C$4</formula>
    </cfRule>
  </conditionalFormatting>
  <conditionalFormatting sqref="CB59">
    <cfRule type="cellIs" dxfId="3291" priority="2123" operator="lessThan">
      <formula>$C$4</formula>
    </cfRule>
  </conditionalFormatting>
  <conditionalFormatting sqref="CB60">
    <cfRule type="cellIs" dxfId="3290" priority="2124" operator="lessThan">
      <formula>$C$4</formula>
    </cfRule>
  </conditionalFormatting>
  <conditionalFormatting sqref="CC11">
    <cfRule type="cellIs" dxfId="3289" priority="2125" operator="lessThan">
      <formula>$C$4</formula>
    </cfRule>
  </conditionalFormatting>
  <conditionalFormatting sqref="CC12">
    <cfRule type="cellIs" dxfId="3288" priority="2126" operator="lessThan">
      <formula>$C$4</formula>
    </cfRule>
  </conditionalFormatting>
  <conditionalFormatting sqref="CC13">
    <cfRule type="cellIs" dxfId="3287" priority="2127" operator="lessThan">
      <formula>$C$4</formula>
    </cfRule>
  </conditionalFormatting>
  <conditionalFormatting sqref="CC14">
    <cfRule type="cellIs" dxfId="3286" priority="2128" operator="lessThan">
      <formula>$C$4</formula>
    </cfRule>
  </conditionalFormatting>
  <conditionalFormatting sqref="CC15">
    <cfRule type="cellIs" dxfId="3285" priority="2129" operator="lessThan">
      <formula>$C$4</formula>
    </cfRule>
  </conditionalFormatting>
  <conditionalFormatting sqref="CC16">
    <cfRule type="cellIs" dxfId="3284" priority="2130" operator="lessThan">
      <formula>$C$4</formula>
    </cfRule>
  </conditionalFormatting>
  <conditionalFormatting sqref="CC17">
    <cfRule type="cellIs" dxfId="3283" priority="2131" operator="lessThan">
      <formula>$C$4</formula>
    </cfRule>
  </conditionalFormatting>
  <conditionalFormatting sqref="CC18">
    <cfRule type="cellIs" dxfId="3282" priority="2132" operator="lessThan">
      <formula>$C$4</formula>
    </cfRule>
  </conditionalFormatting>
  <conditionalFormatting sqref="CC19">
    <cfRule type="cellIs" dxfId="3281" priority="2133" operator="lessThan">
      <formula>$C$4</formula>
    </cfRule>
  </conditionalFormatting>
  <conditionalFormatting sqref="CC20">
    <cfRule type="cellIs" dxfId="3280" priority="2134" operator="lessThan">
      <formula>$C$4</formula>
    </cfRule>
  </conditionalFormatting>
  <conditionalFormatting sqref="CC21">
    <cfRule type="cellIs" dxfId="3279" priority="2135" operator="lessThan">
      <formula>$C$4</formula>
    </cfRule>
  </conditionalFormatting>
  <conditionalFormatting sqref="CC22">
    <cfRule type="cellIs" dxfId="3278" priority="2136" operator="lessThan">
      <formula>$C$4</formula>
    </cfRule>
  </conditionalFormatting>
  <conditionalFormatting sqref="CC23">
    <cfRule type="cellIs" dxfId="3277" priority="2137" operator="lessThan">
      <formula>$C$4</formula>
    </cfRule>
  </conditionalFormatting>
  <conditionalFormatting sqref="CC24">
    <cfRule type="cellIs" dxfId="3276" priority="2138" operator="lessThan">
      <formula>$C$4</formula>
    </cfRule>
  </conditionalFormatting>
  <conditionalFormatting sqref="CC25">
    <cfRule type="cellIs" dxfId="3275" priority="2139" operator="lessThan">
      <formula>$C$4</formula>
    </cfRule>
  </conditionalFormatting>
  <conditionalFormatting sqref="CC26">
    <cfRule type="cellIs" dxfId="3274" priority="2140" operator="lessThan">
      <formula>$C$4</formula>
    </cfRule>
  </conditionalFormatting>
  <conditionalFormatting sqref="CC27">
    <cfRule type="cellIs" dxfId="3273" priority="2141" operator="lessThan">
      <formula>$C$4</formula>
    </cfRule>
  </conditionalFormatting>
  <conditionalFormatting sqref="CC28">
    <cfRule type="cellIs" dxfId="3272" priority="2142" operator="lessThan">
      <formula>$C$4</formula>
    </cfRule>
  </conditionalFormatting>
  <conditionalFormatting sqref="CC29">
    <cfRule type="cellIs" dxfId="3271" priority="2143" operator="lessThan">
      <formula>$C$4</formula>
    </cfRule>
  </conditionalFormatting>
  <conditionalFormatting sqref="CC30">
    <cfRule type="cellIs" dxfId="3270" priority="2144" operator="lessThan">
      <formula>$C$4</formula>
    </cfRule>
  </conditionalFormatting>
  <conditionalFormatting sqref="CC31">
    <cfRule type="cellIs" dxfId="3269" priority="2145" operator="lessThan">
      <formula>$C$4</formula>
    </cfRule>
  </conditionalFormatting>
  <conditionalFormatting sqref="CC32">
    <cfRule type="cellIs" dxfId="3268" priority="2146" operator="lessThan">
      <formula>$C$4</formula>
    </cfRule>
  </conditionalFormatting>
  <conditionalFormatting sqref="CC33">
    <cfRule type="cellIs" dxfId="3267" priority="2147" operator="lessThan">
      <formula>$C$4</formula>
    </cfRule>
  </conditionalFormatting>
  <conditionalFormatting sqref="CC34">
    <cfRule type="cellIs" dxfId="3266" priority="2148" operator="lessThan">
      <formula>$C$4</formula>
    </cfRule>
  </conditionalFormatting>
  <conditionalFormatting sqref="CC35">
    <cfRule type="cellIs" dxfId="3265" priority="2149" operator="lessThan">
      <formula>$C$4</formula>
    </cfRule>
  </conditionalFormatting>
  <conditionalFormatting sqref="CC36">
    <cfRule type="cellIs" dxfId="3264" priority="2150" operator="lessThan">
      <formula>$C$4</formula>
    </cfRule>
  </conditionalFormatting>
  <conditionalFormatting sqref="CC37">
    <cfRule type="cellIs" dxfId="3263" priority="2151" operator="lessThan">
      <formula>$C$4</formula>
    </cfRule>
  </conditionalFormatting>
  <conditionalFormatting sqref="CC38">
    <cfRule type="cellIs" dxfId="3262" priority="2152" operator="lessThan">
      <formula>$C$4</formula>
    </cfRule>
  </conditionalFormatting>
  <conditionalFormatting sqref="CC39">
    <cfRule type="cellIs" dxfId="3261" priority="2153" operator="lessThan">
      <formula>$C$4</formula>
    </cfRule>
  </conditionalFormatting>
  <conditionalFormatting sqref="CC40">
    <cfRule type="cellIs" dxfId="3260" priority="2154" operator="lessThan">
      <formula>$C$4</formula>
    </cfRule>
  </conditionalFormatting>
  <conditionalFormatting sqref="CC41">
    <cfRule type="cellIs" dxfId="3259" priority="2155" operator="lessThan">
      <formula>$C$4</formula>
    </cfRule>
  </conditionalFormatting>
  <conditionalFormatting sqref="CC42">
    <cfRule type="cellIs" dxfId="3258" priority="2156" operator="lessThan">
      <formula>$C$4</formula>
    </cfRule>
  </conditionalFormatting>
  <conditionalFormatting sqref="CC43">
    <cfRule type="cellIs" dxfId="3257" priority="2157" operator="lessThan">
      <formula>$C$4</formula>
    </cfRule>
  </conditionalFormatting>
  <conditionalFormatting sqref="CC44">
    <cfRule type="cellIs" dxfId="3256" priority="2158" operator="lessThan">
      <formula>$C$4</formula>
    </cfRule>
  </conditionalFormatting>
  <conditionalFormatting sqref="CC45">
    <cfRule type="cellIs" dxfId="3255" priority="2159" operator="lessThan">
      <formula>$C$4</formula>
    </cfRule>
  </conditionalFormatting>
  <conditionalFormatting sqref="CC46">
    <cfRule type="cellIs" dxfId="3254" priority="2160" operator="lessThan">
      <formula>$C$4</formula>
    </cfRule>
  </conditionalFormatting>
  <conditionalFormatting sqref="CC47">
    <cfRule type="cellIs" dxfId="3253" priority="2161" operator="lessThan">
      <formula>$C$4</formula>
    </cfRule>
  </conditionalFormatting>
  <conditionalFormatting sqref="CC48">
    <cfRule type="cellIs" dxfId="3252" priority="2162" operator="lessThan">
      <formula>$C$4</formula>
    </cfRule>
  </conditionalFormatting>
  <conditionalFormatting sqref="CC49">
    <cfRule type="cellIs" dxfId="3251" priority="2163" operator="lessThan">
      <formula>$C$4</formula>
    </cfRule>
  </conditionalFormatting>
  <conditionalFormatting sqref="CC50">
    <cfRule type="cellIs" dxfId="3250" priority="2164" operator="lessThan">
      <formula>$C$4</formula>
    </cfRule>
  </conditionalFormatting>
  <conditionalFormatting sqref="CC51">
    <cfRule type="cellIs" dxfId="3249" priority="2165" operator="lessThan">
      <formula>$C$4</formula>
    </cfRule>
  </conditionalFormatting>
  <conditionalFormatting sqref="CC52">
    <cfRule type="cellIs" dxfId="3248" priority="2166" operator="lessThan">
      <formula>$C$4</formula>
    </cfRule>
  </conditionalFormatting>
  <conditionalFormatting sqref="CC53">
    <cfRule type="cellIs" dxfId="3247" priority="2167" operator="lessThan">
      <formula>$C$4</formula>
    </cfRule>
  </conditionalFormatting>
  <conditionalFormatting sqref="CC54">
    <cfRule type="cellIs" dxfId="3246" priority="2168" operator="lessThan">
      <formula>$C$4</formula>
    </cfRule>
  </conditionalFormatting>
  <conditionalFormatting sqref="CC55">
    <cfRule type="cellIs" dxfId="3245" priority="2169" operator="lessThan">
      <formula>$C$4</formula>
    </cfRule>
  </conditionalFormatting>
  <conditionalFormatting sqref="CC56">
    <cfRule type="cellIs" dxfId="3244" priority="2170" operator="lessThan">
      <formula>$C$4</formula>
    </cfRule>
  </conditionalFormatting>
  <conditionalFormatting sqref="CC57">
    <cfRule type="cellIs" dxfId="3243" priority="2171" operator="lessThan">
      <formula>$C$4</formula>
    </cfRule>
  </conditionalFormatting>
  <conditionalFormatting sqref="CC58">
    <cfRule type="cellIs" dxfId="3242" priority="2172" operator="lessThan">
      <formula>$C$4</formula>
    </cfRule>
  </conditionalFormatting>
  <conditionalFormatting sqref="CC59">
    <cfRule type="cellIs" dxfId="3241" priority="2173" operator="lessThan">
      <formula>$C$4</formula>
    </cfRule>
  </conditionalFormatting>
  <conditionalFormatting sqref="CC60">
    <cfRule type="cellIs" dxfId="3240" priority="2174" operator="lessThan">
      <formula>$C$4</formula>
    </cfRule>
  </conditionalFormatting>
  <conditionalFormatting sqref="CD11">
    <cfRule type="cellIs" dxfId="3239" priority="2175" operator="lessThan">
      <formula>$C$4</formula>
    </cfRule>
  </conditionalFormatting>
  <conditionalFormatting sqref="CD12">
    <cfRule type="cellIs" dxfId="3238" priority="2176" operator="lessThan">
      <formula>$C$4</formula>
    </cfRule>
  </conditionalFormatting>
  <conditionalFormatting sqref="CD13">
    <cfRule type="cellIs" dxfId="3237" priority="2177" operator="lessThan">
      <formula>$C$4</formula>
    </cfRule>
  </conditionalFormatting>
  <conditionalFormatting sqref="CD14">
    <cfRule type="cellIs" dxfId="3236" priority="2178" operator="lessThan">
      <formula>$C$4</formula>
    </cfRule>
  </conditionalFormatting>
  <conditionalFormatting sqref="CD15">
    <cfRule type="cellIs" dxfId="3235" priority="2179" operator="lessThan">
      <formula>$C$4</formula>
    </cfRule>
  </conditionalFormatting>
  <conditionalFormatting sqref="CD16">
    <cfRule type="cellIs" dxfId="3234" priority="2180" operator="lessThan">
      <formula>$C$4</formula>
    </cfRule>
  </conditionalFormatting>
  <conditionalFormatting sqref="CD17">
    <cfRule type="cellIs" dxfId="3233" priority="2181" operator="lessThan">
      <formula>$C$4</formula>
    </cfRule>
  </conditionalFormatting>
  <conditionalFormatting sqref="CD18">
    <cfRule type="cellIs" dxfId="3232" priority="2182" operator="lessThan">
      <formula>$C$4</formula>
    </cfRule>
  </conditionalFormatting>
  <conditionalFormatting sqref="CD19">
    <cfRule type="cellIs" dxfId="3231" priority="2183" operator="lessThan">
      <formula>$C$4</formula>
    </cfRule>
  </conditionalFormatting>
  <conditionalFormatting sqref="CD20">
    <cfRule type="cellIs" dxfId="3230" priority="2184" operator="lessThan">
      <formula>$C$4</formula>
    </cfRule>
  </conditionalFormatting>
  <conditionalFormatting sqref="CD21">
    <cfRule type="cellIs" dxfId="3229" priority="2185" operator="lessThan">
      <formula>$C$4</formula>
    </cfRule>
  </conditionalFormatting>
  <conditionalFormatting sqref="CD22">
    <cfRule type="cellIs" dxfId="3228" priority="2186" operator="lessThan">
      <formula>$C$4</formula>
    </cfRule>
  </conditionalFormatting>
  <conditionalFormatting sqref="CD23">
    <cfRule type="cellIs" dxfId="3227" priority="2187" operator="lessThan">
      <formula>$C$4</formula>
    </cfRule>
  </conditionalFormatting>
  <conditionalFormatting sqref="CD24">
    <cfRule type="cellIs" dxfId="3226" priority="2188" operator="lessThan">
      <formula>$C$4</formula>
    </cfRule>
  </conditionalFormatting>
  <conditionalFormatting sqref="CD25">
    <cfRule type="cellIs" dxfId="3225" priority="2189" operator="lessThan">
      <formula>$C$4</formula>
    </cfRule>
  </conditionalFormatting>
  <conditionalFormatting sqref="CD26">
    <cfRule type="cellIs" dxfId="3224" priority="2190" operator="lessThan">
      <formula>$C$4</formula>
    </cfRule>
  </conditionalFormatting>
  <conditionalFormatting sqref="CD27">
    <cfRule type="cellIs" dxfId="3223" priority="2191" operator="lessThan">
      <formula>$C$4</formula>
    </cfRule>
  </conditionalFormatting>
  <conditionalFormatting sqref="CD28">
    <cfRule type="cellIs" dxfId="3222" priority="2192" operator="lessThan">
      <formula>$C$4</formula>
    </cfRule>
  </conditionalFormatting>
  <conditionalFormatting sqref="CD29">
    <cfRule type="cellIs" dxfId="3221" priority="2193" operator="lessThan">
      <formula>$C$4</formula>
    </cfRule>
  </conditionalFormatting>
  <conditionalFormatting sqref="CD30">
    <cfRule type="cellIs" dxfId="3220" priority="2194" operator="lessThan">
      <formula>$C$4</formula>
    </cfRule>
  </conditionalFormatting>
  <conditionalFormatting sqref="CD31">
    <cfRule type="cellIs" dxfId="3219" priority="2195" operator="lessThan">
      <formula>$C$4</formula>
    </cfRule>
  </conditionalFormatting>
  <conditionalFormatting sqref="CD32">
    <cfRule type="cellIs" dxfId="3218" priority="2196" operator="lessThan">
      <formula>$C$4</formula>
    </cfRule>
  </conditionalFormatting>
  <conditionalFormatting sqref="CD33">
    <cfRule type="cellIs" dxfId="3217" priority="2197" operator="lessThan">
      <formula>$C$4</formula>
    </cfRule>
  </conditionalFormatting>
  <conditionalFormatting sqref="CD34">
    <cfRule type="cellIs" dxfId="3216" priority="2198" operator="lessThan">
      <formula>$C$4</formula>
    </cfRule>
  </conditionalFormatting>
  <conditionalFormatting sqref="CD35">
    <cfRule type="cellIs" dxfId="3215" priority="2199" operator="lessThan">
      <formula>$C$4</formula>
    </cfRule>
  </conditionalFormatting>
  <conditionalFormatting sqref="CD36">
    <cfRule type="cellIs" dxfId="3214" priority="2200" operator="lessThan">
      <formula>$C$4</formula>
    </cfRule>
  </conditionalFormatting>
  <conditionalFormatting sqref="CD37">
    <cfRule type="cellIs" dxfId="3213" priority="2201" operator="lessThan">
      <formula>$C$4</formula>
    </cfRule>
  </conditionalFormatting>
  <conditionalFormatting sqref="CD38">
    <cfRule type="cellIs" dxfId="3212" priority="2202" operator="lessThan">
      <formula>$C$4</formula>
    </cfRule>
  </conditionalFormatting>
  <conditionalFormatting sqref="CD39">
    <cfRule type="cellIs" dxfId="3211" priority="2203" operator="lessThan">
      <formula>$C$4</formula>
    </cfRule>
  </conditionalFormatting>
  <conditionalFormatting sqref="CD40">
    <cfRule type="cellIs" dxfId="3210" priority="2204" operator="lessThan">
      <formula>$C$4</formula>
    </cfRule>
  </conditionalFormatting>
  <conditionalFormatting sqref="CD41">
    <cfRule type="cellIs" dxfId="3209" priority="2205" operator="lessThan">
      <formula>$C$4</formula>
    </cfRule>
  </conditionalFormatting>
  <conditionalFormatting sqref="CD42">
    <cfRule type="cellIs" dxfId="3208" priority="2206" operator="lessThan">
      <formula>$C$4</formula>
    </cfRule>
  </conditionalFormatting>
  <conditionalFormatting sqref="CD43">
    <cfRule type="cellIs" dxfId="3207" priority="2207" operator="lessThan">
      <formula>$C$4</formula>
    </cfRule>
  </conditionalFormatting>
  <conditionalFormatting sqref="CD44">
    <cfRule type="cellIs" dxfId="3206" priority="2208" operator="lessThan">
      <formula>$C$4</formula>
    </cfRule>
  </conditionalFormatting>
  <conditionalFormatting sqref="CD45">
    <cfRule type="cellIs" dxfId="3205" priority="2209" operator="lessThan">
      <formula>$C$4</formula>
    </cfRule>
  </conditionalFormatting>
  <conditionalFormatting sqref="CD46">
    <cfRule type="cellIs" dxfId="3204" priority="2210" operator="lessThan">
      <formula>$C$4</formula>
    </cfRule>
  </conditionalFormatting>
  <conditionalFormatting sqref="CD47">
    <cfRule type="cellIs" dxfId="3203" priority="2211" operator="lessThan">
      <formula>$C$4</formula>
    </cfRule>
  </conditionalFormatting>
  <conditionalFormatting sqref="CD48">
    <cfRule type="cellIs" dxfId="3202" priority="2212" operator="lessThan">
      <formula>$C$4</formula>
    </cfRule>
  </conditionalFormatting>
  <conditionalFormatting sqref="CD49">
    <cfRule type="cellIs" dxfId="3201" priority="2213" operator="lessThan">
      <formula>$C$4</formula>
    </cfRule>
  </conditionalFormatting>
  <conditionalFormatting sqref="CD50">
    <cfRule type="cellIs" dxfId="3200" priority="2214" operator="lessThan">
      <formula>$C$4</formula>
    </cfRule>
  </conditionalFormatting>
  <conditionalFormatting sqref="CD51">
    <cfRule type="cellIs" dxfId="3199" priority="2215" operator="lessThan">
      <formula>$C$4</formula>
    </cfRule>
  </conditionalFormatting>
  <conditionalFormatting sqref="CD52">
    <cfRule type="cellIs" dxfId="3198" priority="2216" operator="lessThan">
      <formula>$C$4</formula>
    </cfRule>
  </conditionalFormatting>
  <conditionalFormatting sqref="CD53">
    <cfRule type="cellIs" dxfId="3197" priority="2217" operator="lessThan">
      <formula>$C$4</formula>
    </cfRule>
  </conditionalFormatting>
  <conditionalFormatting sqref="CD54">
    <cfRule type="cellIs" dxfId="3196" priority="2218" operator="lessThan">
      <formula>$C$4</formula>
    </cfRule>
  </conditionalFormatting>
  <conditionalFormatting sqref="CD55">
    <cfRule type="cellIs" dxfId="3195" priority="2219" operator="lessThan">
      <formula>$C$4</formula>
    </cfRule>
  </conditionalFormatting>
  <conditionalFormatting sqref="CD56">
    <cfRule type="cellIs" dxfId="3194" priority="2220" operator="lessThan">
      <formula>$C$4</formula>
    </cfRule>
  </conditionalFormatting>
  <conditionalFormatting sqref="CD57">
    <cfRule type="cellIs" dxfId="3193" priority="2221" operator="lessThan">
      <formula>$C$4</formula>
    </cfRule>
  </conditionalFormatting>
  <conditionalFormatting sqref="CD58">
    <cfRule type="cellIs" dxfId="3192" priority="2222" operator="lessThan">
      <formula>$C$4</formula>
    </cfRule>
  </conditionalFormatting>
  <conditionalFormatting sqref="CD59">
    <cfRule type="cellIs" dxfId="3191" priority="2223" operator="lessThan">
      <formula>$C$4</formula>
    </cfRule>
  </conditionalFormatting>
  <conditionalFormatting sqref="CD60">
    <cfRule type="cellIs" dxfId="3190" priority="2224" operator="lessThan">
      <formula>$C$4</formula>
    </cfRule>
  </conditionalFormatting>
  <conditionalFormatting sqref="CE11">
    <cfRule type="cellIs" dxfId="3189" priority="2225" operator="lessThan">
      <formula>$C$4</formula>
    </cfRule>
  </conditionalFormatting>
  <conditionalFormatting sqref="CE12">
    <cfRule type="cellIs" dxfId="3188" priority="2226" operator="lessThan">
      <formula>$C$4</formula>
    </cfRule>
  </conditionalFormatting>
  <conditionalFormatting sqref="CE13">
    <cfRule type="cellIs" dxfId="3187" priority="2227" operator="lessThan">
      <formula>$C$4</formula>
    </cfRule>
  </conditionalFormatting>
  <conditionalFormatting sqref="CE14">
    <cfRule type="cellIs" dxfId="3186" priority="2228" operator="lessThan">
      <formula>$C$4</formula>
    </cfRule>
  </conditionalFormatting>
  <conditionalFormatting sqref="CE15">
    <cfRule type="cellIs" dxfId="3185" priority="2229" operator="lessThan">
      <formula>$C$4</formula>
    </cfRule>
  </conditionalFormatting>
  <conditionalFormatting sqref="CE16">
    <cfRule type="cellIs" dxfId="3184" priority="2230" operator="lessThan">
      <formula>$C$4</formula>
    </cfRule>
  </conditionalFormatting>
  <conditionalFormatting sqref="CE17">
    <cfRule type="cellIs" dxfId="3183" priority="2231" operator="lessThan">
      <formula>$C$4</formula>
    </cfRule>
  </conditionalFormatting>
  <conditionalFormatting sqref="CE18">
    <cfRule type="cellIs" dxfId="3182" priority="2232" operator="lessThan">
      <formula>$C$4</formula>
    </cfRule>
  </conditionalFormatting>
  <conditionalFormatting sqref="CE19">
    <cfRule type="cellIs" dxfId="3181" priority="2233" operator="lessThan">
      <formula>$C$4</formula>
    </cfRule>
  </conditionalFormatting>
  <conditionalFormatting sqref="CE20">
    <cfRule type="cellIs" dxfId="3180" priority="2234" operator="lessThan">
      <formula>$C$4</formula>
    </cfRule>
  </conditionalFormatting>
  <conditionalFormatting sqref="CE21">
    <cfRule type="cellIs" dxfId="3179" priority="2235" operator="lessThan">
      <formula>$C$4</formula>
    </cfRule>
  </conditionalFormatting>
  <conditionalFormatting sqref="CE22">
    <cfRule type="cellIs" dxfId="3178" priority="2236" operator="lessThan">
      <formula>$C$4</formula>
    </cfRule>
  </conditionalFormatting>
  <conditionalFormatting sqref="CE23">
    <cfRule type="cellIs" dxfId="3177" priority="2237" operator="lessThan">
      <formula>$C$4</formula>
    </cfRule>
  </conditionalFormatting>
  <conditionalFormatting sqref="CE24">
    <cfRule type="cellIs" dxfId="3176" priority="2238" operator="lessThan">
      <formula>$C$4</formula>
    </cfRule>
  </conditionalFormatting>
  <conditionalFormatting sqref="CE25">
    <cfRule type="cellIs" dxfId="3175" priority="2239" operator="lessThan">
      <formula>$C$4</formula>
    </cfRule>
  </conditionalFormatting>
  <conditionalFormatting sqref="CE26">
    <cfRule type="cellIs" dxfId="3174" priority="2240" operator="lessThan">
      <formula>$C$4</formula>
    </cfRule>
  </conditionalFormatting>
  <conditionalFormatting sqref="CE27">
    <cfRule type="cellIs" dxfId="3173" priority="2241" operator="lessThan">
      <formula>$C$4</formula>
    </cfRule>
  </conditionalFormatting>
  <conditionalFormatting sqref="CE28">
    <cfRule type="cellIs" dxfId="3172" priority="2242" operator="lessThan">
      <formula>$C$4</formula>
    </cfRule>
  </conditionalFormatting>
  <conditionalFormatting sqref="CE29">
    <cfRule type="cellIs" dxfId="3171" priority="2243" operator="lessThan">
      <formula>$C$4</formula>
    </cfRule>
  </conditionalFormatting>
  <conditionalFormatting sqref="CE30">
    <cfRule type="cellIs" dxfId="3170" priority="2244" operator="lessThan">
      <formula>$C$4</formula>
    </cfRule>
  </conditionalFormatting>
  <conditionalFormatting sqref="CE31">
    <cfRule type="cellIs" dxfId="3169" priority="2245" operator="lessThan">
      <formula>$C$4</formula>
    </cfRule>
  </conditionalFormatting>
  <conditionalFormatting sqref="CE32">
    <cfRule type="cellIs" dxfId="3168" priority="2246" operator="lessThan">
      <formula>$C$4</formula>
    </cfRule>
  </conditionalFormatting>
  <conditionalFormatting sqref="CE33">
    <cfRule type="cellIs" dxfId="3167" priority="2247" operator="lessThan">
      <formula>$C$4</formula>
    </cfRule>
  </conditionalFormatting>
  <conditionalFormatting sqref="CE34">
    <cfRule type="cellIs" dxfId="3166" priority="2248" operator="lessThan">
      <formula>$C$4</formula>
    </cfRule>
  </conditionalFormatting>
  <conditionalFormatting sqref="CE35">
    <cfRule type="cellIs" dxfId="3165" priority="2249" operator="lessThan">
      <formula>$C$4</formula>
    </cfRule>
  </conditionalFormatting>
  <conditionalFormatting sqref="CE36">
    <cfRule type="cellIs" dxfId="3164" priority="2250" operator="lessThan">
      <formula>$C$4</formula>
    </cfRule>
  </conditionalFormatting>
  <conditionalFormatting sqref="CE37">
    <cfRule type="cellIs" dxfId="3163" priority="2251" operator="lessThan">
      <formula>$C$4</formula>
    </cfRule>
  </conditionalFormatting>
  <conditionalFormatting sqref="CE38">
    <cfRule type="cellIs" dxfId="3162" priority="2252" operator="lessThan">
      <formula>$C$4</formula>
    </cfRule>
  </conditionalFormatting>
  <conditionalFormatting sqref="CE39">
    <cfRule type="cellIs" dxfId="3161" priority="2253" operator="lessThan">
      <formula>$C$4</formula>
    </cfRule>
  </conditionalFormatting>
  <conditionalFormatting sqref="CE40">
    <cfRule type="cellIs" dxfId="3160" priority="2254" operator="lessThan">
      <formula>$C$4</formula>
    </cfRule>
  </conditionalFormatting>
  <conditionalFormatting sqref="CE41">
    <cfRule type="cellIs" dxfId="3159" priority="2255" operator="lessThan">
      <formula>$C$4</formula>
    </cfRule>
  </conditionalFormatting>
  <conditionalFormatting sqref="CE42">
    <cfRule type="cellIs" dxfId="3158" priority="2256" operator="lessThan">
      <formula>$C$4</formula>
    </cfRule>
  </conditionalFormatting>
  <conditionalFormatting sqref="CE43">
    <cfRule type="cellIs" dxfId="3157" priority="2257" operator="lessThan">
      <formula>$C$4</formula>
    </cfRule>
  </conditionalFormatting>
  <conditionalFormatting sqref="CE44">
    <cfRule type="cellIs" dxfId="3156" priority="2258" operator="lessThan">
      <formula>$C$4</formula>
    </cfRule>
  </conditionalFormatting>
  <conditionalFormatting sqref="CE45">
    <cfRule type="cellIs" dxfId="3155" priority="2259" operator="lessThan">
      <formula>$C$4</formula>
    </cfRule>
  </conditionalFormatting>
  <conditionalFormatting sqref="CE46">
    <cfRule type="cellIs" dxfId="3154" priority="2260" operator="lessThan">
      <formula>$C$4</formula>
    </cfRule>
  </conditionalFormatting>
  <conditionalFormatting sqref="CE47">
    <cfRule type="cellIs" dxfId="3153" priority="2261" operator="lessThan">
      <formula>$C$4</formula>
    </cfRule>
  </conditionalFormatting>
  <conditionalFormatting sqref="CE48">
    <cfRule type="cellIs" dxfId="3152" priority="2262" operator="lessThan">
      <formula>$C$4</formula>
    </cfRule>
  </conditionalFormatting>
  <conditionalFormatting sqref="CE49">
    <cfRule type="cellIs" dxfId="3151" priority="2263" operator="lessThan">
      <formula>$C$4</formula>
    </cfRule>
  </conditionalFormatting>
  <conditionalFormatting sqref="CE50">
    <cfRule type="cellIs" dxfId="3150" priority="2264" operator="lessThan">
      <formula>$C$4</formula>
    </cfRule>
  </conditionalFormatting>
  <conditionalFormatting sqref="CE51">
    <cfRule type="cellIs" dxfId="3149" priority="2265" operator="lessThan">
      <formula>$C$4</formula>
    </cfRule>
  </conditionalFormatting>
  <conditionalFormatting sqref="CE52">
    <cfRule type="cellIs" dxfId="3148" priority="2266" operator="lessThan">
      <formula>$C$4</formula>
    </cfRule>
  </conditionalFormatting>
  <conditionalFormatting sqref="CE53">
    <cfRule type="cellIs" dxfId="3147" priority="2267" operator="lessThan">
      <formula>$C$4</formula>
    </cfRule>
  </conditionalFormatting>
  <conditionalFormatting sqref="CE54">
    <cfRule type="cellIs" dxfId="3146" priority="2268" operator="lessThan">
      <formula>$C$4</formula>
    </cfRule>
  </conditionalFormatting>
  <conditionalFormatting sqref="CE55">
    <cfRule type="cellIs" dxfId="3145" priority="2269" operator="lessThan">
      <formula>$C$4</formula>
    </cfRule>
  </conditionalFormatting>
  <conditionalFormatting sqref="CE56">
    <cfRule type="cellIs" dxfId="3144" priority="2270" operator="lessThan">
      <formula>$C$4</formula>
    </cfRule>
  </conditionalFormatting>
  <conditionalFormatting sqref="CE57">
    <cfRule type="cellIs" dxfId="3143" priority="2271" operator="lessThan">
      <formula>$C$4</formula>
    </cfRule>
  </conditionalFormatting>
  <conditionalFormatting sqref="CE58">
    <cfRule type="cellIs" dxfId="3142" priority="2272" operator="lessThan">
      <formula>$C$4</formula>
    </cfRule>
  </conditionalFormatting>
  <conditionalFormatting sqref="CE59">
    <cfRule type="cellIs" dxfId="3141" priority="2273" operator="lessThan">
      <formula>$C$4</formula>
    </cfRule>
  </conditionalFormatting>
  <conditionalFormatting sqref="CE60">
    <cfRule type="cellIs" dxfId="3140" priority="2274" operator="lessThan">
      <formula>$C$4</formula>
    </cfRule>
  </conditionalFormatting>
  <conditionalFormatting sqref="CF11">
    <cfRule type="cellIs" dxfId="3139" priority="2275" operator="lessThan">
      <formula>$C$4</formula>
    </cfRule>
  </conditionalFormatting>
  <conditionalFormatting sqref="CF12">
    <cfRule type="cellIs" dxfId="3138" priority="2276" operator="lessThan">
      <formula>$C$4</formula>
    </cfRule>
  </conditionalFormatting>
  <conditionalFormatting sqref="CF13">
    <cfRule type="cellIs" dxfId="3137" priority="2277" operator="lessThan">
      <formula>$C$4</formula>
    </cfRule>
  </conditionalFormatting>
  <conditionalFormatting sqref="CF14">
    <cfRule type="cellIs" dxfId="3136" priority="2278" operator="lessThan">
      <formula>$C$4</formula>
    </cfRule>
  </conditionalFormatting>
  <conditionalFormatting sqref="CF15">
    <cfRule type="cellIs" dxfId="3135" priority="2279" operator="lessThan">
      <formula>$C$4</formula>
    </cfRule>
  </conditionalFormatting>
  <conditionalFormatting sqref="CF16">
    <cfRule type="cellIs" dxfId="3134" priority="2280" operator="lessThan">
      <formula>$C$4</formula>
    </cfRule>
  </conditionalFormatting>
  <conditionalFormatting sqref="CF17">
    <cfRule type="cellIs" dxfId="3133" priority="2281" operator="lessThan">
      <formula>$C$4</formula>
    </cfRule>
  </conditionalFormatting>
  <conditionalFormatting sqref="CF18">
    <cfRule type="cellIs" dxfId="3132" priority="2282" operator="lessThan">
      <formula>$C$4</formula>
    </cfRule>
  </conditionalFormatting>
  <conditionalFormatting sqref="CF19">
    <cfRule type="cellIs" dxfId="3131" priority="2283" operator="lessThan">
      <formula>$C$4</formula>
    </cfRule>
  </conditionalFormatting>
  <conditionalFormatting sqref="CF20">
    <cfRule type="cellIs" dxfId="3130" priority="2284" operator="lessThan">
      <formula>$C$4</formula>
    </cfRule>
  </conditionalFormatting>
  <conditionalFormatting sqref="CF21">
    <cfRule type="cellIs" dxfId="3129" priority="2285" operator="lessThan">
      <formula>$C$4</formula>
    </cfRule>
  </conditionalFormatting>
  <conditionalFormatting sqref="CF22">
    <cfRule type="cellIs" dxfId="3128" priority="2286" operator="lessThan">
      <formula>$C$4</formula>
    </cfRule>
  </conditionalFormatting>
  <conditionalFormatting sqref="CF23">
    <cfRule type="cellIs" dxfId="3127" priority="2287" operator="lessThan">
      <formula>$C$4</formula>
    </cfRule>
  </conditionalFormatting>
  <conditionalFormatting sqref="CF24">
    <cfRule type="cellIs" dxfId="3126" priority="2288" operator="lessThan">
      <formula>$C$4</formula>
    </cfRule>
  </conditionalFormatting>
  <conditionalFormatting sqref="CF25">
    <cfRule type="cellIs" dxfId="3125" priority="2289" operator="lessThan">
      <formula>$C$4</formula>
    </cfRule>
  </conditionalFormatting>
  <conditionalFormatting sqref="CF26">
    <cfRule type="cellIs" dxfId="3124" priority="2290" operator="lessThan">
      <formula>$C$4</formula>
    </cfRule>
  </conditionalFormatting>
  <conditionalFormatting sqref="CF27">
    <cfRule type="cellIs" dxfId="3123" priority="2291" operator="lessThan">
      <formula>$C$4</formula>
    </cfRule>
  </conditionalFormatting>
  <conditionalFormatting sqref="CF28">
    <cfRule type="cellIs" dxfId="3122" priority="2292" operator="lessThan">
      <formula>$C$4</formula>
    </cfRule>
  </conditionalFormatting>
  <conditionalFormatting sqref="CF29">
    <cfRule type="cellIs" dxfId="3121" priority="2293" operator="lessThan">
      <formula>$C$4</formula>
    </cfRule>
  </conditionalFormatting>
  <conditionalFormatting sqref="CF30">
    <cfRule type="cellIs" dxfId="3120" priority="2294" operator="lessThan">
      <formula>$C$4</formula>
    </cfRule>
  </conditionalFormatting>
  <conditionalFormatting sqref="CF31">
    <cfRule type="cellIs" dxfId="3119" priority="2295" operator="lessThan">
      <formula>$C$4</formula>
    </cfRule>
  </conditionalFormatting>
  <conditionalFormatting sqref="CF32">
    <cfRule type="cellIs" dxfId="3118" priority="2296" operator="lessThan">
      <formula>$C$4</formula>
    </cfRule>
  </conditionalFormatting>
  <conditionalFormatting sqref="CF33">
    <cfRule type="cellIs" dxfId="3117" priority="2297" operator="lessThan">
      <formula>$C$4</formula>
    </cfRule>
  </conditionalFormatting>
  <conditionalFormatting sqref="CF34">
    <cfRule type="cellIs" dxfId="3116" priority="2298" operator="lessThan">
      <formula>$C$4</formula>
    </cfRule>
  </conditionalFormatting>
  <conditionalFormatting sqref="CF35">
    <cfRule type="cellIs" dxfId="3115" priority="2299" operator="lessThan">
      <formula>$C$4</formula>
    </cfRule>
  </conditionalFormatting>
  <conditionalFormatting sqref="CF36">
    <cfRule type="cellIs" dxfId="3114" priority="2300" operator="lessThan">
      <formula>$C$4</formula>
    </cfRule>
  </conditionalFormatting>
  <conditionalFormatting sqref="CF37">
    <cfRule type="cellIs" dxfId="3113" priority="2301" operator="lessThan">
      <formula>$C$4</formula>
    </cfRule>
  </conditionalFormatting>
  <conditionalFormatting sqref="CF38">
    <cfRule type="cellIs" dxfId="3112" priority="2302" operator="lessThan">
      <formula>$C$4</formula>
    </cfRule>
  </conditionalFormatting>
  <conditionalFormatting sqref="CF39">
    <cfRule type="cellIs" dxfId="3111" priority="2303" operator="lessThan">
      <formula>$C$4</formula>
    </cfRule>
  </conditionalFormatting>
  <conditionalFormatting sqref="CF40">
    <cfRule type="cellIs" dxfId="3110" priority="2304" operator="lessThan">
      <formula>$C$4</formula>
    </cfRule>
  </conditionalFormatting>
  <conditionalFormatting sqref="CF41">
    <cfRule type="cellIs" dxfId="3109" priority="2305" operator="lessThan">
      <formula>$C$4</formula>
    </cfRule>
  </conditionalFormatting>
  <conditionalFormatting sqref="CF42">
    <cfRule type="cellIs" dxfId="3108" priority="2306" operator="lessThan">
      <formula>$C$4</formula>
    </cfRule>
  </conditionalFormatting>
  <conditionalFormatting sqref="CF43">
    <cfRule type="cellIs" dxfId="3107" priority="2307" operator="lessThan">
      <formula>$C$4</formula>
    </cfRule>
  </conditionalFormatting>
  <conditionalFormatting sqref="CF44">
    <cfRule type="cellIs" dxfId="3106" priority="2308" operator="lessThan">
      <formula>$C$4</formula>
    </cfRule>
  </conditionalFormatting>
  <conditionalFormatting sqref="CF45">
    <cfRule type="cellIs" dxfId="3105" priority="2309" operator="lessThan">
      <formula>$C$4</formula>
    </cfRule>
  </conditionalFormatting>
  <conditionalFormatting sqref="CF46">
    <cfRule type="cellIs" dxfId="3104" priority="2310" operator="lessThan">
      <formula>$C$4</formula>
    </cfRule>
  </conditionalFormatting>
  <conditionalFormatting sqref="CF47">
    <cfRule type="cellIs" dxfId="3103" priority="2311" operator="lessThan">
      <formula>$C$4</formula>
    </cfRule>
  </conditionalFormatting>
  <conditionalFormatting sqref="CF48">
    <cfRule type="cellIs" dxfId="3102" priority="2312" operator="lessThan">
      <formula>$C$4</formula>
    </cfRule>
  </conditionalFormatting>
  <conditionalFormatting sqref="CF49">
    <cfRule type="cellIs" dxfId="3101" priority="2313" operator="lessThan">
      <formula>$C$4</formula>
    </cfRule>
  </conditionalFormatting>
  <conditionalFormatting sqref="CF50">
    <cfRule type="cellIs" dxfId="3100" priority="2314" operator="lessThan">
      <formula>$C$4</formula>
    </cfRule>
  </conditionalFormatting>
  <conditionalFormatting sqref="CF51">
    <cfRule type="cellIs" dxfId="3099" priority="2315" operator="lessThan">
      <formula>$C$4</formula>
    </cfRule>
  </conditionalFormatting>
  <conditionalFormatting sqref="CF52">
    <cfRule type="cellIs" dxfId="3098" priority="2316" operator="lessThan">
      <formula>$C$4</formula>
    </cfRule>
  </conditionalFormatting>
  <conditionalFormatting sqref="CF53">
    <cfRule type="cellIs" dxfId="3097" priority="2317" operator="lessThan">
      <formula>$C$4</formula>
    </cfRule>
  </conditionalFormatting>
  <conditionalFormatting sqref="CF54">
    <cfRule type="cellIs" dxfId="3096" priority="2318" operator="lessThan">
      <formula>$C$4</formula>
    </cfRule>
  </conditionalFormatting>
  <conditionalFormatting sqref="CF55">
    <cfRule type="cellIs" dxfId="3095" priority="2319" operator="lessThan">
      <formula>$C$4</formula>
    </cfRule>
  </conditionalFormatting>
  <conditionalFormatting sqref="CF56">
    <cfRule type="cellIs" dxfId="3094" priority="2320" operator="lessThan">
      <formula>$C$4</formula>
    </cfRule>
  </conditionalFormatting>
  <conditionalFormatting sqref="CF57">
    <cfRule type="cellIs" dxfId="3093" priority="2321" operator="lessThan">
      <formula>$C$4</formula>
    </cfRule>
  </conditionalFormatting>
  <conditionalFormatting sqref="CF58">
    <cfRule type="cellIs" dxfId="3092" priority="2322" operator="lessThan">
      <formula>$C$4</formula>
    </cfRule>
  </conditionalFormatting>
  <conditionalFormatting sqref="CF59">
    <cfRule type="cellIs" dxfId="3091" priority="2323" operator="lessThan">
      <formula>$C$4</formula>
    </cfRule>
  </conditionalFormatting>
  <conditionalFormatting sqref="CF60">
    <cfRule type="cellIs" dxfId="3090" priority="2324" operator="lessThan">
      <formula>$C$4</formula>
    </cfRule>
  </conditionalFormatting>
  <conditionalFormatting sqref="CG11">
    <cfRule type="cellIs" dxfId="3089" priority="2325" operator="lessThan">
      <formula>$C$4</formula>
    </cfRule>
  </conditionalFormatting>
  <conditionalFormatting sqref="CG12">
    <cfRule type="cellIs" dxfId="3088" priority="2326" operator="lessThan">
      <formula>$C$4</formula>
    </cfRule>
  </conditionalFormatting>
  <conditionalFormatting sqref="CG13">
    <cfRule type="cellIs" dxfId="3087" priority="2327" operator="lessThan">
      <formula>$C$4</formula>
    </cfRule>
  </conditionalFormatting>
  <conditionalFormatting sqref="CG14">
    <cfRule type="cellIs" dxfId="3086" priority="2328" operator="lessThan">
      <formula>$C$4</formula>
    </cfRule>
  </conditionalFormatting>
  <conditionalFormatting sqref="CG15">
    <cfRule type="cellIs" dxfId="3085" priority="2329" operator="lessThan">
      <formula>$C$4</formula>
    </cfRule>
  </conditionalFormatting>
  <conditionalFormatting sqref="CG16">
    <cfRule type="cellIs" dxfId="3084" priority="2330" operator="lessThan">
      <formula>$C$4</formula>
    </cfRule>
  </conditionalFormatting>
  <conditionalFormatting sqref="CG17">
    <cfRule type="cellIs" dxfId="3083" priority="2331" operator="lessThan">
      <formula>$C$4</formula>
    </cfRule>
  </conditionalFormatting>
  <conditionalFormatting sqref="CG18">
    <cfRule type="cellIs" dxfId="3082" priority="2332" operator="lessThan">
      <formula>$C$4</formula>
    </cfRule>
  </conditionalFormatting>
  <conditionalFormatting sqref="CG19">
    <cfRule type="cellIs" dxfId="3081" priority="2333" operator="lessThan">
      <formula>$C$4</formula>
    </cfRule>
  </conditionalFormatting>
  <conditionalFormatting sqref="CG20">
    <cfRule type="cellIs" dxfId="3080" priority="2334" operator="lessThan">
      <formula>$C$4</formula>
    </cfRule>
  </conditionalFormatting>
  <conditionalFormatting sqref="CG21">
    <cfRule type="cellIs" dxfId="3079" priority="2335" operator="lessThan">
      <formula>$C$4</formula>
    </cfRule>
  </conditionalFormatting>
  <conditionalFormatting sqref="CG22">
    <cfRule type="cellIs" dxfId="3078" priority="2336" operator="lessThan">
      <formula>$C$4</formula>
    </cfRule>
  </conditionalFormatting>
  <conditionalFormatting sqref="CG23">
    <cfRule type="cellIs" dxfId="3077" priority="2337" operator="lessThan">
      <formula>$C$4</formula>
    </cfRule>
  </conditionalFormatting>
  <conditionalFormatting sqref="CG24">
    <cfRule type="cellIs" dxfId="3076" priority="2338" operator="lessThan">
      <formula>$C$4</formula>
    </cfRule>
  </conditionalFormatting>
  <conditionalFormatting sqref="CG25">
    <cfRule type="cellIs" dxfId="3075" priority="2339" operator="lessThan">
      <formula>$C$4</formula>
    </cfRule>
  </conditionalFormatting>
  <conditionalFormatting sqref="CG26">
    <cfRule type="cellIs" dxfId="3074" priority="2340" operator="lessThan">
      <formula>$C$4</formula>
    </cfRule>
  </conditionalFormatting>
  <conditionalFormatting sqref="CG27">
    <cfRule type="cellIs" dxfId="3073" priority="2341" operator="lessThan">
      <formula>$C$4</formula>
    </cfRule>
  </conditionalFormatting>
  <conditionalFormatting sqref="CG28">
    <cfRule type="cellIs" dxfId="3072" priority="2342" operator="lessThan">
      <formula>$C$4</formula>
    </cfRule>
  </conditionalFormatting>
  <conditionalFormatting sqref="CG29">
    <cfRule type="cellIs" dxfId="3071" priority="2343" operator="lessThan">
      <formula>$C$4</formula>
    </cfRule>
  </conditionalFormatting>
  <conditionalFormatting sqref="CG30">
    <cfRule type="cellIs" dxfId="3070" priority="2344" operator="lessThan">
      <formula>$C$4</formula>
    </cfRule>
  </conditionalFormatting>
  <conditionalFormatting sqref="CG31">
    <cfRule type="cellIs" dxfId="3069" priority="2345" operator="lessThan">
      <formula>$C$4</formula>
    </cfRule>
  </conditionalFormatting>
  <conditionalFormatting sqref="CG32">
    <cfRule type="cellIs" dxfId="3068" priority="2346" operator="lessThan">
      <formula>$C$4</formula>
    </cfRule>
  </conditionalFormatting>
  <conditionalFormatting sqref="CG33">
    <cfRule type="cellIs" dxfId="3067" priority="2347" operator="lessThan">
      <formula>$C$4</formula>
    </cfRule>
  </conditionalFormatting>
  <conditionalFormatting sqref="CG34">
    <cfRule type="cellIs" dxfId="3066" priority="2348" operator="lessThan">
      <formula>$C$4</formula>
    </cfRule>
  </conditionalFormatting>
  <conditionalFormatting sqref="CG35">
    <cfRule type="cellIs" dxfId="3065" priority="2349" operator="lessThan">
      <formula>$C$4</formula>
    </cfRule>
  </conditionalFormatting>
  <conditionalFormatting sqref="CG36">
    <cfRule type="cellIs" dxfId="3064" priority="2350" operator="lessThan">
      <formula>$C$4</formula>
    </cfRule>
  </conditionalFormatting>
  <conditionalFormatting sqref="CG37">
    <cfRule type="cellIs" dxfId="3063" priority="2351" operator="lessThan">
      <formula>$C$4</formula>
    </cfRule>
  </conditionalFormatting>
  <conditionalFormatting sqref="CG38">
    <cfRule type="cellIs" dxfId="3062" priority="2352" operator="lessThan">
      <formula>$C$4</formula>
    </cfRule>
  </conditionalFormatting>
  <conditionalFormatting sqref="CG39">
    <cfRule type="cellIs" dxfId="3061" priority="2353" operator="lessThan">
      <formula>$C$4</formula>
    </cfRule>
  </conditionalFormatting>
  <conditionalFormatting sqref="CG40">
    <cfRule type="cellIs" dxfId="3060" priority="2354" operator="lessThan">
      <formula>$C$4</formula>
    </cfRule>
  </conditionalFormatting>
  <conditionalFormatting sqref="CG41">
    <cfRule type="cellIs" dxfId="3059" priority="2355" operator="lessThan">
      <formula>$C$4</formula>
    </cfRule>
  </conditionalFormatting>
  <conditionalFormatting sqref="CG42">
    <cfRule type="cellIs" dxfId="3058" priority="2356" operator="lessThan">
      <formula>$C$4</formula>
    </cfRule>
  </conditionalFormatting>
  <conditionalFormatting sqref="CG43">
    <cfRule type="cellIs" dxfId="3057" priority="2357" operator="lessThan">
      <formula>$C$4</formula>
    </cfRule>
  </conditionalFormatting>
  <conditionalFormatting sqref="CG44">
    <cfRule type="cellIs" dxfId="3056" priority="2358" operator="lessThan">
      <formula>$C$4</formula>
    </cfRule>
  </conditionalFormatting>
  <conditionalFormatting sqref="CG45">
    <cfRule type="cellIs" dxfId="3055" priority="2359" operator="lessThan">
      <formula>$C$4</formula>
    </cfRule>
  </conditionalFormatting>
  <conditionalFormatting sqref="CG46">
    <cfRule type="cellIs" dxfId="3054" priority="2360" operator="lessThan">
      <formula>$C$4</formula>
    </cfRule>
  </conditionalFormatting>
  <conditionalFormatting sqref="CG47">
    <cfRule type="cellIs" dxfId="3053" priority="2361" operator="lessThan">
      <formula>$C$4</formula>
    </cfRule>
  </conditionalFormatting>
  <conditionalFormatting sqref="CG48">
    <cfRule type="cellIs" dxfId="3052" priority="2362" operator="lessThan">
      <formula>$C$4</formula>
    </cfRule>
  </conditionalFormatting>
  <conditionalFormatting sqref="CG49">
    <cfRule type="cellIs" dxfId="3051" priority="2363" operator="lessThan">
      <formula>$C$4</formula>
    </cfRule>
  </conditionalFormatting>
  <conditionalFormatting sqref="CG50">
    <cfRule type="cellIs" dxfId="3050" priority="2364" operator="lessThan">
      <formula>$C$4</formula>
    </cfRule>
  </conditionalFormatting>
  <conditionalFormatting sqref="CG51">
    <cfRule type="cellIs" dxfId="3049" priority="2365" operator="lessThan">
      <formula>$C$4</formula>
    </cfRule>
  </conditionalFormatting>
  <conditionalFormatting sqref="CG52">
    <cfRule type="cellIs" dxfId="3048" priority="2366" operator="lessThan">
      <formula>$C$4</formula>
    </cfRule>
  </conditionalFormatting>
  <conditionalFormatting sqref="CG53">
    <cfRule type="cellIs" dxfId="3047" priority="2367" operator="lessThan">
      <formula>$C$4</formula>
    </cfRule>
  </conditionalFormatting>
  <conditionalFormatting sqref="CG54">
    <cfRule type="cellIs" dxfId="3046" priority="2368" operator="lessThan">
      <formula>$C$4</formula>
    </cfRule>
  </conditionalFormatting>
  <conditionalFormatting sqref="CG55">
    <cfRule type="cellIs" dxfId="3045" priority="2369" operator="lessThan">
      <formula>$C$4</formula>
    </cfRule>
  </conditionalFormatting>
  <conditionalFormatting sqref="CG56">
    <cfRule type="cellIs" dxfId="3044" priority="2370" operator="lessThan">
      <formula>$C$4</formula>
    </cfRule>
  </conditionalFormatting>
  <conditionalFormatting sqref="CG57">
    <cfRule type="cellIs" dxfId="3043" priority="2371" operator="lessThan">
      <formula>$C$4</formula>
    </cfRule>
  </conditionalFormatting>
  <conditionalFormatting sqref="CG58">
    <cfRule type="cellIs" dxfId="3042" priority="2372" operator="lessThan">
      <formula>$C$4</formula>
    </cfRule>
  </conditionalFormatting>
  <conditionalFormatting sqref="CG59">
    <cfRule type="cellIs" dxfId="3041" priority="2373" operator="lessThan">
      <formula>$C$4</formula>
    </cfRule>
  </conditionalFormatting>
  <conditionalFormatting sqref="CG60">
    <cfRule type="cellIs" dxfId="3040" priority="2374" operator="lessThan">
      <formula>$C$4</formula>
    </cfRule>
  </conditionalFormatting>
  <conditionalFormatting sqref="CM11">
    <cfRule type="cellIs" dxfId="3039" priority="2375" operator="lessThan">
      <formula>$C$4</formula>
    </cfRule>
  </conditionalFormatting>
  <conditionalFormatting sqref="CM12">
    <cfRule type="cellIs" dxfId="3038" priority="2376" operator="lessThan">
      <formula>$C$4</formula>
    </cfRule>
  </conditionalFormatting>
  <conditionalFormatting sqref="CM13">
    <cfRule type="cellIs" dxfId="3037" priority="2377" operator="lessThan">
      <formula>$C$4</formula>
    </cfRule>
  </conditionalFormatting>
  <conditionalFormatting sqref="CM14">
    <cfRule type="cellIs" dxfId="3036" priority="2378" operator="lessThan">
      <formula>$C$4</formula>
    </cfRule>
  </conditionalFormatting>
  <conditionalFormatting sqref="CM15">
    <cfRule type="cellIs" dxfId="3035" priority="2379" operator="lessThan">
      <formula>$C$4</formula>
    </cfRule>
  </conditionalFormatting>
  <conditionalFormatting sqref="CM16">
    <cfRule type="cellIs" dxfId="3034" priority="2380" operator="lessThan">
      <formula>$C$4</formula>
    </cfRule>
  </conditionalFormatting>
  <conditionalFormatting sqref="CM17">
    <cfRule type="cellIs" dxfId="3033" priority="2381" operator="lessThan">
      <formula>$C$4</formula>
    </cfRule>
  </conditionalFormatting>
  <conditionalFormatting sqref="CM18">
    <cfRule type="cellIs" dxfId="3032" priority="2382" operator="lessThan">
      <formula>$C$4</formula>
    </cfRule>
  </conditionalFormatting>
  <conditionalFormatting sqref="CM19">
    <cfRule type="cellIs" dxfId="3031" priority="2383" operator="lessThan">
      <formula>$C$4</formula>
    </cfRule>
  </conditionalFormatting>
  <conditionalFormatting sqref="CM20">
    <cfRule type="cellIs" dxfId="3030" priority="2384" operator="lessThan">
      <formula>$C$4</formula>
    </cfRule>
  </conditionalFormatting>
  <conditionalFormatting sqref="CM21">
    <cfRule type="cellIs" dxfId="3029" priority="2385" operator="lessThan">
      <formula>$C$4</formula>
    </cfRule>
  </conditionalFormatting>
  <conditionalFormatting sqref="CM22">
    <cfRule type="cellIs" dxfId="3028" priority="2386" operator="lessThan">
      <formula>$C$4</formula>
    </cfRule>
  </conditionalFormatting>
  <conditionalFormatting sqref="CM23">
    <cfRule type="cellIs" dxfId="3027" priority="2387" operator="lessThan">
      <formula>$C$4</formula>
    </cfRule>
  </conditionalFormatting>
  <conditionalFormatting sqref="CM24">
    <cfRule type="cellIs" dxfId="3026" priority="2388" operator="lessThan">
      <formula>$C$4</formula>
    </cfRule>
  </conditionalFormatting>
  <conditionalFormatting sqref="CM25">
    <cfRule type="cellIs" dxfId="3025" priority="2389" operator="lessThan">
      <formula>$C$4</formula>
    </cfRule>
  </conditionalFormatting>
  <conditionalFormatting sqref="CM26">
    <cfRule type="cellIs" dxfId="3024" priority="2390" operator="lessThan">
      <formula>$C$4</formula>
    </cfRule>
  </conditionalFormatting>
  <conditionalFormatting sqref="CM27">
    <cfRule type="cellIs" dxfId="3023" priority="2391" operator="lessThan">
      <formula>$C$4</formula>
    </cfRule>
  </conditionalFormatting>
  <conditionalFormatting sqref="CM28">
    <cfRule type="cellIs" dxfId="3022" priority="2392" operator="lessThan">
      <formula>$C$4</formula>
    </cfRule>
  </conditionalFormatting>
  <conditionalFormatting sqref="CM29">
    <cfRule type="cellIs" dxfId="3021" priority="2393" operator="lessThan">
      <formula>$C$4</formula>
    </cfRule>
  </conditionalFormatting>
  <conditionalFormatting sqref="CM30">
    <cfRule type="cellIs" dxfId="3020" priority="2394" operator="lessThan">
      <formula>$C$4</formula>
    </cfRule>
  </conditionalFormatting>
  <conditionalFormatting sqref="CM31">
    <cfRule type="cellIs" dxfId="3019" priority="2395" operator="lessThan">
      <formula>$C$4</formula>
    </cfRule>
  </conditionalFormatting>
  <conditionalFormatting sqref="CM32">
    <cfRule type="cellIs" dxfId="3018" priority="2396" operator="lessThan">
      <formula>$C$4</formula>
    </cfRule>
  </conditionalFormatting>
  <conditionalFormatting sqref="CM33">
    <cfRule type="cellIs" dxfId="3017" priority="2397" operator="lessThan">
      <formula>$C$4</formula>
    </cfRule>
  </conditionalFormatting>
  <conditionalFormatting sqref="CM34">
    <cfRule type="cellIs" dxfId="3016" priority="2398" operator="lessThan">
      <formula>$C$4</formula>
    </cfRule>
  </conditionalFormatting>
  <conditionalFormatting sqref="CM35">
    <cfRule type="cellIs" dxfId="3015" priority="2399" operator="lessThan">
      <formula>$C$4</formula>
    </cfRule>
  </conditionalFormatting>
  <conditionalFormatting sqref="CM36">
    <cfRule type="cellIs" dxfId="3014" priority="2400" operator="lessThan">
      <formula>$C$4</formula>
    </cfRule>
  </conditionalFormatting>
  <conditionalFormatting sqref="CM37">
    <cfRule type="cellIs" dxfId="3013" priority="2401" operator="lessThan">
      <formula>$C$4</formula>
    </cfRule>
  </conditionalFormatting>
  <conditionalFormatting sqref="CM38">
    <cfRule type="cellIs" dxfId="3012" priority="2402" operator="lessThan">
      <formula>$C$4</formula>
    </cfRule>
  </conditionalFormatting>
  <conditionalFormatting sqref="CM39">
    <cfRule type="cellIs" dxfId="3011" priority="2403" operator="lessThan">
      <formula>$C$4</formula>
    </cfRule>
  </conditionalFormatting>
  <conditionalFormatting sqref="CM40">
    <cfRule type="cellIs" dxfId="3010" priority="2404" operator="lessThan">
      <formula>$C$4</formula>
    </cfRule>
  </conditionalFormatting>
  <conditionalFormatting sqref="CM41">
    <cfRule type="cellIs" dxfId="3009" priority="2405" operator="lessThan">
      <formula>$C$4</formula>
    </cfRule>
  </conditionalFormatting>
  <conditionalFormatting sqref="CM42">
    <cfRule type="cellIs" dxfId="3008" priority="2406" operator="lessThan">
      <formula>$C$4</formula>
    </cfRule>
  </conditionalFormatting>
  <conditionalFormatting sqref="CM43">
    <cfRule type="cellIs" dxfId="3007" priority="2407" operator="lessThan">
      <formula>$C$4</formula>
    </cfRule>
  </conditionalFormatting>
  <conditionalFormatting sqref="CM44">
    <cfRule type="cellIs" dxfId="3006" priority="2408" operator="lessThan">
      <formula>$C$4</formula>
    </cfRule>
  </conditionalFormatting>
  <conditionalFormatting sqref="CM45">
    <cfRule type="cellIs" dxfId="3005" priority="2409" operator="lessThan">
      <formula>$C$4</formula>
    </cfRule>
  </conditionalFormatting>
  <conditionalFormatting sqref="CM46">
    <cfRule type="cellIs" dxfId="3004" priority="2410" operator="lessThan">
      <formula>$C$4</formula>
    </cfRule>
  </conditionalFormatting>
  <conditionalFormatting sqref="CM47">
    <cfRule type="cellIs" dxfId="3003" priority="2411" operator="lessThan">
      <formula>$C$4</formula>
    </cfRule>
  </conditionalFormatting>
  <conditionalFormatting sqref="CM48">
    <cfRule type="cellIs" dxfId="3002" priority="2412" operator="lessThan">
      <formula>$C$4</formula>
    </cfRule>
  </conditionalFormatting>
  <conditionalFormatting sqref="CM49">
    <cfRule type="cellIs" dxfId="3001" priority="2413" operator="lessThan">
      <formula>$C$4</formula>
    </cfRule>
  </conditionalFormatting>
  <conditionalFormatting sqref="CM50">
    <cfRule type="cellIs" dxfId="3000" priority="2414" operator="lessThan">
      <formula>$C$4</formula>
    </cfRule>
  </conditionalFormatting>
  <conditionalFormatting sqref="CM51">
    <cfRule type="cellIs" dxfId="2999" priority="2415" operator="lessThan">
      <formula>$C$4</formula>
    </cfRule>
  </conditionalFormatting>
  <conditionalFormatting sqref="CM52">
    <cfRule type="cellIs" dxfId="2998" priority="2416" operator="lessThan">
      <formula>$C$4</formula>
    </cfRule>
  </conditionalFormatting>
  <conditionalFormatting sqref="CM53">
    <cfRule type="cellIs" dxfId="2997" priority="2417" operator="lessThan">
      <formula>$C$4</formula>
    </cfRule>
  </conditionalFormatting>
  <conditionalFormatting sqref="CM54">
    <cfRule type="cellIs" dxfId="2996" priority="2418" operator="lessThan">
      <formula>$C$4</formula>
    </cfRule>
  </conditionalFormatting>
  <conditionalFormatting sqref="CM55">
    <cfRule type="cellIs" dxfId="2995" priority="2419" operator="lessThan">
      <formula>$C$4</formula>
    </cfRule>
  </conditionalFormatting>
  <conditionalFormatting sqref="CM56">
    <cfRule type="cellIs" dxfId="2994" priority="2420" operator="lessThan">
      <formula>$C$4</formula>
    </cfRule>
  </conditionalFormatting>
  <conditionalFormatting sqref="CM57">
    <cfRule type="cellIs" dxfId="2993" priority="2421" operator="lessThan">
      <formula>$C$4</formula>
    </cfRule>
  </conditionalFormatting>
  <conditionalFormatting sqref="CM58">
    <cfRule type="cellIs" dxfId="2992" priority="2422" operator="lessThan">
      <formula>$C$4</formula>
    </cfRule>
  </conditionalFormatting>
  <conditionalFormatting sqref="CM59">
    <cfRule type="cellIs" dxfId="2991" priority="2423" operator="lessThan">
      <formula>$C$4</formula>
    </cfRule>
  </conditionalFormatting>
  <conditionalFormatting sqref="CM60">
    <cfRule type="cellIs" dxfId="2990" priority="2424" operator="lessThan">
      <formula>$C$4</formula>
    </cfRule>
  </conditionalFormatting>
  <conditionalFormatting sqref="CN11">
    <cfRule type="cellIs" dxfId="2989" priority="2425" operator="lessThan">
      <formula>$C$4</formula>
    </cfRule>
  </conditionalFormatting>
  <conditionalFormatting sqref="CN12">
    <cfRule type="cellIs" dxfId="2988" priority="2426" operator="lessThan">
      <formula>$C$4</formula>
    </cfRule>
  </conditionalFormatting>
  <conditionalFormatting sqref="CN13">
    <cfRule type="cellIs" dxfId="2987" priority="2427" operator="lessThan">
      <formula>$C$4</formula>
    </cfRule>
  </conditionalFormatting>
  <conditionalFormatting sqref="CN14">
    <cfRule type="cellIs" dxfId="2986" priority="2428" operator="lessThan">
      <formula>$C$4</formula>
    </cfRule>
  </conditionalFormatting>
  <conditionalFormatting sqref="CN15">
    <cfRule type="cellIs" dxfId="2985" priority="2429" operator="lessThan">
      <formula>$C$4</formula>
    </cfRule>
  </conditionalFormatting>
  <conditionalFormatting sqref="CN16">
    <cfRule type="cellIs" dxfId="2984" priority="2430" operator="lessThan">
      <formula>$C$4</formula>
    </cfRule>
  </conditionalFormatting>
  <conditionalFormatting sqref="CN17">
    <cfRule type="cellIs" dxfId="2983" priority="2431" operator="lessThan">
      <formula>$C$4</formula>
    </cfRule>
  </conditionalFormatting>
  <conditionalFormatting sqref="CN18">
    <cfRule type="cellIs" dxfId="2982" priority="2432" operator="lessThan">
      <formula>$C$4</formula>
    </cfRule>
  </conditionalFormatting>
  <conditionalFormatting sqref="CN19">
    <cfRule type="cellIs" dxfId="2981" priority="2433" operator="lessThan">
      <formula>$C$4</formula>
    </cfRule>
  </conditionalFormatting>
  <conditionalFormatting sqref="CN20">
    <cfRule type="cellIs" dxfId="2980" priority="2434" operator="lessThan">
      <formula>$C$4</formula>
    </cfRule>
  </conditionalFormatting>
  <conditionalFormatting sqref="CN21">
    <cfRule type="cellIs" dxfId="2979" priority="2435" operator="lessThan">
      <formula>$C$4</formula>
    </cfRule>
  </conditionalFormatting>
  <conditionalFormatting sqref="CN22">
    <cfRule type="cellIs" dxfId="2978" priority="2436" operator="lessThan">
      <formula>$C$4</formula>
    </cfRule>
  </conditionalFormatting>
  <conditionalFormatting sqref="CN23">
    <cfRule type="cellIs" dxfId="2977" priority="2437" operator="lessThan">
      <formula>$C$4</formula>
    </cfRule>
  </conditionalFormatting>
  <conditionalFormatting sqref="CN24">
    <cfRule type="cellIs" dxfId="2976" priority="2438" operator="lessThan">
      <formula>$C$4</formula>
    </cfRule>
  </conditionalFormatting>
  <conditionalFormatting sqref="CN25">
    <cfRule type="cellIs" dxfId="2975" priority="2439" operator="lessThan">
      <formula>$C$4</formula>
    </cfRule>
  </conditionalFormatting>
  <conditionalFormatting sqref="CN26">
    <cfRule type="cellIs" dxfId="2974" priority="2440" operator="lessThan">
      <formula>$C$4</formula>
    </cfRule>
  </conditionalFormatting>
  <conditionalFormatting sqref="CN27">
    <cfRule type="cellIs" dxfId="2973" priority="2441" operator="lessThan">
      <formula>$C$4</formula>
    </cfRule>
  </conditionalFormatting>
  <conditionalFormatting sqref="CN28">
    <cfRule type="cellIs" dxfId="2972" priority="2442" operator="lessThan">
      <formula>$C$4</formula>
    </cfRule>
  </conditionalFormatting>
  <conditionalFormatting sqref="CN29">
    <cfRule type="cellIs" dxfId="2971" priority="2443" operator="lessThan">
      <formula>$C$4</formula>
    </cfRule>
  </conditionalFormatting>
  <conditionalFormatting sqref="CN30">
    <cfRule type="cellIs" dxfId="2970" priority="2444" operator="lessThan">
      <formula>$C$4</formula>
    </cfRule>
  </conditionalFormatting>
  <conditionalFormatting sqref="CN31">
    <cfRule type="cellIs" dxfId="2969" priority="2445" operator="lessThan">
      <formula>$C$4</formula>
    </cfRule>
  </conditionalFormatting>
  <conditionalFormatting sqref="CN32">
    <cfRule type="cellIs" dxfId="2968" priority="2446" operator="lessThan">
      <formula>$C$4</formula>
    </cfRule>
  </conditionalFormatting>
  <conditionalFormatting sqref="CN33">
    <cfRule type="cellIs" dxfId="2967" priority="2447" operator="lessThan">
      <formula>$C$4</formula>
    </cfRule>
  </conditionalFormatting>
  <conditionalFormatting sqref="CN34">
    <cfRule type="cellIs" dxfId="2966" priority="2448" operator="lessThan">
      <formula>$C$4</formula>
    </cfRule>
  </conditionalFormatting>
  <conditionalFormatting sqref="CN35">
    <cfRule type="cellIs" dxfId="2965" priority="2449" operator="lessThan">
      <formula>$C$4</formula>
    </cfRule>
  </conditionalFormatting>
  <conditionalFormatting sqref="CN36">
    <cfRule type="cellIs" dxfId="2964" priority="2450" operator="lessThan">
      <formula>$C$4</formula>
    </cfRule>
  </conditionalFormatting>
  <conditionalFormatting sqref="CN37">
    <cfRule type="cellIs" dxfId="2963" priority="2451" operator="lessThan">
      <formula>$C$4</formula>
    </cfRule>
  </conditionalFormatting>
  <conditionalFormatting sqref="CN38">
    <cfRule type="cellIs" dxfId="2962" priority="2452" operator="lessThan">
      <formula>$C$4</formula>
    </cfRule>
  </conditionalFormatting>
  <conditionalFormatting sqref="CN39">
    <cfRule type="cellIs" dxfId="2961" priority="2453" operator="lessThan">
      <formula>$C$4</formula>
    </cfRule>
  </conditionalFormatting>
  <conditionalFormatting sqref="CN40">
    <cfRule type="cellIs" dxfId="2960" priority="2454" operator="lessThan">
      <formula>$C$4</formula>
    </cfRule>
  </conditionalFormatting>
  <conditionalFormatting sqref="CN41">
    <cfRule type="cellIs" dxfId="2959" priority="2455" operator="lessThan">
      <formula>$C$4</formula>
    </cfRule>
  </conditionalFormatting>
  <conditionalFormatting sqref="CN42">
    <cfRule type="cellIs" dxfId="2958" priority="2456" operator="lessThan">
      <formula>$C$4</formula>
    </cfRule>
  </conditionalFormatting>
  <conditionalFormatting sqref="CN43">
    <cfRule type="cellIs" dxfId="2957" priority="2457" operator="lessThan">
      <formula>$C$4</formula>
    </cfRule>
  </conditionalFormatting>
  <conditionalFormatting sqref="CN44">
    <cfRule type="cellIs" dxfId="2956" priority="2458" operator="lessThan">
      <formula>$C$4</formula>
    </cfRule>
  </conditionalFormatting>
  <conditionalFormatting sqref="CN45">
    <cfRule type="cellIs" dxfId="2955" priority="2459" operator="lessThan">
      <formula>$C$4</formula>
    </cfRule>
  </conditionalFormatting>
  <conditionalFormatting sqref="CN46">
    <cfRule type="cellIs" dxfId="2954" priority="2460" operator="lessThan">
      <formula>$C$4</formula>
    </cfRule>
  </conditionalFormatting>
  <conditionalFormatting sqref="CN47">
    <cfRule type="cellIs" dxfId="2953" priority="2461" operator="lessThan">
      <formula>$C$4</formula>
    </cfRule>
  </conditionalFormatting>
  <conditionalFormatting sqref="CN48">
    <cfRule type="cellIs" dxfId="2952" priority="2462" operator="lessThan">
      <formula>$C$4</formula>
    </cfRule>
  </conditionalFormatting>
  <conditionalFormatting sqref="CN49">
    <cfRule type="cellIs" dxfId="2951" priority="2463" operator="lessThan">
      <formula>$C$4</formula>
    </cfRule>
  </conditionalFormatting>
  <conditionalFormatting sqref="CN50">
    <cfRule type="cellIs" dxfId="2950" priority="2464" operator="lessThan">
      <formula>$C$4</formula>
    </cfRule>
  </conditionalFormatting>
  <conditionalFormatting sqref="CN51">
    <cfRule type="cellIs" dxfId="2949" priority="2465" operator="lessThan">
      <formula>$C$4</formula>
    </cfRule>
  </conditionalFormatting>
  <conditionalFormatting sqref="CN52">
    <cfRule type="cellIs" dxfId="2948" priority="2466" operator="lessThan">
      <formula>$C$4</formula>
    </cfRule>
  </conditionalFormatting>
  <conditionalFormatting sqref="CN53">
    <cfRule type="cellIs" dxfId="2947" priority="2467" operator="lessThan">
      <formula>$C$4</formula>
    </cfRule>
  </conditionalFormatting>
  <conditionalFormatting sqref="CN54">
    <cfRule type="cellIs" dxfId="2946" priority="2468" operator="lessThan">
      <formula>$C$4</formula>
    </cfRule>
  </conditionalFormatting>
  <conditionalFormatting sqref="CN55">
    <cfRule type="cellIs" dxfId="2945" priority="2469" operator="lessThan">
      <formula>$C$4</formula>
    </cfRule>
  </conditionalFormatting>
  <conditionalFormatting sqref="CN56">
    <cfRule type="cellIs" dxfId="2944" priority="2470" operator="lessThan">
      <formula>$C$4</formula>
    </cfRule>
  </conditionalFormatting>
  <conditionalFormatting sqref="CN57">
    <cfRule type="cellIs" dxfId="2943" priority="2471" operator="lessThan">
      <formula>$C$4</formula>
    </cfRule>
  </conditionalFormatting>
  <conditionalFormatting sqref="CN58">
    <cfRule type="cellIs" dxfId="2942" priority="2472" operator="lessThan">
      <formula>$C$4</formula>
    </cfRule>
  </conditionalFormatting>
  <conditionalFormatting sqref="CN59">
    <cfRule type="cellIs" dxfId="2941" priority="2473" operator="lessThan">
      <formula>$C$4</formula>
    </cfRule>
  </conditionalFormatting>
  <conditionalFormatting sqref="CN60">
    <cfRule type="cellIs" dxfId="2940" priority="2474" operator="lessThan">
      <formula>$C$4</formula>
    </cfRule>
  </conditionalFormatting>
  <conditionalFormatting sqref="CO11">
    <cfRule type="cellIs" dxfId="2939" priority="2475" operator="lessThan">
      <formula>$C$4</formula>
    </cfRule>
  </conditionalFormatting>
  <conditionalFormatting sqref="CO12">
    <cfRule type="cellIs" dxfId="2938" priority="2476" operator="lessThan">
      <formula>$C$4</formula>
    </cfRule>
  </conditionalFormatting>
  <conditionalFormatting sqref="CO13">
    <cfRule type="cellIs" dxfId="2937" priority="2477" operator="lessThan">
      <formula>$C$4</formula>
    </cfRule>
  </conditionalFormatting>
  <conditionalFormatting sqref="CO14">
    <cfRule type="cellIs" dxfId="2936" priority="2478" operator="lessThan">
      <formula>$C$4</formula>
    </cfRule>
  </conditionalFormatting>
  <conditionalFormatting sqref="CO15">
    <cfRule type="cellIs" dxfId="2935" priority="2479" operator="lessThan">
      <formula>$C$4</formula>
    </cfRule>
  </conditionalFormatting>
  <conditionalFormatting sqref="CO16">
    <cfRule type="cellIs" dxfId="2934" priority="2480" operator="lessThan">
      <formula>$C$4</formula>
    </cfRule>
  </conditionalFormatting>
  <conditionalFormatting sqref="CO17">
    <cfRule type="cellIs" dxfId="2933" priority="2481" operator="lessThan">
      <formula>$C$4</formula>
    </cfRule>
  </conditionalFormatting>
  <conditionalFormatting sqref="CO18">
    <cfRule type="cellIs" dxfId="2932" priority="2482" operator="lessThan">
      <formula>$C$4</formula>
    </cfRule>
  </conditionalFormatting>
  <conditionalFormatting sqref="CO19">
    <cfRule type="cellIs" dxfId="2931" priority="2483" operator="lessThan">
      <formula>$C$4</formula>
    </cfRule>
  </conditionalFormatting>
  <conditionalFormatting sqref="CO20">
    <cfRule type="cellIs" dxfId="2930" priority="2484" operator="lessThan">
      <formula>$C$4</formula>
    </cfRule>
  </conditionalFormatting>
  <conditionalFormatting sqref="CO21">
    <cfRule type="cellIs" dxfId="2929" priority="2485" operator="lessThan">
      <formula>$C$4</formula>
    </cfRule>
  </conditionalFormatting>
  <conditionalFormatting sqref="CO22">
    <cfRule type="cellIs" dxfId="2928" priority="2486" operator="lessThan">
      <formula>$C$4</formula>
    </cfRule>
  </conditionalFormatting>
  <conditionalFormatting sqref="CO23">
    <cfRule type="cellIs" dxfId="2927" priority="2487" operator="lessThan">
      <formula>$C$4</formula>
    </cfRule>
  </conditionalFormatting>
  <conditionalFormatting sqref="CO24">
    <cfRule type="cellIs" dxfId="2926" priority="2488" operator="lessThan">
      <formula>$C$4</formula>
    </cfRule>
  </conditionalFormatting>
  <conditionalFormatting sqref="CO25">
    <cfRule type="cellIs" dxfId="2925" priority="2489" operator="lessThan">
      <formula>$C$4</formula>
    </cfRule>
  </conditionalFormatting>
  <conditionalFormatting sqref="CO26">
    <cfRule type="cellIs" dxfId="2924" priority="2490" operator="lessThan">
      <formula>$C$4</formula>
    </cfRule>
  </conditionalFormatting>
  <conditionalFormatting sqref="CO27">
    <cfRule type="cellIs" dxfId="2923" priority="2491" operator="lessThan">
      <formula>$C$4</formula>
    </cfRule>
  </conditionalFormatting>
  <conditionalFormatting sqref="CO28">
    <cfRule type="cellIs" dxfId="2922" priority="2492" operator="lessThan">
      <formula>$C$4</formula>
    </cfRule>
  </conditionalFormatting>
  <conditionalFormatting sqref="CO29">
    <cfRule type="cellIs" dxfId="2921" priority="2493" operator="lessThan">
      <formula>$C$4</formula>
    </cfRule>
  </conditionalFormatting>
  <conditionalFormatting sqref="CO30">
    <cfRule type="cellIs" dxfId="2920" priority="2494" operator="lessThan">
      <formula>$C$4</formula>
    </cfRule>
  </conditionalFormatting>
  <conditionalFormatting sqref="CO31">
    <cfRule type="cellIs" dxfId="2919" priority="2495" operator="lessThan">
      <formula>$C$4</formula>
    </cfRule>
  </conditionalFormatting>
  <conditionalFormatting sqref="CO32">
    <cfRule type="cellIs" dxfId="2918" priority="2496" operator="lessThan">
      <formula>$C$4</formula>
    </cfRule>
  </conditionalFormatting>
  <conditionalFormatting sqref="CO33">
    <cfRule type="cellIs" dxfId="2917" priority="2497" operator="lessThan">
      <formula>$C$4</formula>
    </cfRule>
  </conditionalFormatting>
  <conditionalFormatting sqref="CO34">
    <cfRule type="cellIs" dxfId="2916" priority="2498" operator="lessThan">
      <formula>$C$4</formula>
    </cfRule>
  </conditionalFormatting>
  <conditionalFormatting sqref="CO35">
    <cfRule type="cellIs" dxfId="2915" priority="2499" operator="lessThan">
      <formula>$C$4</formula>
    </cfRule>
  </conditionalFormatting>
  <conditionalFormatting sqref="CO36">
    <cfRule type="cellIs" dxfId="2914" priority="2500" operator="lessThan">
      <formula>$C$4</formula>
    </cfRule>
  </conditionalFormatting>
  <conditionalFormatting sqref="CO37">
    <cfRule type="cellIs" dxfId="2913" priority="2501" operator="lessThan">
      <formula>$C$4</formula>
    </cfRule>
  </conditionalFormatting>
  <conditionalFormatting sqref="CO38">
    <cfRule type="cellIs" dxfId="2912" priority="2502" operator="lessThan">
      <formula>$C$4</formula>
    </cfRule>
  </conditionalFormatting>
  <conditionalFormatting sqref="CO39">
    <cfRule type="cellIs" dxfId="2911" priority="2503" operator="lessThan">
      <formula>$C$4</formula>
    </cfRule>
  </conditionalFormatting>
  <conditionalFormatting sqref="CO40">
    <cfRule type="cellIs" dxfId="2910" priority="2504" operator="lessThan">
      <formula>$C$4</formula>
    </cfRule>
  </conditionalFormatting>
  <conditionalFormatting sqref="CO41">
    <cfRule type="cellIs" dxfId="2909" priority="2505" operator="lessThan">
      <formula>$C$4</formula>
    </cfRule>
  </conditionalFormatting>
  <conditionalFormatting sqref="CO42">
    <cfRule type="cellIs" dxfId="2908" priority="2506" operator="lessThan">
      <formula>$C$4</formula>
    </cfRule>
  </conditionalFormatting>
  <conditionalFormatting sqref="CO43">
    <cfRule type="cellIs" dxfId="2907" priority="2507" operator="lessThan">
      <formula>$C$4</formula>
    </cfRule>
  </conditionalFormatting>
  <conditionalFormatting sqref="CO44">
    <cfRule type="cellIs" dxfId="2906" priority="2508" operator="lessThan">
      <formula>$C$4</formula>
    </cfRule>
  </conditionalFormatting>
  <conditionalFormatting sqref="CO45">
    <cfRule type="cellIs" dxfId="2905" priority="2509" operator="lessThan">
      <formula>$C$4</formula>
    </cfRule>
  </conditionalFormatting>
  <conditionalFormatting sqref="CO46">
    <cfRule type="cellIs" dxfId="2904" priority="2510" operator="lessThan">
      <formula>$C$4</formula>
    </cfRule>
  </conditionalFormatting>
  <conditionalFormatting sqref="CO47">
    <cfRule type="cellIs" dxfId="2903" priority="2511" operator="lessThan">
      <formula>$C$4</formula>
    </cfRule>
  </conditionalFormatting>
  <conditionalFormatting sqref="CO48">
    <cfRule type="cellIs" dxfId="2902" priority="2512" operator="lessThan">
      <formula>$C$4</formula>
    </cfRule>
  </conditionalFormatting>
  <conditionalFormatting sqref="CO49">
    <cfRule type="cellIs" dxfId="2901" priority="2513" operator="lessThan">
      <formula>$C$4</formula>
    </cfRule>
  </conditionalFormatting>
  <conditionalFormatting sqref="CO50">
    <cfRule type="cellIs" dxfId="2900" priority="2514" operator="lessThan">
      <formula>$C$4</formula>
    </cfRule>
  </conditionalFormatting>
  <conditionalFormatting sqref="CO51">
    <cfRule type="cellIs" dxfId="2899" priority="2515" operator="lessThan">
      <formula>$C$4</formula>
    </cfRule>
  </conditionalFormatting>
  <conditionalFormatting sqref="CO52">
    <cfRule type="cellIs" dxfId="2898" priority="2516" operator="lessThan">
      <formula>$C$4</formula>
    </cfRule>
  </conditionalFormatting>
  <conditionalFormatting sqref="CO53">
    <cfRule type="cellIs" dxfId="2897" priority="2517" operator="lessThan">
      <formula>$C$4</formula>
    </cfRule>
  </conditionalFormatting>
  <conditionalFormatting sqref="CO54">
    <cfRule type="cellIs" dxfId="2896" priority="2518" operator="lessThan">
      <formula>$C$4</formula>
    </cfRule>
  </conditionalFormatting>
  <conditionalFormatting sqref="CO55">
    <cfRule type="cellIs" dxfId="2895" priority="2519" operator="lessThan">
      <formula>$C$4</formula>
    </cfRule>
  </conditionalFormatting>
  <conditionalFormatting sqref="CO56">
    <cfRule type="cellIs" dxfId="2894" priority="2520" operator="lessThan">
      <formula>$C$4</formula>
    </cfRule>
  </conditionalFormatting>
  <conditionalFormatting sqref="CO57">
    <cfRule type="cellIs" dxfId="2893" priority="2521" operator="lessThan">
      <formula>$C$4</formula>
    </cfRule>
  </conditionalFormatting>
  <conditionalFormatting sqref="CO58">
    <cfRule type="cellIs" dxfId="2892" priority="2522" operator="lessThan">
      <formula>$C$4</formula>
    </cfRule>
  </conditionalFormatting>
  <conditionalFormatting sqref="CO59">
    <cfRule type="cellIs" dxfId="2891" priority="2523" operator="lessThan">
      <formula>$C$4</formula>
    </cfRule>
  </conditionalFormatting>
  <conditionalFormatting sqref="CO60">
    <cfRule type="cellIs" dxfId="2890" priority="2524" operator="lessThan">
      <formula>$C$4</formula>
    </cfRule>
  </conditionalFormatting>
  <conditionalFormatting sqref="R11">
    <cfRule type="cellIs" dxfId="2889" priority="2525" operator="lessThan">
      <formula>$C$4</formula>
    </cfRule>
  </conditionalFormatting>
  <conditionalFormatting sqref="R12">
    <cfRule type="cellIs" dxfId="2888" priority="2526" operator="lessThan">
      <formula>$C$4</formula>
    </cfRule>
  </conditionalFormatting>
  <conditionalFormatting sqref="R13">
    <cfRule type="cellIs" dxfId="2887" priority="2527" operator="lessThan">
      <formula>$C$4</formula>
    </cfRule>
  </conditionalFormatting>
  <conditionalFormatting sqref="R14">
    <cfRule type="cellIs" dxfId="2886" priority="2528" operator="lessThan">
      <formula>$C$4</formula>
    </cfRule>
  </conditionalFormatting>
  <conditionalFormatting sqref="R15">
    <cfRule type="cellIs" dxfId="2885" priority="2529" operator="lessThan">
      <formula>$C$4</formula>
    </cfRule>
  </conditionalFormatting>
  <conditionalFormatting sqref="R16">
    <cfRule type="cellIs" dxfId="2884" priority="2530" operator="lessThan">
      <formula>$C$4</formula>
    </cfRule>
  </conditionalFormatting>
  <conditionalFormatting sqref="R17">
    <cfRule type="cellIs" dxfId="2883" priority="2531" operator="lessThan">
      <formula>$C$4</formula>
    </cfRule>
  </conditionalFormatting>
  <conditionalFormatting sqref="R18">
    <cfRule type="cellIs" dxfId="2882" priority="2532" operator="lessThan">
      <formula>$C$4</formula>
    </cfRule>
  </conditionalFormatting>
  <conditionalFormatting sqref="R19">
    <cfRule type="cellIs" dxfId="2881" priority="2533" operator="lessThan">
      <formula>$C$4</formula>
    </cfRule>
  </conditionalFormatting>
  <conditionalFormatting sqref="R20">
    <cfRule type="cellIs" dxfId="2880" priority="2534" operator="lessThan">
      <formula>$C$4</formula>
    </cfRule>
  </conditionalFormatting>
  <conditionalFormatting sqref="R21">
    <cfRule type="cellIs" dxfId="2879" priority="2535" operator="lessThan">
      <formula>$C$4</formula>
    </cfRule>
  </conditionalFormatting>
  <conditionalFormatting sqref="R22">
    <cfRule type="cellIs" dxfId="2878" priority="2536" operator="lessThan">
      <formula>$C$4</formula>
    </cfRule>
  </conditionalFormatting>
  <conditionalFormatting sqref="R23">
    <cfRule type="cellIs" dxfId="2877" priority="2537" operator="lessThan">
      <formula>$C$4</formula>
    </cfRule>
  </conditionalFormatting>
  <conditionalFormatting sqref="R24">
    <cfRule type="cellIs" dxfId="2876" priority="2538" operator="lessThan">
      <formula>$C$4</formula>
    </cfRule>
  </conditionalFormatting>
  <conditionalFormatting sqref="R25">
    <cfRule type="cellIs" dxfId="2875" priority="2539" operator="lessThan">
      <formula>$C$4</formula>
    </cfRule>
  </conditionalFormatting>
  <conditionalFormatting sqref="R26">
    <cfRule type="cellIs" dxfId="2874" priority="2540" operator="lessThan">
      <formula>$C$4</formula>
    </cfRule>
  </conditionalFormatting>
  <conditionalFormatting sqref="R27">
    <cfRule type="cellIs" dxfId="2873" priority="2541" operator="lessThan">
      <formula>$C$4</formula>
    </cfRule>
  </conditionalFormatting>
  <conditionalFormatting sqref="R28">
    <cfRule type="cellIs" dxfId="2872" priority="2542" operator="lessThan">
      <formula>$C$4</formula>
    </cfRule>
  </conditionalFormatting>
  <conditionalFormatting sqref="R29">
    <cfRule type="cellIs" dxfId="2871" priority="2543" operator="lessThan">
      <formula>$C$4</formula>
    </cfRule>
  </conditionalFormatting>
  <conditionalFormatting sqref="R30">
    <cfRule type="cellIs" dxfId="2870" priority="2544" operator="lessThan">
      <formula>$C$4</formula>
    </cfRule>
  </conditionalFormatting>
  <conditionalFormatting sqref="R31">
    <cfRule type="cellIs" dxfId="2869" priority="2545" operator="lessThan">
      <formula>$C$4</formula>
    </cfRule>
  </conditionalFormatting>
  <conditionalFormatting sqref="R32">
    <cfRule type="cellIs" dxfId="2868" priority="2546" operator="lessThan">
      <formula>$C$4</formula>
    </cfRule>
  </conditionalFormatting>
  <conditionalFormatting sqref="R33">
    <cfRule type="cellIs" dxfId="2867" priority="2547" operator="lessThan">
      <formula>$C$4</formula>
    </cfRule>
  </conditionalFormatting>
  <conditionalFormatting sqref="R34">
    <cfRule type="cellIs" dxfId="2866" priority="2548" operator="lessThan">
      <formula>$C$4</formula>
    </cfRule>
  </conditionalFormatting>
  <conditionalFormatting sqref="R35">
    <cfRule type="cellIs" dxfId="2865" priority="2549" operator="lessThan">
      <formula>$C$4</formula>
    </cfRule>
  </conditionalFormatting>
  <conditionalFormatting sqref="R36">
    <cfRule type="cellIs" dxfId="2864" priority="2550" operator="lessThan">
      <formula>$C$4</formula>
    </cfRule>
  </conditionalFormatting>
  <conditionalFormatting sqref="R37">
    <cfRule type="cellIs" dxfId="2863" priority="2551" operator="lessThan">
      <formula>$C$4</formula>
    </cfRule>
  </conditionalFormatting>
  <conditionalFormatting sqref="R38">
    <cfRule type="cellIs" dxfId="2862" priority="2552" operator="lessThan">
      <formula>$C$4</formula>
    </cfRule>
  </conditionalFormatting>
  <conditionalFormatting sqref="R39">
    <cfRule type="cellIs" dxfId="2861" priority="2553" operator="lessThan">
      <formula>$C$4</formula>
    </cfRule>
  </conditionalFormatting>
  <conditionalFormatting sqref="R40">
    <cfRule type="cellIs" dxfId="2860" priority="2554" operator="lessThan">
      <formula>$C$4</formula>
    </cfRule>
  </conditionalFormatting>
  <conditionalFormatting sqref="R41">
    <cfRule type="cellIs" dxfId="2859" priority="2555" operator="lessThan">
      <formula>$C$4</formula>
    </cfRule>
  </conditionalFormatting>
  <conditionalFormatting sqref="R42">
    <cfRule type="cellIs" dxfId="2858" priority="2556" operator="lessThan">
      <formula>$C$4</formula>
    </cfRule>
  </conditionalFormatting>
  <conditionalFormatting sqref="R43">
    <cfRule type="cellIs" dxfId="2857" priority="2557" operator="lessThan">
      <formula>$C$4</formula>
    </cfRule>
  </conditionalFormatting>
  <conditionalFormatting sqref="R44">
    <cfRule type="cellIs" dxfId="2856" priority="2558" operator="lessThan">
      <formula>$C$4</formula>
    </cfRule>
  </conditionalFormatting>
  <conditionalFormatting sqref="R45">
    <cfRule type="cellIs" dxfId="2855" priority="2559" operator="lessThan">
      <formula>$C$4</formula>
    </cfRule>
  </conditionalFormatting>
  <conditionalFormatting sqref="R46">
    <cfRule type="cellIs" dxfId="2854" priority="2560" operator="lessThan">
      <formula>$C$4</formula>
    </cfRule>
  </conditionalFormatting>
  <conditionalFormatting sqref="R47">
    <cfRule type="cellIs" dxfId="2853" priority="2561" operator="lessThan">
      <formula>$C$4</formula>
    </cfRule>
  </conditionalFormatting>
  <conditionalFormatting sqref="R48">
    <cfRule type="cellIs" dxfId="2852" priority="2562" operator="lessThan">
      <formula>$C$4</formula>
    </cfRule>
  </conditionalFormatting>
  <conditionalFormatting sqref="R49">
    <cfRule type="cellIs" dxfId="2851" priority="2563" operator="lessThan">
      <formula>$C$4</formula>
    </cfRule>
  </conditionalFormatting>
  <conditionalFormatting sqref="R50">
    <cfRule type="cellIs" dxfId="2850" priority="2564" operator="lessThan">
      <formula>$C$4</formula>
    </cfRule>
  </conditionalFormatting>
  <conditionalFormatting sqref="R51">
    <cfRule type="cellIs" dxfId="2849" priority="2565" operator="lessThan">
      <formula>$C$4</formula>
    </cfRule>
  </conditionalFormatting>
  <conditionalFormatting sqref="R52">
    <cfRule type="cellIs" dxfId="2848" priority="2566" operator="lessThan">
      <formula>$C$4</formula>
    </cfRule>
  </conditionalFormatting>
  <conditionalFormatting sqref="R53">
    <cfRule type="cellIs" dxfId="2847" priority="2567" operator="lessThan">
      <formula>$C$4</formula>
    </cfRule>
  </conditionalFormatting>
  <conditionalFormatting sqref="R54">
    <cfRule type="cellIs" dxfId="2846" priority="2568" operator="lessThan">
      <formula>$C$4</formula>
    </cfRule>
  </conditionalFormatting>
  <conditionalFormatting sqref="R55">
    <cfRule type="cellIs" dxfId="2845" priority="2569" operator="lessThan">
      <formula>$C$4</formula>
    </cfRule>
  </conditionalFormatting>
  <conditionalFormatting sqref="R56">
    <cfRule type="cellIs" dxfId="2844" priority="2570" operator="lessThan">
      <formula>$C$4</formula>
    </cfRule>
  </conditionalFormatting>
  <conditionalFormatting sqref="R57">
    <cfRule type="cellIs" dxfId="2843" priority="2571" operator="lessThan">
      <formula>$C$4</formula>
    </cfRule>
  </conditionalFormatting>
  <conditionalFormatting sqref="R58">
    <cfRule type="cellIs" dxfId="2842" priority="2572" operator="lessThan">
      <formula>$C$4</formula>
    </cfRule>
  </conditionalFormatting>
  <conditionalFormatting sqref="R59">
    <cfRule type="cellIs" dxfId="2841" priority="2573" operator="lessThan">
      <formula>$C$4</formula>
    </cfRule>
  </conditionalFormatting>
  <conditionalFormatting sqref="R60">
    <cfRule type="cellIs" dxfId="2840" priority="2574" operator="lessThan">
      <formula>$C$4</formula>
    </cfRule>
  </conditionalFormatting>
  <conditionalFormatting sqref="S11">
    <cfRule type="cellIs" dxfId="2839" priority="2575" operator="lessThan">
      <formula>$C$4</formula>
    </cfRule>
  </conditionalFormatting>
  <conditionalFormatting sqref="S12">
    <cfRule type="cellIs" dxfId="2838" priority="2576" operator="lessThan">
      <formula>$C$4</formula>
    </cfRule>
  </conditionalFormatting>
  <conditionalFormatting sqref="S13">
    <cfRule type="cellIs" dxfId="2837" priority="2577" operator="lessThan">
      <formula>$C$4</formula>
    </cfRule>
  </conditionalFormatting>
  <conditionalFormatting sqref="S14">
    <cfRule type="cellIs" dxfId="2836" priority="2578" operator="lessThan">
      <formula>$C$4</formula>
    </cfRule>
  </conditionalFormatting>
  <conditionalFormatting sqref="S15">
    <cfRule type="cellIs" dxfId="2835" priority="2579" operator="lessThan">
      <formula>$C$4</formula>
    </cfRule>
  </conditionalFormatting>
  <conditionalFormatting sqref="S16">
    <cfRule type="cellIs" dxfId="2834" priority="2580" operator="lessThan">
      <formula>$C$4</formula>
    </cfRule>
  </conditionalFormatting>
  <conditionalFormatting sqref="S17">
    <cfRule type="cellIs" dxfId="2833" priority="2581" operator="lessThan">
      <formula>$C$4</formula>
    </cfRule>
  </conditionalFormatting>
  <conditionalFormatting sqref="S18">
    <cfRule type="cellIs" dxfId="2832" priority="2582" operator="lessThan">
      <formula>$C$4</formula>
    </cfRule>
  </conditionalFormatting>
  <conditionalFormatting sqref="S19">
    <cfRule type="cellIs" dxfId="2831" priority="2583" operator="lessThan">
      <formula>$C$4</formula>
    </cfRule>
  </conditionalFormatting>
  <conditionalFormatting sqref="S20">
    <cfRule type="cellIs" dxfId="2830" priority="2584" operator="lessThan">
      <formula>$C$4</formula>
    </cfRule>
  </conditionalFormatting>
  <conditionalFormatting sqref="S21">
    <cfRule type="cellIs" dxfId="2829" priority="2585" operator="lessThan">
      <formula>$C$4</formula>
    </cfRule>
  </conditionalFormatting>
  <conditionalFormatting sqref="S22">
    <cfRule type="cellIs" dxfId="2828" priority="2586" operator="lessThan">
      <formula>$C$4</formula>
    </cfRule>
  </conditionalFormatting>
  <conditionalFormatting sqref="S23">
    <cfRule type="cellIs" dxfId="2827" priority="2587" operator="lessThan">
      <formula>$C$4</formula>
    </cfRule>
  </conditionalFormatting>
  <conditionalFormatting sqref="S24">
    <cfRule type="cellIs" dxfId="2826" priority="2588" operator="lessThan">
      <formula>$C$4</formula>
    </cfRule>
  </conditionalFormatting>
  <conditionalFormatting sqref="S25">
    <cfRule type="cellIs" dxfId="2825" priority="2589" operator="lessThan">
      <formula>$C$4</formula>
    </cfRule>
  </conditionalFormatting>
  <conditionalFormatting sqref="S26">
    <cfRule type="cellIs" dxfId="2824" priority="2590" operator="lessThan">
      <formula>$C$4</formula>
    </cfRule>
  </conditionalFormatting>
  <conditionalFormatting sqref="S27">
    <cfRule type="cellIs" dxfId="2823" priority="2591" operator="lessThan">
      <formula>$C$4</formula>
    </cfRule>
  </conditionalFormatting>
  <conditionalFormatting sqref="S28">
    <cfRule type="cellIs" dxfId="2822" priority="2592" operator="lessThan">
      <formula>$C$4</formula>
    </cfRule>
  </conditionalFormatting>
  <conditionalFormatting sqref="S29">
    <cfRule type="cellIs" dxfId="2821" priority="2593" operator="lessThan">
      <formula>$C$4</formula>
    </cfRule>
  </conditionalFormatting>
  <conditionalFormatting sqref="S30">
    <cfRule type="cellIs" dxfId="2820" priority="2594" operator="lessThan">
      <formula>$C$4</formula>
    </cfRule>
  </conditionalFormatting>
  <conditionalFormatting sqref="S31">
    <cfRule type="cellIs" dxfId="2819" priority="2595" operator="lessThan">
      <formula>$C$4</formula>
    </cfRule>
  </conditionalFormatting>
  <conditionalFormatting sqref="S32">
    <cfRule type="cellIs" dxfId="2818" priority="2596" operator="lessThan">
      <formula>$C$4</formula>
    </cfRule>
  </conditionalFormatting>
  <conditionalFormatting sqref="S33">
    <cfRule type="cellIs" dxfId="2817" priority="2597" operator="lessThan">
      <formula>$C$4</formula>
    </cfRule>
  </conditionalFormatting>
  <conditionalFormatting sqref="S34">
    <cfRule type="cellIs" dxfId="2816" priority="2598" operator="lessThan">
      <formula>$C$4</formula>
    </cfRule>
  </conditionalFormatting>
  <conditionalFormatting sqref="S35">
    <cfRule type="cellIs" dxfId="2815" priority="2599" operator="lessThan">
      <formula>$C$4</formula>
    </cfRule>
  </conditionalFormatting>
  <conditionalFormatting sqref="S36">
    <cfRule type="cellIs" dxfId="2814" priority="2600" operator="lessThan">
      <formula>$C$4</formula>
    </cfRule>
  </conditionalFormatting>
  <conditionalFormatting sqref="S37">
    <cfRule type="cellIs" dxfId="2813" priority="2601" operator="lessThan">
      <formula>$C$4</formula>
    </cfRule>
  </conditionalFormatting>
  <conditionalFormatting sqref="S38">
    <cfRule type="cellIs" dxfId="2812" priority="2602" operator="lessThan">
      <formula>$C$4</formula>
    </cfRule>
  </conditionalFormatting>
  <conditionalFormatting sqref="S39">
    <cfRule type="cellIs" dxfId="2811" priority="2603" operator="lessThan">
      <formula>$C$4</formula>
    </cfRule>
  </conditionalFormatting>
  <conditionalFormatting sqref="S40">
    <cfRule type="cellIs" dxfId="2810" priority="2604" operator="lessThan">
      <formula>$C$4</formula>
    </cfRule>
  </conditionalFormatting>
  <conditionalFormatting sqref="S41">
    <cfRule type="cellIs" dxfId="2809" priority="2605" operator="lessThan">
      <formula>$C$4</formula>
    </cfRule>
  </conditionalFormatting>
  <conditionalFormatting sqref="S42">
    <cfRule type="cellIs" dxfId="2808" priority="2606" operator="lessThan">
      <formula>$C$4</formula>
    </cfRule>
  </conditionalFormatting>
  <conditionalFormatting sqref="S43">
    <cfRule type="cellIs" dxfId="2807" priority="2607" operator="lessThan">
      <formula>$C$4</formula>
    </cfRule>
  </conditionalFormatting>
  <conditionalFormatting sqref="S44">
    <cfRule type="cellIs" dxfId="2806" priority="2608" operator="lessThan">
      <formula>$C$4</formula>
    </cfRule>
  </conditionalFormatting>
  <conditionalFormatting sqref="S45">
    <cfRule type="cellIs" dxfId="2805" priority="2609" operator="lessThan">
      <formula>$C$4</formula>
    </cfRule>
  </conditionalFormatting>
  <conditionalFormatting sqref="S46">
    <cfRule type="cellIs" dxfId="2804" priority="2610" operator="lessThan">
      <formula>$C$4</formula>
    </cfRule>
  </conditionalFormatting>
  <conditionalFormatting sqref="S47">
    <cfRule type="cellIs" dxfId="2803" priority="2611" operator="lessThan">
      <formula>$C$4</formula>
    </cfRule>
  </conditionalFormatting>
  <conditionalFormatting sqref="S48">
    <cfRule type="cellIs" dxfId="2802" priority="2612" operator="lessThan">
      <formula>$C$4</formula>
    </cfRule>
  </conditionalFormatting>
  <conditionalFormatting sqref="S49">
    <cfRule type="cellIs" dxfId="2801" priority="2613" operator="lessThan">
      <formula>$C$4</formula>
    </cfRule>
  </conditionalFormatting>
  <conditionalFormatting sqref="S50">
    <cfRule type="cellIs" dxfId="2800" priority="2614" operator="lessThan">
      <formula>$C$4</formula>
    </cfRule>
  </conditionalFormatting>
  <conditionalFormatting sqref="S51">
    <cfRule type="cellIs" dxfId="2799" priority="2615" operator="lessThan">
      <formula>$C$4</formula>
    </cfRule>
  </conditionalFormatting>
  <conditionalFormatting sqref="S52">
    <cfRule type="cellIs" dxfId="2798" priority="2616" operator="lessThan">
      <formula>$C$4</formula>
    </cfRule>
  </conditionalFormatting>
  <conditionalFormatting sqref="S53">
    <cfRule type="cellIs" dxfId="2797" priority="2617" operator="lessThan">
      <formula>$C$4</formula>
    </cfRule>
  </conditionalFormatting>
  <conditionalFormatting sqref="S54">
    <cfRule type="cellIs" dxfId="2796" priority="2618" operator="lessThan">
      <formula>$C$4</formula>
    </cfRule>
  </conditionalFormatting>
  <conditionalFormatting sqref="S55">
    <cfRule type="cellIs" dxfId="2795" priority="2619" operator="lessThan">
      <formula>$C$4</formula>
    </cfRule>
  </conditionalFormatting>
  <conditionalFormatting sqref="S56">
    <cfRule type="cellIs" dxfId="2794" priority="2620" operator="lessThan">
      <formula>$C$4</formula>
    </cfRule>
  </conditionalFormatting>
  <conditionalFormatting sqref="S57">
    <cfRule type="cellIs" dxfId="2793" priority="2621" operator="lessThan">
      <formula>$C$4</formula>
    </cfRule>
  </conditionalFormatting>
  <conditionalFormatting sqref="S58">
    <cfRule type="cellIs" dxfId="2792" priority="2622" operator="lessThan">
      <formula>$C$4</formula>
    </cfRule>
  </conditionalFormatting>
  <conditionalFormatting sqref="S59">
    <cfRule type="cellIs" dxfId="2791" priority="2623" operator="lessThan">
      <formula>$C$4</formula>
    </cfRule>
  </conditionalFormatting>
  <conditionalFormatting sqref="S60">
    <cfRule type="cellIs" dxfId="2790" priority="2624" operator="lessThan">
      <formula>$C$4</formula>
    </cfRule>
  </conditionalFormatting>
  <conditionalFormatting sqref="U11">
    <cfRule type="cellIs" dxfId="2789" priority="2625" operator="lessThan">
      <formula>$C$4</formula>
    </cfRule>
  </conditionalFormatting>
  <conditionalFormatting sqref="U12">
    <cfRule type="cellIs" dxfId="2788" priority="2626" operator="lessThan">
      <formula>$C$4</formula>
    </cfRule>
  </conditionalFormatting>
  <conditionalFormatting sqref="U13">
    <cfRule type="cellIs" dxfId="2787" priority="2627" operator="lessThan">
      <formula>$C$4</formula>
    </cfRule>
  </conditionalFormatting>
  <conditionalFormatting sqref="U14">
    <cfRule type="cellIs" dxfId="2786" priority="2628" operator="lessThan">
      <formula>$C$4</formula>
    </cfRule>
  </conditionalFormatting>
  <conditionalFormatting sqref="U15">
    <cfRule type="cellIs" dxfId="2785" priority="2629" operator="lessThan">
      <formula>$C$4</formula>
    </cfRule>
  </conditionalFormatting>
  <conditionalFormatting sqref="U16">
    <cfRule type="cellIs" dxfId="2784" priority="2630" operator="lessThan">
      <formula>$C$4</formula>
    </cfRule>
  </conditionalFormatting>
  <conditionalFormatting sqref="U17">
    <cfRule type="cellIs" dxfId="2783" priority="2631" operator="lessThan">
      <formula>$C$4</formula>
    </cfRule>
  </conditionalFormatting>
  <conditionalFormatting sqref="U18">
    <cfRule type="cellIs" dxfId="2782" priority="2632" operator="lessThan">
      <formula>$C$4</formula>
    </cfRule>
  </conditionalFormatting>
  <conditionalFormatting sqref="U19">
    <cfRule type="cellIs" dxfId="2781" priority="2633" operator="lessThan">
      <formula>$C$4</formula>
    </cfRule>
  </conditionalFormatting>
  <conditionalFormatting sqref="U20">
    <cfRule type="cellIs" dxfId="2780" priority="2634" operator="lessThan">
      <formula>$C$4</formula>
    </cfRule>
  </conditionalFormatting>
  <conditionalFormatting sqref="U21">
    <cfRule type="cellIs" dxfId="2779" priority="2635" operator="lessThan">
      <formula>$C$4</formula>
    </cfRule>
  </conditionalFormatting>
  <conditionalFormatting sqref="U22">
    <cfRule type="cellIs" dxfId="2778" priority="2636" operator="lessThan">
      <formula>$C$4</formula>
    </cfRule>
  </conditionalFormatting>
  <conditionalFormatting sqref="U23">
    <cfRule type="cellIs" dxfId="2777" priority="2637" operator="lessThan">
      <formula>$C$4</formula>
    </cfRule>
  </conditionalFormatting>
  <conditionalFormatting sqref="U24">
    <cfRule type="cellIs" dxfId="2776" priority="2638" operator="lessThan">
      <formula>$C$4</formula>
    </cfRule>
  </conditionalFormatting>
  <conditionalFormatting sqref="U25">
    <cfRule type="cellIs" dxfId="2775" priority="2639" operator="lessThan">
      <formula>$C$4</formula>
    </cfRule>
  </conditionalFormatting>
  <conditionalFormatting sqref="U26">
    <cfRule type="cellIs" dxfId="2774" priority="2640" operator="lessThan">
      <formula>$C$4</formula>
    </cfRule>
  </conditionalFormatting>
  <conditionalFormatting sqref="U27">
    <cfRule type="cellIs" dxfId="2773" priority="2641" operator="lessThan">
      <formula>$C$4</formula>
    </cfRule>
  </conditionalFormatting>
  <conditionalFormatting sqref="U28">
    <cfRule type="cellIs" dxfId="2772" priority="2642" operator="lessThan">
      <formula>$C$4</formula>
    </cfRule>
  </conditionalFormatting>
  <conditionalFormatting sqref="U29">
    <cfRule type="cellIs" dxfId="2771" priority="2643" operator="lessThan">
      <formula>$C$4</formula>
    </cfRule>
  </conditionalFormatting>
  <conditionalFormatting sqref="U30">
    <cfRule type="cellIs" dxfId="2770" priority="2644" operator="lessThan">
      <formula>$C$4</formula>
    </cfRule>
  </conditionalFormatting>
  <conditionalFormatting sqref="U31">
    <cfRule type="cellIs" dxfId="2769" priority="2645" operator="lessThan">
      <formula>$C$4</formula>
    </cfRule>
  </conditionalFormatting>
  <conditionalFormatting sqref="U32">
    <cfRule type="cellIs" dxfId="2768" priority="2646" operator="lessThan">
      <formula>$C$4</formula>
    </cfRule>
  </conditionalFormatting>
  <conditionalFormatting sqref="U33">
    <cfRule type="cellIs" dxfId="2767" priority="2647" operator="lessThan">
      <formula>$C$4</formula>
    </cfRule>
  </conditionalFormatting>
  <conditionalFormatting sqref="U34">
    <cfRule type="cellIs" dxfId="2766" priority="2648" operator="lessThan">
      <formula>$C$4</formula>
    </cfRule>
  </conditionalFormatting>
  <conditionalFormatting sqref="U35">
    <cfRule type="cellIs" dxfId="2765" priority="2649" operator="lessThan">
      <formula>$C$4</formula>
    </cfRule>
  </conditionalFormatting>
  <conditionalFormatting sqref="U36">
    <cfRule type="cellIs" dxfId="2764" priority="2650" operator="lessThan">
      <formula>$C$4</formula>
    </cfRule>
  </conditionalFormatting>
  <conditionalFormatting sqref="U37">
    <cfRule type="cellIs" dxfId="2763" priority="2651" operator="lessThan">
      <formula>$C$4</formula>
    </cfRule>
  </conditionalFormatting>
  <conditionalFormatting sqref="U38">
    <cfRule type="cellIs" dxfId="2762" priority="2652" operator="lessThan">
      <formula>$C$4</formula>
    </cfRule>
  </conditionalFormatting>
  <conditionalFormatting sqref="U39">
    <cfRule type="cellIs" dxfId="2761" priority="2653" operator="lessThan">
      <formula>$C$4</formula>
    </cfRule>
  </conditionalFormatting>
  <conditionalFormatting sqref="U40">
    <cfRule type="cellIs" dxfId="2760" priority="2654" operator="lessThan">
      <formula>$C$4</formula>
    </cfRule>
  </conditionalFormatting>
  <conditionalFormatting sqref="U41">
    <cfRule type="cellIs" dxfId="2759" priority="2655" operator="lessThan">
      <formula>$C$4</formula>
    </cfRule>
  </conditionalFormatting>
  <conditionalFormatting sqref="U42">
    <cfRule type="cellIs" dxfId="2758" priority="2656" operator="lessThan">
      <formula>$C$4</formula>
    </cfRule>
  </conditionalFormatting>
  <conditionalFormatting sqref="U43">
    <cfRule type="cellIs" dxfId="2757" priority="2657" operator="lessThan">
      <formula>$C$4</formula>
    </cfRule>
  </conditionalFormatting>
  <conditionalFormatting sqref="U44">
    <cfRule type="cellIs" dxfId="2756" priority="2658" operator="lessThan">
      <formula>$C$4</formula>
    </cfRule>
  </conditionalFormatting>
  <conditionalFormatting sqref="U45">
    <cfRule type="cellIs" dxfId="2755" priority="2659" operator="lessThan">
      <formula>$C$4</formula>
    </cfRule>
  </conditionalFormatting>
  <conditionalFormatting sqref="U46">
    <cfRule type="cellIs" dxfId="2754" priority="2660" operator="lessThan">
      <formula>$C$4</formula>
    </cfRule>
  </conditionalFormatting>
  <conditionalFormatting sqref="U47">
    <cfRule type="cellIs" dxfId="2753" priority="2661" operator="lessThan">
      <formula>$C$4</formula>
    </cfRule>
  </conditionalFormatting>
  <conditionalFormatting sqref="U48">
    <cfRule type="cellIs" dxfId="2752" priority="2662" operator="lessThan">
      <formula>$C$4</formula>
    </cfRule>
  </conditionalFormatting>
  <conditionalFormatting sqref="U49">
    <cfRule type="cellIs" dxfId="2751" priority="2663" operator="lessThan">
      <formula>$C$4</formula>
    </cfRule>
  </conditionalFormatting>
  <conditionalFormatting sqref="U50">
    <cfRule type="cellIs" dxfId="2750" priority="2664" operator="lessThan">
      <formula>$C$4</formula>
    </cfRule>
  </conditionalFormatting>
  <conditionalFormatting sqref="U51">
    <cfRule type="cellIs" dxfId="2749" priority="2665" operator="lessThan">
      <formula>$C$4</formula>
    </cfRule>
  </conditionalFormatting>
  <conditionalFormatting sqref="U52">
    <cfRule type="cellIs" dxfId="2748" priority="2666" operator="lessThan">
      <formula>$C$4</formula>
    </cfRule>
  </conditionalFormatting>
  <conditionalFormatting sqref="U53">
    <cfRule type="cellIs" dxfId="2747" priority="2667" operator="lessThan">
      <formula>$C$4</formula>
    </cfRule>
  </conditionalFormatting>
  <conditionalFormatting sqref="U54">
    <cfRule type="cellIs" dxfId="2746" priority="2668" operator="lessThan">
      <formula>$C$4</formula>
    </cfRule>
  </conditionalFormatting>
  <conditionalFormatting sqref="U55">
    <cfRule type="cellIs" dxfId="2745" priority="2669" operator="lessThan">
      <formula>$C$4</formula>
    </cfRule>
  </conditionalFormatting>
  <conditionalFormatting sqref="U56">
    <cfRule type="cellIs" dxfId="2744" priority="2670" operator="lessThan">
      <formula>$C$4</formula>
    </cfRule>
  </conditionalFormatting>
  <conditionalFormatting sqref="U57">
    <cfRule type="cellIs" dxfId="2743" priority="2671" operator="lessThan">
      <formula>$C$4</formula>
    </cfRule>
  </conditionalFormatting>
  <conditionalFormatting sqref="U58">
    <cfRule type="cellIs" dxfId="2742" priority="2672" operator="lessThan">
      <formula>$C$4</formula>
    </cfRule>
  </conditionalFormatting>
  <conditionalFormatting sqref="U59">
    <cfRule type="cellIs" dxfId="2741" priority="2673" operator="lessThan">
      <formula>$C$4</formula>
    </cfRule>
  </conditionalFormatting>
  <conditionalFormatting sqref="U60">
    <cfRule type="cellIs" dxfId="2740" priority="2674" operator="lessThan">
      <formula>$C$4</formula>
    </cfRule>
  </conditionalFormatting>
  <conditionalFormatting sqref="V11">
    <cfRule type="cellIs" dxfId="2739" priority="2675" operator="lessThan">
      <formula>$C$4</formula>
    </cfRule>
  </conditionalFormatting>
  <conditionalFormatting sqref="V12">
    <cfRule type="cellIs" dxfId="2738" priority="2676" operator="lessThan">
      <formula>$C$4</formula>
    </cfRule>
  </conditionalFormatting>
  <conditionalFormatting sqref="V13">
    <cfRule type="cellIs" dxfId="2737" priority="2677" operator="lessThan">
      <formula>$C$4</formula>
    </cfRule>
  </conditionalFormatting>
  <conditionalFormatting sqref="V14">
    <cfRule type="cellIs" dxfId="2736" priority="2678" operator="lessThan">
      <formula>$C$4</formula>
    </cfRule>
  </conditionalFormatting>
  <conditionalFormatting sqref="V15">
    <cfRule type="cellIs" dxfId="2735" priority="2679" operator="lessThan">
      <formula>$C$4</formula>
    </cfRule>
  </conditionalFormatting>
  <conditionalFormatting sqref="V16">
    <cfRule type="cellIs" dxfId="2734" priority="2680" operator="lessThan">
      <formula>$C$4</formula>
    </cfRule>
  </conditionalFormatting>
  <conditionalFormatting sqref="V17">
    <cfRule type="cellIs" dxfId="2733" priority="2681" operator="lessThan">
      <formula>$C$4</formula>
    </cfRule>
  </conditionalFormatting>
  <conditionalFormatting sqref="V18">
    <cfRule type="cellIs" dxfId="2732" priority="2682" operator="lessThan">
      <formula>$C$4</formula>
    </cfRule>
  </conditionalFormatting>
  <conditionalFormatting sqref="V19">
    <cfRule type="cellIs" dxfId="2731" priority="2683" operator="lessThan">
      <formula>$C$4</formula>
    </cfRule>
  </conditionalFormatting>
  <conditionalFormatting sqref="V20">
    <cfRule type="cellIs" dxfId="2730" priority="2684" operator="lessThan">
      <formula>$C$4</formula>
    </cfRule>
  </conditionalFormatting>
  <conditionalFormatting sqref="V21">
    <cfRule type="cellIs" dxfId="2729" priority="2685" operator="lessThan">
      <formula>$C$4</formula>
    </cfRule>
  </conditionalFormatting>
  <conditionalFormatting sqref="V22">
    <cfRule type="cellIs" dxfId="2728" priority="2686" operator="lessThan">
      <formula>$C$4</formula>
    </cfRule>
  </conditionalFormatting>
  <conditionalFormatting sqref="V23">
    <cfRule type="cellIs" dxfId="2727" priority="2687" operator="lessThan">
      <formula>$C$4</formula>
    </cfRule>
  </conditionalFormatting>
  <conditionalFormatting sqref="V24">
    <cfRule type="cellIs" dxfId="2726" priority="2688" operator="lessThan">
      <formula>$C$4</formula>
    </cfRule>
  </conditionalFormatting>
  <conditionalFormatting sqref="V25">
    <cfRule type="cellIs" dxfId="2725" priority="2689" operator="lessThan">
      <formula>$C$4</formula>
    </cfRule>
  </conditionalFormatting>
  <conditionalFormatting sqref="V26">
    <cfRule type="cellIs" dxfId="2724" priority="2690" operator="lessThan">
      <formula>$C$4</formula>
    </cfRule>
  </conditionalFormatting>
  <conditionalFormatting sqref="V27">
    <cfRule type="cellIs" dxfId="2723" priority="2691" operator="lessThan">
      <formula>$C$4</formula>
    </cfRule>
  </conditionalFormatting>
  <conditionalFormatting sqref="V28">
    <cfRule type="cellIs" dxfId="2722" priority="2692" operator="lessThan">
      <formula>$C$4</formula>
    </cfRule>
  </conditionalFormatting>
  <conditionalFormatting sqref="V29">
    <cfRule type="cellIs" dxfId="2721" priority="2693" operator="lessThan">
      <formula>$C$4</formula>
    </cfRule>
  </conditionalFormatting>
  <conditionalFormatting sqref="V30">
    <cfRule type="cellIs" dxfId="2720" priority="2694" operator="lessThan">
      <formula>$C$4</formula>
    </cfRule>
  </conditionalFormatting>
  <conditionalFormatting sqref="V31">
    <cfRule type="cellIs" dxfId="2719" priority="2695" operator="lessThan">
      <formula>$C$4</formula>
    </cfRule>
  </conditionalFormatting>
  <conditionalFormatting sqref="V32">
    <cfRule type="cellIs" dxfId="2718" priority="2696" operator="lessThan">
      <formula>$C$4</formula>
    </cfRule>
  </conditionalFormatting>
  <conditionalFormatting sqref="V33">
    <cfRule type="cellIs" dxfId="2717" priority="2697" operator="lessThan">
      <formula>$C$4</formula>
    </cfRule>
  </conditionalFormatting>
  <conditionalFormatting sqref="V34">
    <cfRule type="cellIs" dxfId="2716" priority="2698" operator="lessThan">
      <formula>$C$4</formula>
    </cfRule>
  </conditionalFormatting>
  <conditionalFormatting sqref="V35">
    <cfRule type="cellIs" dxfId="2715" priority="2699" operator="lessThan">
      <formula>$C$4</formula>
    </cfRule>
  </conditionalFormatting>
  <conditionalFormatting sqref="V36">
    <cfRule type="cellIs" dxfId="2714" priority="2700" operator="lessThan">
      <formula>$C$4</formula>
    </cfRule>
  </conditionalFormatting>
  <conditionalFormatting sqref="V37">
    <cfRule type="cellIs" dxfId="2713" priority="2701" operator="lessThan">
      <formula>$C$4</formula>
    </cfRule>
  </conditionalFormatting>
  <conditionalFormatting sqref="V38">
    <cfRule type="cellIs" dxfId="2712" priority="2702" operator="lessThan">
      <formula>$C$4</formula>
    </cfRule>
  </conditionalFormatting>
  <conditionalFormatting sqref="V39">
    <cfRule type="cellIs" dxfId="2711" priority="2703" operator="lessThan">
      <formula>$C$4</formula>
    </cfRule>
  </conditionalFormatting>
  <conditionalFormatting sqref="V40">
    <cfRule type="cellIs" dxfId="2710" priority="2704" operator="lessThan">
      <formula>$C$4</formula>
    </cfRule>
  </conditionalFormatting>
  <conditionalFormatting sqref="V41">
    <cfRule type="cellIs" dxfId="2709" priority="2705" operator="lessThan">
      <formula>$C$4</formula>
    </cfRule>
  </conditionalFormatting>
  <conditionalFormatting sqref="V42">
    <cfRule type="cellIs" dxfId="2708" priority="2706" operator="lessThan">
      <formula>$C$4</formula>
    </cfRule>
  </conditionalFormatting>
  <conditionalFormatting sqref="V43">
    <cfRule type="cellIs" dxfId="2707" priority="2707" operator="lessThan">
      <formula>$C$4</formula>
    </cfRule>
  </conditionalFormatting>
  <conditionalFormatting sqref="V44">
    <cfRule type="cellIs" dxfId="2706" priority="2708" operator="lessThan">
      <formula>$C$4</formula>
    </cfRule>
  </conditionalFormatting>
  <conditionalFormatting sqref="V45">
    <cfRule type="cellIs" dxfId="2705" priority="2709" operator="lessThan">
      <formula>$C$4</formula>
    </cfRule>
  </conditionalFormatting>
  <conditionalFormatting sqref="V46">
    <cfRule type="cellIs" dxfId="2704" priority="2710" operator="lessThan">
      <formula>$C$4</formula>
    </cfRule>
  </conditionalFormatting>
  <conditionalFormatting sqref="V47">
    <cfRule type="cellIs" dxfId="2703" priority="2711" operator="lessThan">
      <formula>$C$4</formula>
    </cfRule>
  </conditionalFormatting>
  <conditionalFormatting sqref="V48">
    <cfRule type="cellIs" dxfId="2702" priority="2712" operator="lessThan">
      <formula>$C$4</formula>
    </cfRule>
  </conditionalFormatting>
  <conditionalFormatting sqref="V49">
    <cfRule type="cellIs" dxfId="2701" priority="2713" operator="lessThan">
      <formula>$C$4</formula>
    </cfRule>
  </conditionalFormatting>
  <conditionalFormatting sqref="V50">
    <cfRule type="cellIs" dxfId="2700" priority="2714" operator="lessThan">
      <formula>$C$4</formula>
    </cfRule>
  </conditionalFormatting>
  <conditionalFormatting sqref="V51">
    <cfRule type="cellIs" dxfId="2699" priority="2715" operator="lessThan">
      <formula>$C$4</formula>
    </cfRule>
  </conditionalFormatting>
  <conditionalFormatting sqref="V52">
    <cfRule type="cellIs" dxfId="2698" priority="2716" operator="lessThan">
      <formula>$C$4</formula>
    </cfRule>
  </conditionalFormatting>
  <conditionalFormatting sqref="V53">
    <cfRule type="cellIs" dxfId="2697" priority="2717" operator="lessThan">
      <formula>$C$4</formula>
    </cfRule>
  </conditionalFormatting>
  <conditionalFormatting sqref="V54">
    <cfRule type="cellIs" dxfId="2696" priority="2718" operator="lessThan">
      <formula>$C$4</formula>
    </cfRule>
  </conditionalFormatting>
  <conditionalFormatting sqref="V55">
    <cfRule type="cellIs" dxfId="2695" priority="2719" operator="lessThan">
      <formula>$C$4</formula>
    </cfRule>
  </conditionalFormatting>
  <conditionalFormatting sqref="V56">
    <cfRule type="cellIs" dxfId="2694" priority="2720" operator="lessThan">
      <formula>$C$4</formula>
    </cfRule>
  </conditionalFormatting>
  <conditionalFormatting sqref="V57">
    <cfRule type="cellIs" dxfId="2693" priority="2721" operator="lessThan">
      <formula>$C$4</formula>
    </cfRule>
  </conditionalFormatting>
  <conditionalFormatting sqref="V58">
    <cfRule type="cellIs" dxfId="2692" priority="2722" operator="lessThan">
      <formula>$C$4</formula>
    </cfRule>
  </conditionalFormatting>
  <conditionalFormatting sqref="V59">
    <cfRule type="cellIs" dxfId="2691" priority="2723" operator="lessThan">
      <formula>$C$4</formula>
    </cfRule>
  </conditionalFormatting>
  <conditionalFormatting sqref="V60">
    <cfRule type="cellIs" dxfId="2690" priority="2724" operator="lessThan">
      <formula>$C$4</formula>
    </cfRule>
  </conditionalFormatting>
  <conditionalFormatting sqref="CR11">
    <cfRule type="cellIs" dxfId="2689" priority="2725" operator="lessThan">
      <formula>$C$4</formula>
    </cfRule>
  </conditionalFormatting>
  <conditionalFormatting sqref="CR11">
    <cfRule type="cellIs" dxfId="2688" priority="2726" operator="lessThan">
      <formula>$C$4</formula>
    </cfRule>
  </conditionalFormatting>
  <conditionalFormatting sqref="CR12">
    <cfRule type="cellIs" dxfId="2687" priority="2727" operator="lessThan">
      <formula>$C$4</formula>
    </cfRule>
  </conditionalFormatting>
  <conditionalFormatting sqref="CR12">
    <cfRule type="cellIs" dxfId="2686" priority="2728" operator="lessThan">
      <formula>$C$4</formula>
    </cfRule>
  </conditionalFormatting>
  <conditionalFormatting sqref="CR13">
    <cfRule type="cellIs" dxfId="2685" priority="2729" operator="lessThan">
      <formula>$C$4</formula>
    </cfRule>
  </conditionalFormatting>
  <conditionalFormatting sqref="CR13">
    <cfRule type="cellIs" dxfId="2684" priority="2730" operator="lessThan">
      <formula>$C$4</formula>
    </cfRule>
  </conditionalFormatting>
  <conditionalFormatting sqref="CR14">
    <cfRule type="cellIs" dxfId="2683" priority="2731" operator="lessThan">
      <formula>$C$4</formula>
    </cfRule>
  </conditionalFormatting>
  <conditionalFormatting sqref="CR14">
    <cfRule type="cellIs" dxfId="2682" priority="2732" operator="lessThan">
      <formula>$C$4</formula>
    </cfRule>
  </conditionalFormatting>
  <conditionalFormatting sqref="CR15">
    <cfRule type="cellIs" dxfId="2681" priority="2733" operator="lessThan">
      <formula>$C$4</formula>
    </cfRule>
  </conditionalFormatting>
  <conditionalFormatting sqref="CR15">
    <cfRule type="cellIs" dxfId="2680" priority="2734" operator="lessThan">
      <formula>$C$4</formula>
    </cfRule>
  </conditionalFormatting>
  <conditionalFormatting sqref="CR16">
    <cfRule type="cellIs" dxfId="2679" priority="2735" operator="lessThan">
      <formula>$C$4</formula>
    </cfRule>
  </conditionalFormatting>
  <conditionalFormatting sqref="CR16">
    <cfRule type="cellIs" dxfId="2678" priority="2736" operator="lessThan">
      <formula>$C$4</formula>
    </cfRule>
  </conditionalFormatting>
  <conditionalFormatting sqref="CR17">
    <cfRule type="cellIs" dxfId="2677" priority="2737" operator="lessThan">
      <formula>$C$4</formula>
    </cfRule>
  </conditionalFormatting>
  <conditionalFormatting sqref="CR17">
    <cfRule type="cellIs" dxfId="2676" priority="2738" operator="lessThan">
      <formula>$C$4</formula>
    </cfRule>
  </conditionalFormatting>
  <conditionalFormatting sqref="CR18">
    <cfRule type="cellIs" dxfId="2675" priority="2739" operator="lessThan">
      <formula>$C$4</formula>
    </cfRule>
  </conditionalFormatting>
  <conditionalFormatting sqref="CR18">
    <cfRule type="cellIs" dxfId="2674" priority="2740" operator="lessThan">
      <formula>$C$4</formula>
    </cfRule>
  </conditionalFormatting>
  <conditionalFormatting sqref="CR19">
    <cfRule type="cellIs" dxfId="2673" priority="2741" operator="lessThan">
      <formula>$C$4</formula>
    </cfRule>
  </conditionalFormatting>
  <conditionalFormatting sqref="CR19">
    <cfRule type="cellIs" dxfId="2672" priority="2742" operator="lessThan">
      <formula>$C$4</formula>
    </cfRule>
  </conditionalFormatting>
  <conditionalFormatting sqref="CR20">
    <cfRule type="cellIs" dxfId="2671" priority="2743" operator="lessThan">
      <formula>$C$4</formula>
    </cfRule>
  </conditionalFormatting>
  <conditionalFormatting sqref="CR20">
    <cfRule type="cellIs" dxfId="2670" priority="2744" operator="lessThan">
      <formula>$C$4</formula>
    </cfRule>
  </conditionalFormatting>
  <conditionalFormatting sqref="CR21">
    <cfRule type="cellIs" dxfId="2669" priority="2745" operator="lessThan">
      <formula>$C$4</formula>
    </cfRule>
  </conditionalFormatting>
  <conditionalFormatting sqref="CR21">
    <cfRule type="cellIs" dxfId="2668" priority="2746" operator="lessThan">
      <formula>$C$4</formula>
    </cfRule>
  </conditionalFormatting>
  <conditionalFormatting sqref="CR22">
    <cfRule type="cellIs" dxfId="2667" priority="2747" operator="lessThan">
      <formula>$C$4</formula>
    </cfRule>
  </conditionalFormatting>
  <conditionalFormatting sqref="CR22">
    <cfRule type="cellIs" dxfId="2666" priority="2748" operator="lessThan">
      <formula>$C$4</formula>
    </cfRule>
  </conditionalFormatting>
  <conditionalFormatting sqref="CR23">
    <cfRule type="cellIs" dxfId="2665" priority="2749" operator="lessThan">
      <formula>$C$4</formula>
    </cfRule>
  </conditionalFormatting>
  <conditionalFormatting sqref="CR23">
    <cfRule type="cellIs" dxfId="2664" priority="2750" operator="lessThan">
      <formula>$C$4</formula>
    </cfRule>
  </conditionalFormatting>
  <conditionalFormatting sqref="CR24">
    <cfRule type="cellIs" dxfId="2663" priority="2751" operator="lessThan">
      <formula>$C$4</formula>
    </cfRule>
  </conditionalFormatting>
  <conditionalFormatting sqref="CR24">
    <cfRule type="cellIs" dxfId="2662" priority="2752" operator="lessThan">
      <formula>$C$4</formula>
    </cfRule>
  </conditionalFormatting>
  <conditionalFormatting sqref="CR25">
    <cfRule type="cellIs" dxfId="2661" priority="2753" operator="lessThan">
      <formula>$C$4</formula>
    </cfRule>
  </conditionalFormatting>
  <conditionalFormatting sqref="CR25">
    <cfRule type="cellIs" dxfId="2660" priority="2754" operator="lessThan">
      <formula>$C$4</formula>
    </cfRule>
  </conditionalFormatting>
  <conditionalFormatting sqref="CR26">
    <cfRule type="cellIs" dxfId="2659" priority="2755" operator="lessThan">
      <formula>$C$4</formula>
    </cfRule>
  </conditionalFormatting>
  <conditionalFormatting sqref="CR26">
    <cfRule type="cellIs" dxfId="2658" priority="2756" operator="lessThan">
      <formula>$C$4</formula>
    </cfRule>
  </conditionalFormatting>
  <conditionalFormatting sqref="CR27">
    <cfRule type="cellIs" dxfId="2657" priority="2757" operator="lessThan">
      <formula>$C$4</formula>
    </cfRule>
  </conditionalFormatting>
  <conditionalFormatting sqref="CR27">
    <cfRule type="cellIs" dxfId="2656" priority="2758" operator="lessThan">
      <formula>$C$4</formula>
    </cfRule>
  </conditionalFormatting>
  <conditionalFormatting sqref="CR28">
    <cfRule type="cellIs" dxfId="2655" priority="2759" operator="lessThan">
      <formula>$C$4</formula>
    </cfRule>
  </conditionalFormatting>
  <conditionalFormatting sqref="CR28">
    <cfRule type="cellIs" dxfId="2654" priority="2760" operator="lessThan">
      <formula>$C$4</formula>
    </cfRule>
  </conditionalFormatting>
  <conditionalFormatting sqref="CR29">
    <cfRule type="cellIs" dxfId="2653" priority="2761" operator="lessThan">
      <formula>$C$4</formula>
    </cfRule>
  </conditionalFormatting>
  <conditionalFormatting sqref="CR29">
    <cfRule type="cellIs" dxfId="2652" priority="2762" operator="lessThan">
      <formula>$C$4</formula>
    </cfRule>
  </conditionalFormatting>
  <conditionalFormatting sqref="CR30">
    <cfRule type="cellIs" dxfId="2651" priority="2763" operator="lessThan">
      <formula>$C$4</formula>
    </cfRule>
  </conditionalFormatting>
  <conditionalFormatting sqref="CR30">
    <cfRule type="cellIs" dxfId="2650" priority="2764" operator="lessThan">
      <formula>$C$4</formula>
    </cfRule>
  </conditionalFormatting>
  <conditionalFormatting sqref="CR31">
    <cfRule type="cellIs" dxfId="2649" priority="2765" operator="lessThan">
      <formula>$C$4</formula>
    </cfRule>
  </conditionalFormatting>
  <conditionalFormatting sqref="CR31">
    <cfRule type="cellIs" dxfId="2648" priority="2766" operator="lessThan">
      <formula>$C$4</formula>
    </cfRule>
  </conditionalFormatting>
  <conditionalFormatting sqref="CR32">
    <cfRule type="cellIs" dxfId="2647" priority="2767" operator="lessThan">
      <formula>$C$4</formula>
    </cfRule>
  </conditionalFormatting>
  <conditionalFormatting sqref="CR32">
    <cfRule type="cellIs" dxfId="2646" priority="2768" operator="lessThan">
      <formula>$C$4</formula>
    </cfRule>
  </conditionalFormatting>
  <conditionalFormatting sqref="CR33">
    <cfRule type="cellIs" dxfId="2645" priority="2769" operator="lessThan">
      <formula>$C$4</formula>
    </cfRule>
  </conditionalFormatting>
  <conditionalFormatting sqref="CR33">
    <cfRule type="cellIs" dxfId="2644" priority="2770" operator="lessThan">
      <formula>$C$4</formula>
    </cfRule>
  </conditionalFormatting>
  <conditionalFormatting sqref="CR34">
    <cfRule type="cellIs" dxfId="2643" priority="2771" operator="lessThan">
      <formula>$C$4</formula>
    </cfRule>
  </conditionalFormatting>
  <conditionalFormatting sqref="CR34">
    <cfRule type="cellIs" dxfId="2642" priority="2772" operator="lessThan">
      <formula>$C$4</formula>
    </cfRule>
  </conditionalFormatting>
  <conditionalFormatting sqref="CR35">
    <cfRule type="cellIs" dxfId="2641" priority="2773" operator="lessThan">
      <formula>$C$4</formula>
    </cfRule>
  </conditionalFormatting>
  <conditionalFormatting sqref="CR35">
    <cfRule type="cellIs" dxfId="2640" priority="2774" operator="lessThan">
      <formula>$C$4</formula>
    </cfRule>
  </conditionalFormatting>
  <conditionalFormatting sqref="CR36">
    <cfRule type="cellIs" dxfId="2639" priority="2775" operator="lessThan">
      <formula>$C$4</formula>
    </cfRule>
  </conditionalFormatting>
  <conditionalFormatting sqref="CR36">
    <cfRule type="cellIs" dxfId="2638" priority="2776" operator="lessThan">
      <formula>$C$4</formula>
    </cfRule>
  </conditionalFormatting>
  <conditionalFormatting sqref="CR37">
    <cfRule type="cellIs" dxfId="2637" priority="2777" operator="lessThan">
      <formula>$C$4</formula>
    </cfRule>
  </conditionalFormatting>
  <conditionalFormatting sqref="CR37">
    <cfRule type="cellIs" dxfId="2636" priority="2778" operator="lessThan">
      <formula>$C$4</formula>
    </cfRule>
  </conditionalFormatting>
  <conditionalFormatting sqref="CR38">
    <cfRule type="cellIs" dxfId="2635" priority="2779" operator="lessThan">
      <formula>$C$4</formula>
    </cfRule>
  </conditionalFormatting>
  <conditionalFormatting sqref="CR38">
    <cfRule type="cellIs" dxfId="2634" priority="2780" operator="lessThan">
      <formula>$C$4</formula>
    </cfRule>
  </conditionalFormatting>
  <conditionalFormatting sqref="CR39">
    <cfRule type="cellIs" dxfId="2633" priority="2781" operator="lessThan">
      <formula>$C$4</formula>
    </cfRule>
  </conditionalFormatting>
  <conditionalFormatting sqref="CR39">
    <cfRule type="cellIs" dxfId="2632" priority="2782" operator="lessThan">
      <formula>$C$4</formula>
    </cfRule>
  </conditionalFormatting>
  <conditionalFormatting sqref="CR40">
    <cfRule type="cellIs" dxfId="2631" priority="2783" operator="lessThan">
      <formula>$C$4</formula>
    </cfRule>
  </conditionalFormatting>
  <conditionalFormatting sqref="CR40">
    <cfRule type="cellIs" dxfId="2630" priority="2784" operator="lessThan">
      <formula>$C$4</formula>
    </cfRule>
  </conditionalFormatting>
  <conditionalFormatting sqref="CR41">
    <cfRule type="cellIs" dxfId="2629" priority="2785" operator="lessThan">
      <formula>$C$4</formula>
    </cfRule>
  </conditionalFormatting>
  <conditionalFormatting sqref="CR41">
    <cfRule type="cellIs" dxfId="2628" priority="2786" operator="lessThan">
      <formula>$C$4</formula>
    </cfRule>
  </conditionalFormatting>
  <conditionalFormatting sqref="CR42">
    <cfRule type="cellIs" dxfId="2627" priority="2787" operator="lessThan">
      <formula>$C$4</formula>
    </cfRule>
  </conditionalFormatting>
  <conditionalFormatting sqref="CR42">
    <cfRule type="cellIs" dxfId="2626" priority="2788" operator="lessThan">
      <formula>$C$4</formula>
    </cfRule>
  </conditionalFormatting>
  <conditionalFormatting sqref="CR43">
    <cfRule type="cellIs" dxfId="2625" priority="2789" operator="lessThan">
      <formula>$C$4</formula>
    </cfRule>
  </conditionalFormatting>
  <conditionalFormatting sqref="CR43">
    <cfRule type="cellIs" dxfId="2624" priority="2790" operator="lessThan">
      <formula>$C$4</formula>
    </cfRule>
  </conditionalFormatting>
  <conditionalFormatting sqref="CR44">
    <cfRule type="cellIs" dxfId="2623" priority="2791" operator="lessThan">
      <formula>$C$4</formula>
    </cfRule>
  </conditionalFormatting>
  <conditionalFormatting sqref="CR44">
    <cfRule type="cellIs" dxfId="2622" priority="2792" operator="lessThan">
      <formula>$C$4</formula>
    </cfRule>
  </conditionalFormatting>
  <conditionalFormatting sqref="CR45">
    <cfRule type="cellIs" dxfId="2621" priority="2793" operator="lessThan">
      <formula>$C$4</formula>
    </cfRule>
  </conditionalFormatting>
  <conditionalFormatting sqref="CR45">
    <cfRule type="cellIs" dxfId="2620" priority="2794" operator="lessThan">
      <formula>$C$4</formula>
    </cfRule>
  </conditionalFormatting>
  <conditionalFormatting sqref="CR46">
    <cfRule type="cellIs" dxfId="2619" priority="2795" operator="lessThan">
      <formula>$C$4</formula>
    </cfRule>
  </conditionalFormatting>
  <conditionalFormatting sqref="CR46">
    <cfRule type="cellIs" dxfId="2618" priority="2796" operator="lessThan">
      <formula>$C$4</formula>
    </cfRule>
  </conditionalFormatting>
  <conditionalFormatting sqref="CR47">
    <cfRule type="cellIs" dxfId="2617" priority="2797" operator="lessThan">
      <formula>$C$4</formula>
    </cfRule>
  </conditionalFormatting>
  <conditionalFormatting sqref="CR47">
    <cfRule type="cellIs" dxfId="2616" priority="2798" operator="lessThan">
      <formula>$C$4</formula>
    </cfRule>
  </conditionalFormatting>
  <conditionalFormatting sqref="CR48">
    <cfRule type="cellIs" dxfId="2615" priority="2799" operator="lessThan">
      <formula>$C$4</formula>
    </cfRule>
  </conditionalFormatting>
  <conditionalFormatting sqref="CR48">
    <cfRule type="cellIs" dxfId="2614" priority="2800" operator="lessThan">
      <formula>$C$4</formula>
    </cfRule>
  </conditionalFormatting>
  <conditionalFormatting sqref="CR49">
    <cfRule type="cellIs" dxfId="2613" priority="2801" operator="lessThan">
      <formula>$C$4</formula>
    </cfRule>
  </conditionalFormatting>
  <conditionalFormatting sqref="CR49">
    <cfRule type="cellIs" dxfId="2612" priority="2802" operator="lessThan">
      <formula>$C$4</formula>
    </cfRule>
  </conditionalFormatting>
  <conditionalFormatting sqref="CR50">
    <cfRule type="cellIs" dxfId="2611" priority="2803" operator="lessThan">
      <formula>$C$4</formula>
    </cfRule>
  </conditionalFormatting>
  <conditionalFormatting sqref="CR50">
    <cfRule type="cellIs" dxfId="2610" priority="2804" operator="lessThan">
      <formula>$C$4</formula>
    </cfRule>
  </conditionalFormatting>
  <conditionalFormatting sqref="CR51">
    <cfRule type="cellIs" dxfId="2609" priority="2805" operator="lessThan">
      <formula>$C$4</formula>
    </cfRule>
  </conditionalFormatting>
  <conditionalFormatting sqref="CR51">
    <cfRule type="cellIs" dxfId="2608" priority="2806" operator="lessThan">
      <formula>$C$4</formula>
    </cfRule>
  </conditionalFormatting>
  <conditionalFormatting sqref="CR52">
    <cfRule type="cellIs" dxfId="2607" priority="2807" operator="lessThan">
      <formula>$C$4</formula>
    </cfRule>
  </conditionalFormatting>
  <conditionalFormatting sqref="CR52">
    <cfRule type="cellIs" dxfId="2606" priority="2808" operator="lessThan">
      <formula>$C$4</formula>
    </cfRule>
  </conditionalFormatting>
  <conditionalFormatting sqref="CR53">
    <cfRule type="cellIs" dxfId="2605" priority="2809" operator="lessThan">
      <formula>$C$4</formula>
    </cfRule>
  </conditionalFormatting>
  <conditionalFormatting sqref="CR53">
    <cfRule type="cellIs" dxfId="2604" priority="2810" operator="lessThan">
      <formula>$C$4</formula>
    </cfRule>
  </conditionalFormatting>
  <conditionalFormatting sqref="CR54">
    <cfRule type="cellIs" dxfId="2603" priority="2811" operator="lessThan">
      <formula>$C$4</formula>
    </cfRule>
  </conditionalFormatting>
  <conditionalFormatting sqref="CR54">
    <cfRule type="cellIs" dxfId="2602" priority="2812" operator="lessThan">
      <formula>$C$4</formula>
    </cfRule>
  </conditionalFormatting>
  <conditionalFormatting sqref="CR55">
    <cfRule type="cellIs" dxfId="2601" priority="2813" operator="lessThan">
      <formula>$C$4</formula>
    </cfRule>
  </conditionalFormatting>
  <conditionalFormatting sqref="CR55">
    <cfRule type="cellIs" dxfId="2600" priority="2814" operator="lessThan">
      <formula>$C$4</formula>
    </cfRule>
  </conditionalFormatting>
  <conditionalFormatting sqref="CR56">
    <cfRule type="cellIs" dxfId="2599" priority="2815" operator="lessThan">
      <formula>$C$4</formula>
    </cfRule>
  </conditionalFormatting>
  <conditionalFormatting sqref="CR56">
    <cfRule type="cellIs" dxfId="2598" priority="2816" operator="lessThan">
      <formula>$C$4</formula>
    </cfRule>
  </conditionalFormatting>
  <conditionalFormatting sqref="CR57">
    <cfRule type="cellIs" dxfId="2597" priority="2817" operator="lessThan">
      <formula>$C$4</formula>
    </cfRule>
  </conditionalFormatting>
  <conditionalFormatting sqref="CR57">
    <cfRule type="cellIs" dxfId="2596" priority="2818" operator="lessThan">
      <formula>$C$4</formula>
    </cfRule>
  </conditionalFormatting>
  <conditionalFormatting sqref="CR58">
    <cfRule type="cellIs" dxfId="2595" priority="2819" operator="lessThan">
      <formula>$C$4</formula>
    </cfRule>
  </conditionalFormatting>
  <conditionalFormatting sqref="CR58">
    <cfRule type="cellIs" dxfId="2594" priority="2820" operator="lessThan">
      <formula>$C$4</formula>
    </cfRule>
  </conditionalFormatting>
  <conditionalFormatting sqref="CR59">
    <cfRule type="cellIs" dxfId="2593" priority="2821" operator="lessThan">
      <formula>$C$4</formula>
    </cfRule>
  </conditionalFormatting>
  <conditionalFormatting sqref="CR59">
    <cfRule type="cellIs" dxfId="2592" priority="2822" operator="lessThan">
      <formula>$C$4</formula>
    </cfRule>
  </conditionalFormatting>
  <conditionalFormatting sqref="CR60">
    <cfRule type="cellIs" dxfId="2591" priority="2823" operator="lessThan">
      <formula>$C$4</formula>
    </cfRule>
  </conditionalFormatting>
  <conditionalFormatting sqref="CR60">
    <cfRule type="cellIs" dxfId="2590" priority="2824" operator="lessThan">
      <formula>$C$4</formula>
    </cfRule>
  </conditionalFormatting>
  <conditionalFormatting sqref="CW14">
    <cfRule type="cellIs" dxfId="2589" priority="2829" operator="lessThan">
      <formula>1</formula>
    </cfRule>
  </conditionalFormatting>
  <conditionalFormatting sqref="CW17">
    <cfRule type="cellIs" dxfId="2588" priority="2832" operator="lessThan">
      <formula>1</formula>
    </cfRule>
  </conditionalFormatting>
  <conditionalFormatting sqref="CW18">
    <cfRule type="cellIs" dxfId="2587" priority="2833" operator="lessThan">
      <formula>1</formula>
    </cfRule>
  </conditionalFormatting>
  <conditionalFormatting sqref="CW19">
    <cfRule type="cellIs" dxfId="2586" priority="2834" operator="lessThan">
      <formula>1</formula>
    </cfRule>
  </conditionalFormatting>
  <conditionalFormatting sqref="CW27">
    <cfRule type="cellIs" dxfId="2585" priority="2839" operator="lessThan">
      <formula>1</formula>
    </cfRule>
  </conditionalFormatting>
  <conditionalFormatting sqref="CW30">
    <cfRule type="cellIs" dxfId="2584" priority="2842" operator="lessThan">
      <formula>1</formula>
    </cfRule>
  </conditionalFormatting>
  <conditionalFormatting sqref="CW31">
    <cfRule type="cellIs" dxfId="2583" priority="2843" operator="lessThan">
      <formula>1</formula>
    </cfRule>
  </conditionalFormatting>
  <conditionalFormatting sqref="CW32">
    <cfRule type="cellIs" dxfId="2582" priority="2844" operator="lessThan">
      <formula>1</formula>
    </cfRule>
  </conditionalFormatting>
  <conditionalFormatting sqref="AX11">
    <cfRule type="cellIs" dxfId="2581" priority="2845" operator="lessThan">
      <formula>$C$4</formula>
    </cfRule>
  </conditionalFormatting>
  <conditionalFormatting sqref="AX11">
    <cfRule type="cellIs" dxfId="2580" priority="2846" operator="lessThan">
      <formula>$C$4</formula>
    </cfRule>
  </conditionalFormatting>
  <conditionalFormatting sqref="AX12">
    <cfRule type="cellIs" dxfId="2579" priority="2847" operator="lessThan">
      <formula>$C$4</formula>
    </cfRule>
  </conditionalFormatting>
  <conditionalFormatting sqref="AX12">
    <cfRule type="cellIs" dxfId="2578" priority="2848" operator="lessThan">
      <formula>$C$4</formula>
    </cfRule>
  </conditionalFormatting>
  <conditionalFormatting sqref="AX13">
    <cfRule type="cellIs" dxfId="2577" priority="2849" operator="lessThan">
      <formula>$C$4</formula>
    </cfRule>
  </conditionalFormatting>
  <conditionalFormatting sqref="AX13">
    <cfRule type="cellIs" dxfId="2576" priority="2850" operator="lessThan">
      <formula>$C$4</formula>
    </cfRule>
  </conditionalFormatting>
  <conditionalFormatting sqref="AX14">
    <cfRule type="cellIs" dxfId="2575" priority="2851" operator="lessThan">
      <formula>$C$4</formula>
    </cfRule>
  </conditionalFormatting>
  <conditionalFormatting sqref="AX14">
    <cfRule type="cellIs" dxfId="2574" priority="2852" operator="lessThan">
      <formula>$C$4</formula>
    </cfRule>
  </conditionalFormatting>
  <conditionalFormatting sqref="AX15">
    <cfRule type="cellIs" dxfId="2573" priority="2853" operator="lessThan">
      <formula>$C$4</formula>
    </cfRule>
  </conditionalFormatting>
  <conditionalFormatting sqref="AX15">
    <cfRule type="cellIs" dxfId="2572" priority="2854" operator="lessThan">
      <formula>$C$4</formula>
    </cfRule>
  </conditionalFormatting>
  <conditionalFormatting sqref="AX16">
    <cfRule type="cellIs" dxfId="2571" priority="2855" operator="lessThan">
      <formula>$C$4</formula>
    </cfRule>
  </conditionalFormatting>
  <conditionalFormatting sqref="AX16">
    <cfRule type="cellIs" dxfId="2570" priority="2856" operator="lessThan">
      <formula>$C$4</formula>
    </cfRule>
  </conditionalFormatting>
  <conditionalFormatting sqref="AX17">
    <cfRule type="cellIs" dxfId="2569" priority="2857" operator="lessThan">
      <formula>$C$4</formula>
    </cfRule>
  </conditionalFormatting>
  <conditionalFormatting sqref="AX17">
    <cfRule type="cellIs" dxfId="2568" priority="2858" operator="lessThan">
      <formula>$C$4</formula>
    </cfRule>
  </conditionalFormatting>
  <conditionalFormatting sqref="AX18">
    <cfRule type="cellIs" dxfId="2567" priority="2859" operator="lessThan">
      <formula>$C$4</formula>
    </cfRule>
  </conditionalFormatting>
  <conditionalFormatting sqref="AX18">
    <cfRule type="cellIs" dxfId="2566" priority="2860" operator="lessThan">
      <formula>$C$4</formula>
    </cfRule>
  </conditionalFormatting>
  <conditionalFormatting sqref="AX19">
    <cfRule type="cellIs" dxfId="2565" priority="2861" operator="lessThan">
      <formula>$C$4</formula>
    </cfRule>
  </conditionalFormatting>
  <conditionalFormatting sqref="AX19">
    <cfRule type="cellIs" dxfId="2564" priority="2862" operator="lessThan">
      <formula>$C$4</formula>
    </cfRule>
  </conditionalFormatting>
  <conditionalFormatting sqref="AX20">
    <cfRule type="cellIs" dxfId="2563" priority="2863" operator="lessThan">
      <formula>$C$4</formula>
    </cfRule>
  </conditionalFormatting>
  <conditionalFormatting sqref="AX20">
    <cfRule type="cellIs" dxfId="2562" priority="2864" operator="lessThan">
      <formula>$C$4</formula>
    </cfRule>
  </conditionalFormatting>
  <conditionalFormatting sqref="AX21">
    <cfRule type="cellIs" dxfId="2561" priority="2865" operator="lessThan">
      <formula>$C$4</formula>
    </cfRule>
  </conditionalFormatting>
  <conditionalFormatting sqref="AX21">
    <cfRule type="cellIs" dxfId="2560" priority="2866" operator="lessThan">
      <formula>$C$4</formula>
    </cfRule>
  </conditionalFormatting>
  <conditionalFormatting sqref="AX22">
    <cfRule type="cellIs" dxfId="2559" priority="2867" operator="lessThan">
      <formula>$C$4</formula>
    </cfRule>
  </conditionalFormatting>
  <conditionalFormatting sqref="AX22">
    <cfRule type="cellIs" dxfId="2558" priority="2868" operator="lessThan">
      <formula>$C$4</formula>
    </cfRule>
  </conditionalFormatting>
  <conditionalFormatting sqref="AX23">
    <cfRule type="cellIs" dxfId="2557" priority="2869" operator="lessThan">
      <formula>$C$4</formula>
    </cfRule>
  </conditionalFormatting>
  <conditionalFormatting sqref="AX23">
    <cfRule type="cellIs" dxfId="2556" priority="2870" operator="lessThan">
      <formula>$C$4</formula>
    </cfRule>
  </conditionalFormatting>
  <conditionalFormatting sqref="AX24">
    <cfRule type="cellIs" dxfId="2555" priority="2871" operator="lessThan">
      <formula>$C$4</formula>
    </cfRule>
  </conditionalFormatting>
  <conditionalFormatting sqref="AX24">
    <cfRule type="cellIs" dxfId="2554" priority="2872" operator="lessThan">
      <formula>$C$4</formula>
    </cfRule>
  </conditionalFormatting>
  <conditionalFormatting sqref="AX25">
    <cfRule type="cellIs" dxfId="2553" priority="2873" operator="lessThan">
      <formula>$C$4</formula>
    </cfRule>
  </conditionalFormatting>
  <conditionalFormatting sqref="AX25">
    <cfRule type="cellIs" dxfId="2552" priority="2874" operator="lessThan">
      <formula>$C$4</formula>
    </cfRule>
  </conditionalFormatting>
  <conditionalFormatting sqref="AX26">
    <cfRule type="cellIs" dxfId="2551" priority="2875" operator="lessThan">
      <formula>$C$4</formula>
    </cfRule>
  </conditionalFormatting>
  <conditionalFormatting sqref="AX26">
    <cfRule type="cellIs" dxfId="2550" priority="2876" operator="lessThan">
      <formula>$C$4</formula>
    </cfRule>
  </conditionalFormatting>
  <conditionalFormatting sqref="AX27">
    <cfRule type="cellIs" dxfId="2549" priority="2877" operator="lessThan">
      <formula>$C$4</formula>
    </cfRule>
  </conditionalFormatting>
  <conditionalFormatting sqref="AX27">
    <cfRule type="cellIs" dxfId="2548" priority="2878" operator="lessThan">
      <formula>$C$4</formula>
    </cfRule>
  </conditionalFormatting>
  <conditionalFormatting sqref="AX28">
    <cfRule type="cellIs" dxfId="2547" priority="2879" operator="lessThan">
      <formula>$C$4</formula>
    </cfRule>
  </conditionalFormatting>
  <conditionalFormatting sqref="AX28">
    <cfRule type="cellIs" dxfId="2546" priority="2880" operator="lessThan">
      <formula>$C$4</formula>
    </cfRule>
  </conditionalFormatting>
  <conditionalFormatting sqref="AX29">
    <cfRule type="cellIs" dxfId="2545" priority="2881" operator="lessThan">
      <formula>$C$4</formula>
    </cfRule>
  </conditionalFormatting>
  <conditionalFormatting sqref="AX29">
    <cfRule type="cellIs" dxfId="2544" priority="2882" operator="lessThan">
      <formula>$C$4</formula>
    </cfRule>
  </conditionalFormatting>
  <conditionalFormatting sqref="AX30">
    <cfRule type="cellIs" dxfId="2543" priority="2883" operator="lessThan">
      <formula>$C$4</formula>
    </cfRule>
  </conditionalFormatting>
  <conditionalFormatting sqref="AX30">
    <cfRule type="cellIs" dxfId="2542" priority="2884" operator="lessThan">
      <formula>$C$4</formula>
    </cfRule>
  </conditionalFormatting>
  <conditionalFormatting sqref="AX31">
    <cfRule type="cellIs" dxfId="2541" priority="2885" operator="lessThan">
      <formula>$C$4</formula>
    </cfRule>
  </conditionalFormatting>
  <conditionalFormatting sqref="AX31">
    <cfRule type="cellIs" dxfId="2540" priority="2886" operator="lessThan">
      <formula>$C$4</formula>
    </cfRule>
  </conditionalFormatting>
  <conditionalFormatting sqref="AX32">
    <cfRule type="cellIs" dxfId="2539" priority="2887" operator="lessThan">
      <formula>$C$4</formula>
    </cfRule>
  </conditionalFormatting>
  <conditionalFormatting sqref="AX32">
    <cfRule type="cellIs" dxfId="2538" priority="2888" operator="lessThan">
      <formula>$C$4</formula>
    </cfRule>
  </conditionalFormatting>
  <conditionalFormatting sqref="AX33">
    <cfRule type="cellIs" dxfId="2537" priority="2889" operator="lessThan">
      <formula>$C$4</formula>
    </cfRule>
  </conditionalFormatting>
  <conditionalFormatting sqref="AX33">
    <cfRule type="cellIs" dxfId="2536" priority="2890" operator="lessThan">
      <formula>$C$4</formula>
    </cfRule>
  </conditionalFormatting>
  <conditionalFormatting sqref="AX34">
    <cfRule type="cellIs" dxfId="2535" priority="2891" operator="lessThan">
      <formula>$C$4</formula>
    </cfRule>
  </conditionalFormatting>
  <conditionalFormatting sqref="AX34">
    <cfRule type="cellIs" dxfId="2534" priority="2892" operator="lessThan">
      <formula>$C$4</formula>
    </cfRule>
  </conditionalFormatting>
  <conditionalFormatting sqref="AX35">
    <cfRule type="cellIs" dxfId="2533" priority="2893" operator="lessThan">
      <formula>$C$4</formula>
    </cfRule>
  </conditionalFormatting>
  <conditionalFormatting sqref="AX35">
    <cfRule type="cellIs" dxfId="2532" priority="2894" operator="lessThan">
      <formula>$C$4</formula>
    </cfRule>
  </conditionalFormatting>
  <conditionalFormatting sqref="AX36">
    <cfRule type="cellIs" dxfId="2531" priority="2895" operator="lessThan">
      <formula>$C$4</formula>
    </cfRule>
  </conditionalFormatting>
  <conditionalFormatting sqref="AX36">
    <cfRule type="cellIs" dxfId="2530" priority="2896" operator="lessThan">
      <formula>$C$4</formula>
    </cfRule>
  </conditionalFormatting>
  <conditionalFormatting sqref="AX37">
    <cfRule type="cellIs" dxfId="2529" priority="2897" operator="lessThan">
      <formula>$C$4</formula>
    </cfRule>
  </conditionalFormatting>
  <conditionalFormatting sqref="AX37">
    <cfRule type="cellIs" dxfId="2528" priority="2898" operator="lessThan">
      <formula>$C$4</formula>
    </cfRule>
  </conditionalFormatting>
  <conditionalFormatting sqref="AX38">
    <cfRule type="cellIs" dxfId="2527" priority="2899" operator="lessThan">
      <formula>$C$4</formula>
    </cfRule>
  </conditionalFormatting>
  <conditionalFormatting sqref="AX38">
    <cfRule type="cellIs" dxfId="2526" priority="2900" operator="lessThan">
      <formula>$C$4</formula>
    </cfRule>
  </conditionalFormatting>
  <conditionalFormatting sqref="AX39">
    <cfRule type="cellIs" dxfId="2525" priority="2901" operator="lessThan">
      <formula>$C$4</formula>
    </cfRule>
  </conditionalFormatting>
  <conditionalFormatting sqref="AX39">
    <cfRule type="cellIs" dxfId="2524" priority="2902" operator="lessThan">
      <formula>$C$4</formula>
    </cfRule>
  </conditionalFormatting>
  <conditionalFormatting sqref="AX40">
    <cfRule type="cellIs" dxfId="2523" priority="2903" operator="lessThan">
      <formula>$C$4</formula>
    </cfRule>
  </conditionalFormatting>
  <conditionalFormatting sqref="AX40">
    <cfRule type="cellIs" dxfId="2522" priority="2904" operator="lessThan">
      <formula>$C$4</formula>
    </cfRule>
  </conditionalFormatting>
  <conditionalFormatting sqref="AX41">
    <cfRule type="cellIs" dxfId="2521" priority="2905" operator="lessThan">
      <formula>$C$4</formula>
    </cfRule>
  </conditionalFormatting>
  <conditionalFormatting sqref="AX41">
    <cfRule type="cellIs" dxfId="2520" priority="2906" operator="lessThan">
      <formula>$C$4</formula>
    </cfRule>
  </conditionalFormatting>
  <conditionalFormatting sqref="AX42">
    <cfRule type="cellIs" dxfId="2519" priority="2907" operator="lessThan">
      <formula>$C$4</formula>
    </cfRule>
  </conditionalFormatting>
  <conditionalFormatting sqref="AX42">
    <cfRule type="cellIs" dxfId="2518" priority="2908" operator="lessThan">
      <formula>$C$4</formula>
    </cfRule>
  </conditionalFormatting>
  <conditionalFormatting sqref="AX43">
    <cfRule type="cellIs" dxfId="2517" priority="2909" operator="lessThan">
      <formula>$C$4</formula>
    </cfRule>
  </conditionalFormatting>
  <conditionalFormatting sqref="AX43">
    <cfRule type="cellIs" dxfId="2516" priority="2910" operator="lessThan">
      <formula>$C$4</formula>
    </cfRule>
  </conditionalFormatting>
  <conditionalFormatting sqref="AX44">
    <cfRule type="cellIs" dxfId="2515" priority="2911" operator="lessThan">
      <formula>$C$4</formula>
    </cfRule>
  </conditionalFormatting>
  <conditionalFormatting sqref="AX44">
    <cfRule type="cellIs" dxfId="2514" priority="2912" operator="lessThan">
      <formula>$C$4</formula>
    </cfRule>
  </conditionalFormatting>
  <conditionalFormatting sqref="AX45">
    <cfRule type="cellIs" dxfId="2513" priority="2913" operator="lessThan">
      <formula>$C$4</formula>
    </cfRule>
  </conditionalFormatting>
  <conditionalFormatting sqref="AX45">
    <cfRule type="cellIs" dxfId="2512" priority="2914" operator="lessThan">
      <formula>$C$4</formula>
    </cfRule>
  </conditionalFormatting>
  <conditionalFormatting sqref="AX46">
    <cfRule type="cellIs" dxfId="2511" priority="2915" operator="lessThan">
      <formula>$C$4</formula>
    </cfRule>
  </conditionalFormatting>
  <conditionalFormatting sqref="AX46">
    <cfRule type="cellIs" dxfId="2510" priority="2916" operator="lessThan">
      <formula>$C$4</formula>
    </cfRule>
  </conditionalFormatting>
  <conditionalFormatting sqref="AX47">
    <cfRule type="cellIs" dxfId="2509" priority="2917" operator="lessThan">
      <formula>$C$4</formula>
    </cfRule>
  </conditionalFormatting>
  <conditionalFormatting sqref="AX47">
    <cfRule type="cellIs" dxfId="2508" priority="2918" operator="lessThan">
      <formula>$C$4</formula>
    </cfRule>
  </conditionalFormatting>
  <conditionalFormatting sqref="AX48">
    <cfRule type="cellIs" dxfId="2507" priority="2919" operator="lessThan">
      <formula>$C$4</formula>
    </cfRule>
  </conditionalFormatting>
  <conditionalFormatting sqref="AX48">
    <cfRule type="cellIs" dxfId="2506" priority="2920" operator="lessThan">
      <formula>$C$4</formula>
    </cfRule>
  </conditionalFormatting>
  <conditionalFormatting sqref="AX49">
    <cfRule type="cellIs" dxfId="2505" priority="2921" operator="lessThan">
      <formula>$C$4</formula>
    </cfRule>
  </conditionalFormatting>
  <conditionalFormatting sqref="AX49">
    <cfRule type="cellIs" dxfId="2504" priority="2922" operator="lessThan">
      <formula>$C$4</formula>
    </cfRule>
  </conditionalFormatting>
  <conditionalFormatting sqref="AX50">
    <cfRule type="cellIs" dxfId="2503" priority="2923" operator="lessThan">
      <formula>$C$4</formula>
    </cfRule>
  </conditionalFormatting>
  <conditionalFormatting sqref="AX50">
    <cfRule type="cellIs" dxfId="2502" priority="2924" operator="lessThan">
      <formula>$C$4</formula>
    </cfRule>
  </conditionalFormatting>
  <conditionalFormatting sqref="AX51">
    <cfRule type="cellIs" dxfId="2501" priority="2925" operator="lessThan">
      <formula>$C$4</formula>
    </cfRule>
  </conditionalFormatting>
  <conditionalFormatting sqref="AX51">
    <cfRule type="cellIs" dxfId="2500" priority="2926" operator="lessThan">
      <formula>$C$4</formula>
    </cfRule>
  </conditionalFormatting>
  <conditionalFormatting sqref="AX52">
    <cfRule type="cellIs" dxfId="2499" priority="2927" operator="lessThan">
      <formula>$C$4</formula>
    </cfRule>
  </conditionalFormatting>
  <conditionalFormatting sqref="AX52">
    <cfRule type="cellIs" dxfId="2498" priority="2928" operator="lessThan">
      <formula>$C$4</formula>
    </cfRule>
  </conditionalFormatting>
  <conditionalFormatting sqref="AX53">
    <cfRule type="cellIs" dxfId="2497" priority="2929" operator="lessThan">
      <formula>$C$4</formula>
    </cfRule>
  </conditionalFormatting>
  <conditionalFormatting sqref="AX53">
    <cfRule type="cellIs" dxfId="2496" priority="2930" operator="lessThan">
      <formula>$C$4</formula>
    </cfRule>
  </conditionalFormatting>
  <conditionalFormatting sqref="AX54">
    <cfRule type="cellIs" dxfId="2495" priority="2931" operator="lessThan">
      <formula>$C$4</formula>
    </cfRule>
  </conditionalFormatting>
  <conditionalFormatting sqref="AX54">
    <cfRule type="cellIs" dxfId="2494" priority="2932" operator="lessThan">
      <formula>$C$4</formula>
    </cfRule>
  </conditionalFormatting>
  <conditionalFormatting sqref="AX55">
    <cfRule type="cellIs" dxfId="2493" priority="2933" operator="lessThan">
      <formula>$C$4</formula>
    </cfRule>
  </conditionalFormatting>
  <conditionalFormatting sqref="AX55">
    <cfRule type="cellIs" dxfId="2492" priority="2934" operator="lessThan">
      <formula>$C$4</formula>
    </cfRule>
  </conditionalFormatting>
  <conditionalFormatting sqref="AX56">
    <cfRule type="cellIs" dxfId="2491" priority="2935" operator="lessThan">
      <formula>$C$4</formula>
    </cfRule>
  </conditionalFormatting>
  <conditionalFormatting sqref="AX56">
    <cfRule type="cellIs" dxfId="2490" priority="2936" operator="lessThan">
      <formula>$C$4</formula>
    </cfRule>
  </conditionalFormatting>
  <conditionalFormatting sqref="AX57">
    <cfRule type="cellIs" dxfId="2489" priority="2937" operator="lessThan">
      <formula>$C$4</formula>
    </cfRule>
  </conditionalFormatting>
  <conditionalFormatting sqref="AX57">
    <cfRule type="cellIs" dxfId="2488" priority="2938" operator="lessThan">
      <formula>$C$4</formula>
    </cfRule>
  </conditionalFormatting>
  <conditionalFormatting sqref="AX58">
    <cfRule type="cellIs" dxfId="2487" priority="2939" operator="lessThan">
      <formula>$C$4</formula>
    </cfRule>
  </conditionalFormatting>
  <conditionalFormatting sqref="AX58">
    <cfRule type="cellIs" dxfId="2486" priority="2940" operator="lessThan">
      <formula>$C$4</formula>
    </cfRule>
  </conditionalFormatting>
  <conditionalFormatting sqref="AX59">
    <cfRule type="cellIs" dxfId="2485" priority="2941" operator="lessThan">
      <formula>$C$4</formula>
    </cfRule>
  </conditionalFormatting>
  <conditionalFormatting sqref="AX59">
    <cfRule type="cellIs" dxfId="2484" priority="2942" operator="lessThan">
      <formula>$C$4</formula>
    </cfRule>
  </conditionalFormatting>
  <conditionalFormatting sqref="AX60">
    <cfRule type="cellIs" dxfId="2483" priority="2943" operator="lessThan">
      <formula>$C$4</formula>
    </cfRule>
  </conditionalFormatting>
  <conditionalFormatting sqref="AX60">
    <cfRule type="cellIs" dxfId="2482" priority="2944" operator="lessThan">
      <formula>$C$4</formula>
    </cfRule>
  </conditionalFormatting>
  <conditionalFormatting sqref="AY11">
    <cfRule type="cellIs" dxfId="2481" priority="2945" operator="lessThan">
      <formula>$C$4</formula>
    </cfRule>
  </conditionalFormatting>
  <conditionalFormatting sqref="AY11">
    <cfRule type="cellIs" dxfId="2480" priority="2946" operator="lessThan">
      <formula>$C$4</formula>
    </cfRule>
  </conditionalFormatting>
  <conditionalFormatting sqref="AY12">
    <cfRule type="cellIs" dxfId="2479" priority="2947" operator="lessThan">
      <formula>$C$4</formula>
    </cfRule>
  </conditionalFormatting>
  <conditionalFormatting sqref="AY12">
    <cfRule type="cellIs" dxfId="2478" priority="2948" operator="lessThan">
      <formula>$C$4</formula>
    </cfRule>
  </conditionalFormatting>
  <conditionalFormatting sqref="AY13">
    <cfRule type="cellIs" dxfId="2477" priority="2949" operator="lessThan">
      <formula>$C$4</formula>
    </cfRule>
  </conditionalFormatting>
  <conditionalFormatting sqref="AY13">
    <cfRule type="cellIs" dxfId="2476" priority="2950" operator="lessThan">
      <formula>$C$4</formula>
    </cfRule>
  </conditionalFormatting>
  <conditionalFormatting sqref="AY14">
    <cfRule type="cellIs" dxfId="2475" priority="2951" operator="lessThan">
      <formula>$C$4</formula>
    </cfRule>
  </conditionalFormatting>
  <conditionalFormatting sqref="AY14">
    <cfRule type="cellIs" dxfId="2474" priority="2952" operator="lessThan">
      <formula>$C$4</formula>
    </cfRule>
  </conditionalFormatting>
  <conditionalFormatting sqref="AY15">
    <cfRule type="cellIs" dxfId="2473" priority="2953" operator="lessThan">
      <formula>$C$4</formula>
    </cfRule>
  </conditionalFormatting>
  <conditionalFormatting sqref="AY15">
    <cfRule type="cellIs" dxfId="2472" priority="2954" operator="lessThan">
      <formula>$C$4</formula>
    </cfRule>
  </conditionalFormatting>
  <conditionalFormatting sqref="AY16">
    <cfRule type="cellIs" dxfId="2471" priority="2955" operator="lessThan">
      <formula>$C$4</formula>
    </cfRule>
  </conditionalFormatting>
  <conditionalFormatting sqref="AY16">
    <cfRule type="cellIs" dxfId="2470" priority="2956" operator="lessThan">
      <formula>$C$4</formula>
    </cfRule>
  </conditionalFormatting>
  <conditionalFormatting sqref="AY17">
    <cfRule type="cellIs" dxfId="2469" priority="2957" operator="lessThan">
      <formula>$C$4</formula>
    </cfRule>
  </conditionalFormatting>
  <conditionalFormatting sqref="AY17">
    <cfRule type="cellIs" dxfId="2468" priority="2958" operator="lessThan">
      <formula>$C$4</formula>
    </cfRule>
  </conditionalFormatting>
  <conditionalFormatting sqref="AY18">
    <cfRule type="cellIs" dxfId="2467" priority="2959" operator="lessThan">
      <formula>$C$4</formula>
    </cfRule>
  </conditionalFormatting>
  <conditionalFormatting sqref="AY18">
    <cfRule type="cellIs" dxfId="2466" priority="2960" operator="lessThan">
      <formula>$C$4</formula>
    </cfRule>
  </conditionalFormatting>
  <conditionalFormatting sqref="AY19">
    <cfRule type="cellIs" dxfId="2465" priority="2961" operator="lessThan">
      <formula>$C$4</formula>
    </cfRule>
  </conditionalFormatting>
  <conditionalFormatting sqref="AY19">
    <cfRule type="cellIs" dxfId="2464" priority="2962" operator="lessThan">
      <formula>$C$4</formula>
    </cfRule>
  </conditionalFormatting>
  <conditionalFormatting sqref="AY20">
    <cfRule type="cellIs" dxfId="2463" priority="2963" operator="lessThan">
      <formula>$C$4</formula>
    </cfRule>
  </conditionalFormatting>
  <conditionalFormatting sqref="AY20">
    <cfRule type="cellIs" dxfId="2462" priority="2964" operator="lessThan">
      <formula>$C$4</formula>
    </cfRule>
  </conditionalFormatting>
  <conditionalFormatting sqref="AY21">
    <cfRule type="cellIs" dxfId="2461" priority="2965" operator="lessThan">
      <formula>$C$4</formula>
    </cfRule>
  </conditionalFormatting>
  <conditionalFormatting sqref="AY21">
    <cfRule type="cellIs" dxfId="2460" priority="2966" operator="lessThan">
      <formula>$C$4</formula>
    </cfRule>
  </conditionalFormatting>
  <conditionalFormatting sqref="AY22">
    <cfRule type="cellIs" dxfId="2459" priority="2967" operator="lessThan">
      <formula>$C$4</formula>
    </cfRule>
  </conditionalFormatting>
  <conditionalFormatting sqref="AY22">
    <cfRule type="cellIs" dxfId="2458" priority="2968" operator="lessThan">
      <formula>$C$4</formula>
    </cfRule>
  </conditionalFormatting>
  <conditionalFormatting sqref="AY23">
    <cfRule type="cellIs" dxfId="2457" priority="2969" operator="lessThan">
      <formula>$C$4</formula>
    </cfRule>
  </conditionalFormatting>
  <conditionalFormatting sqref="AY23">
    <cfRule type="cellIs" dxfId="2456" priority="2970" operator="lessThan">
      <formula>$C$4</formula>
    </cfRule>
  </conditionalFormatting>
  <conditionalFormatting sqref="AY24">
    <cfRule type="cellIs" dxfId="2455" priority="2971" operator="lessThan">
      <formula>$C$4</formula>
    </cfRule>
  </conditionalFormatting>
  <conditionalFormatting sqref="AY24">
    <cfRule type="cellIs" dxfId="2454" priority="2972" operator="lessThan">
      <formula>$C$4</formula>
    </cfRule>
  </conditionalFormatting>
  <conditionalFormatting sqref="AY25">
    <cfRule type="cellIs" dxfId="2453" priority="2973" operator="lessThan">
      <formula>$C$4</formula>
    </cfRule>
  </conditionalFormatting>
  <conditionalFormatting sqref="AY25">
    <cfRule type="cellIs" dxfId="2452" priority="2974" operator="lessThan">
      <formula>$C$4</formula>
    </cfRule>
  </conditionalFormatting>
  <conditionalFormatting sqref="AY26">
    <cfRule type="cellIs" dxfId="2451" priority="2975" operator="lessThan">
      <formula>$C$4</formula>
    </cfRule>
  </conditionalFormatting>
  <conditionalFormatting sqref="AY26">
    <cfRule type="cellIs" dxfId="2450" priority="2976" operator="lessThan">
      <formula>$C$4</formula>
    </cfRule>
  </conditionalFormatting>
  <conditionalFormatting sqref="AY27">
    <cfRule type="cellIs" dxfId="2449" priority="2977" operator="lessThan">
      <formula>$C$4</formula>
    </cfRule>
  </conditionalFormatting>
  <conditionalFormatting sqref="AY27">
    <cfRule type="cellIs" dxfId="2448" priority="2978" operator="lessThan">
      <formula>$C$4</formula>
    </cfRule>
  </conditionalFormatting>
  <conditionalFormatting sqref="AY28">
    <cfRule type="cellIs" dxfId="2447" priority="2979" operator="lessThan">
      <formula>$C$4</formula>
    </cfRule>
  </conditionalFormatting>
  <conditionalFormatting sqref="AY28">
    <cfRule type="cellIs" dxfId="2446" priority="2980" operator="lessThan">
      <formula>$C$4</formula>
    </cfRule>
  </conditionalFormatting>
  <conditionalFormatting sqref="AY29">
    <cfRule type="cellIs" dxfId="2445" priority="2981" operator="lessThan">
      <formula>$C$4</formula>
    </cfRule>
  </conditionalFormatting>
  <conditionalFormatting sqref="AY29">
    <cfRule type="cellIs" dxfId="2444" priority="2982" operator="lessThan">
      <formula>$C$4</formula>
    </cfRule>
  </conditionalFormatting>
  <conditionalFormatting sqref="AY30">
    <cfRule type="cellIs" dxfId="2443" priority="2983" operator="lessThan">
      <formula>$C$4</formula>
    </cfRule>
  </conditionalFormatting>
  <conditionalFormatting sqref="AY30">
    <cfRule type="cellIs" dxfId="2442" priority="2984" operator="lessThan">
      <formula>$C$4</formula>
    </cfRule>
  </conditionalFormatting>
  <conditionalFormatting sqref="AY31">
    <cfRule type="cellIs" dxfId="2441" priority="2985" operator="lessThan">
      <formula>$C$4</formula>
    </cfRule>
  </conditionalFormatting>
  <conditionalFormatting sqref="AY31">
    <cfRule type="cellIs" dxfId="2440" priority="2986" operator="lessThan">
      <formula>$C$4</formula>
    </cfRule>
  </conditionalFormatting>
  <conditionalFormatting sqref="AY32">
    <cfRule type="cellIs" dxfId="2439" priority="2987" operator="lessThan">
      <formula>$C$4</formula>
    </cfRule>
  </conditionalFormatting>
  <conditionalFormatting sqref="AY32">
    <cfRule type="cellIs" dxfId="2438" priority="2988" operator="lessThan">
      <formula>$C$4</formula>
    </cfRule>
  </conditionalFormatting>
  <conditionalFormatting sqref="AY33">
    <cfRule type="cellIs" dxfId="2437" priority="2989" operator="lessThan">
      <formula>$C$4</formula>
    </cfRule>
  </conditionalFormatting>
  <conditionalFormatting sqref="AY33">
    <cfRule type="cellIs" dxfId="2436" priority="2990" operator="lessThan">
      <formula>$C$4</formula>
    </cfRule>
  </conditionalFormatting>
  <conditionalFormatting sqref="AY34">
    <cfRule type="cellIs" dxfId="2435" priority="2991" operator="lessThan">
      <formula>$C$4</formula>
    </cfRule>
  </conditionalFormatting>
  <conditionalFormatting sqref="AY34">
    <cfRule type="cellIs" dxfId="2434" priority="2992" operator="lessThan">
      <formula>$C$4</formula>
    </cfRule>
  </conditionalFormatting>
  <conditionalFormatting sqref="AY35">
    <cfRule type="cellIs" dxfId="2433" priority="2993" operator="lessThan">
      <formula>$C$4</formula>
    </cfRule>
  </conditionalFormatting>
  <conditionalFormatting sqref="AY35">
    <cfRule type="cellIs" dxfId="2432" priority="2994" operator="lessThan">
      <formula>$C$4</formula>
    </cfRule>
  </conditionalFormatting>
  <conditionalFormatting sqref="AY36">
    <cfRule type="cellIs" dxfId="2431" priority="2995" operator="lessThan">
      <formula>$C$4</formula>
    </cfRule>
  </conditionalFormatting>
  <conditionalFormatting sqref="AY36">
    <cfRule type="cellIs" dxfId="2430" priority="2996" operator="lessThan">
      <formula>$C$4</formula>
    </cfRule>
  </conditionalFormatting>
  <conditionalFormatting sqref="AY37">
    <cfRule type="cellIs" dxfId="2429" priority="2997" operator="lessThan">
      <formula>$C$4</formula>
    </cfRule>
  </conditionalFormatting>
  <conditionalFormatting sqref="AY37">
    <cfRule type="cellIs" dxfId="2428" priority="2998" operator="lessThan">
      <formula>$C$4</formula>
    </cfRule>
  </conditionalFormatting>
  <conditionalFormatting sqref="AY38">
    <cfRule type="cellIs" dxfId="2427" priority="2999" operator="lessThan">
      <formula>$C$4</formula>
    </cfRule>
  </conditionalFormatting>
  <conditionalFormatting sqref="AY38">
    <cfRule type="cellIs" dxfId="2426" priority="3000" operator="lessThan">
      <formula>$C$4</formula>
    </cfRule>
  </conditionalFormatting>
  <conditionalFormatting sqref="AY39">
    <cfRule type="cellIs" dxfId="2425" priority="3001" operator="lessThan">
      <formula>$C$4</formula>
    </cfRule>
  </conditionalFormatting>
  <conditionalFormatting sqref="AY39">
    <cfRule type="cellIs" dxfId="2424" priority="3002" operator="lessThan">
      <formula>$C$4</formula>
    </cfRule>
  </conditionalFormatting>
  <conditionalFormatting sqref="AY40">
    <cfRule type="cellIs" dxfId="2423" priority="3003" operator="lessThan">
      <formula>$C$4</formula>
    </cfRule>
  </conditionalFormatting>
  <conditionalFormatting sqref="AY40">
    <cfRule type="cellIs" dxfId="2422" priority="3004" operator="lessThan">
      <formula>$C$4</formula>
    </cfRule>
  </conditionalFormatting>
  <conditionalFormatting sqref="AY41">
    <cfRule type="cellIs" dxfId="2421" priority="3005" operator="lessThan">
      <formula>$C$4</formula>
    </cfRule>
  </conditionalFormatting>
  <conditionalFormatting sqref="AY41">
    <cfRule type="cellIs" dxfId="2420" priority="3006" operator="lessThan">
      <formula>$C$4</formula>
    </cfRule>
  </conditionalFormatting>
  <conditionalFormatting sqref="AY42">
    <cfRule type="cellIs" dxfId="2419" priority="3007" operator="lessThan">
      <formula>$C$4</formula>
    </cfRule>
  </conditionalFormatting>
  <conditionalFormatting sqref="AY42">
    <cfRule type="cellIs" dxfId="2418" priority="3008" operator="lessThan">
      <formula>$C$4</formula>
    </cfRule>
  </conditionalFormatting>
  <conditionalFormatting sqref="AY43">
    <cfRule type="cellIs" dxfId="2417" priority="3009" operator="lessThan">
      <formula>$C$4</formula>
    </cfRule>
  </conditionalFormatting>
  <conditionalFormatting sqref="AY43">
    <cfRule type="cellIs" dxfId="2416" priority="3010" operator="lessThan">
      <formula>$C$4</formula>
    </cfRule>
  </conditionalFormatting>
  <conditionalFormatting sqref="AY44">
    <cfRule type="cellIs" dxfId="2415" priority="3011" operator="lessThan">
      <formula>$C$4</formula>
    </cfRule>
  </conditionalFormatting>
  <conditionalFormatting sqref="AY44">
    <cfRule type="cellIs" dxfId="2414" priority="3012" operator="lessThan">
      <formula>$C$4</formula>
    </cfRule>
  </conditionalFormatting>
  <conditionalFormatting sqref="AY45">
    <cfRule type="cellIs" dxfId="2413" priority="3013" operator="lessThan">
      <formula>$C$4</formula>
    </cfRule>
  </conditionalFormatting>
  <conditionalFormatting sqref="AY45">
    <cfRule type="cellIs" dxfId="2412" priority="3014" operator="lessThan">
      <formula>$C$4</formula>
    </cfRule>
  </conditionalFormatting>
  <conditionalFormatting sqref="AY46">
    <cfRule type="cellIs" dxfId="2411" priority="3015" operator="lessThan">
      <formula>$C$4</formula>
    </cfRule>
  </conditionalFormatting>
  <conditionalFormatting sqref="AY46">
    <cfRule type="cellIs" dxfId="2410" priority="3016" operator="lessThan">
      <formula>$C$4</formula>
    </cfRule>
  </conditionalFormatting>
  <conditionalFormatting sqref="AY47">
    <cfRule type="cellIs" dxfId="2409" priority="3017" operator="lessThan">
      <formula>$C$4</formula>
    </cfRule>
  </conditionalFormatting>
  <conditionalFormatting sqref="AY47">
    <cfRule type="cellIs" dxfId="2408" priority="3018" operator="lessThan">
      <formula>$C$4</formula>
    </cfRule>
  </conditionalFormatting>
  <conditionalFormatting sqref="AY48">
    <cfRule type="cellIs" dxfId="2407" priority="3019" operator="lessThan">
      <formula>$C$4</formula>
    </cfRule>
  </conditionalFormatting>
  <conditionalFormatting sqref="AY48">
    <cfRule type="cellIs" dxfId="2406" priority="3020" operator="lessThan">
      <formula>$C$4</formula>
    </cfRule>
  </conditionalFormatting>
  <conditionalFormatting sqref="AY49">
    <cfRule type="cellIs" dxfId="2405" priority="3021" operator="lessThan">
      <formula>$C$4</formula>
    </cfRule>
  </conditionalFormatting>
  <conditionalFormatting sqref="AY49">
    <cfRule type="cellIs" dxfId="2404" priority="3022" operator="lessThan">
      <formula>$C$4</formula>
    </cfRule>
  </conditionalFormatting>
  <conditionalFormatting sqref="AY50">
    <cfRule type="cellIs" dxfId="2403" priority="3023" operator="lessThan">
      <formula>$C$4</formula>
    </cfRule>
  </conditionalFormatting>
  <conditionalFormatting sqref="AY50">
    <cfRule type="cellIs" dxfId="2402" priority="3024" operator="lessThan">
      <formula>$C$4</formula>
    </cfRule>
  </conditionalFormatting>
  <conditionalFormatting sqref="AY51">
    <cfRule type="cellIs" dxfId="2401" priority="3025" operator="lessThan">
      <formula>$C$4</formula>
    </cfRule>
  </conditionalFormatting>
  <conditionalFormatting sqref="AY51">
    <cfRule type="cellIs" dxfId="2400" priority="3026" operator="lessThan">
      <formula>$C$4</formula>
    </cfRule>
  </conditionalFormatting>
  <conditionalFormatting sqref="AY52">
    <cfRule type="cellIs" dxfId="2399" priority="3027" operator="lessThan">
      <formula>$C$4</formula>
    </cfRule>
  </conditionalFormatting>
  <conditionalFormatting sqref="AY52">
    <cfRule type="cellIs" dxfId="2398" priority="3028" operator="lessThan">
      <formula>$C$4</formula>
    </cfRule>
  </conditionalFormatting>
  <conditionalFormatting sqref="AY53">
    <cfRule type="cellIs" dxfId="2397" priority="3029" operator="lessThan">
      <formula>$C$4</formula>
    </cfRule>
  </conditionalFormatting>
  <conditionalFormatting sqref="AY53">
    <cfRule type="cellIs" dxfId="2396" priority="3030" operator="lessThan">
      <formula>$C$4</formula>
    </cfRule>
  </conditionalFormatting>
  <conditionalFormatting sqref="AY54">
    <cfRule type="cellIs" dxfId="2395" priority="3031" operator="lessThan">
      <formula>$C$4</formula>
    </cfRule>
  </conditionalFormatting>
  <conditionalFormatting sqref="AY54">
    <cfRule type="cellIs" dxfId="2394" priority="3032" operator="lessThan">
      <formula>$C$4</formula>
    </cfRule>
  </conditionalFormatting>
  <conditionalFormatting sqref="AY55">
    <cfRule type="cellIs" dxfId="2393" priority="3033" operator="lessThan">
      <formula>$C$4</formula>
    </cfRule>
  </conditionalFormatting>
  <conditionalFormatting sqref="AY55">
    <cfRule type="cellIs" dxfId="2392" priority="3034" operator="lessThan">
      <formula>$C$4</formula>
    </cfRule>
  </conditionalFormatting>
  <conditionalFormatting sqref="AY56">
    <cfRule type="cellIs" dxfId="2391" priority="3035" operator="lessThan">
      <formula>$C$4</formula>
    </cfRule>
  </conditionalFormatting>
  <conditionalFormatting sqref="AY56">
    <cfRule type="cellIs" dxfId="2390" priority="3036" operator="lessThan">
      <formula>$C$4</formula>
    </cfRule>
  </conditionalFormatting>
  <conditionalFormatting sqref="AY57">
    <cfRule type="cellIs" dxfId="2389" priority="3037" operator="lessThan">
      <formula>$C$4</formula>
    </cfRule>
  </conditionalFormatting>
  <conditionalFormatting sqref="AY57">
    <cfRule type="cellIs" dxfId="2388" priority="3038" operator="lessThan">
      <formula>$C$4</formula>
    </cfRule>
  </conditionalFormatting>
  <conditionalFormatting sqref="AY58">
    <cfRule type="cellIs" dxfId="2387" priority="3039" operator="lessThan">
      <formula>$C$4</formula>
    </cfRule>
  </conditionalFormatting>
  <conditionalFormatting sqref="AY58">
    <cfRule type="cellIs" dxfId="2386" priority="3040" operator="lessThan">
      <formula>$C$4</formula>
    </cfRule>
  </conditionalFormatting>
  <conditionalFormatting sqref="AY59">
    <cfRule type="cellIs" dxfId="2385" priority="3041" operator="lessThan">
      <formula>$C$4</formula>
    </cfRule>
  </conditionalFormatting>
  <conditionalFormatting sqref="AY59">
    <cfRule type="cellIs" dxfId="2384" priority="3042" operator="lessThan">
      <formula>$C$4</formula>
    </cfRule>
  </conditionalFormatting>
  <conditionalFormatting sqref="AY60">
    <cfRule type="cellIs" dxfId="2383" priority="3043" operator="lessThan">
      <formula>$C$4</formula>
    </cfRule>
  </conditionalFormatting>
  <conditionalFormatting sqref="AY60">
    <cfRule type="cellIs" dxfId="2382" priority="3044" operator="lessThan">
      <formula>$C$4</formula>
    </cfRule>
  </conditionalFormatting>
  <conditionalFormatting sqref="AZ11">
    <cfRule type="cellIs" dxfId="2381" priority="3045" operator="lessThan">
      <formula>$C$4</formula>
    </cfRule>
  </conditionalFormatting>
  <conditionalFormatting sqref="AZ11">
    <cfRule type="cellIs" dxfId="2380" priority="3046" operator="lessThan">
      <formula>$C$4</formula>
    </cfRule>
  </conditionalFormatting>
  <conditionalFormatting sqref="AZ12">
    <cfRule type="cellIs" dxfId="2379" priority="3047" operator="lessThan">
      <formula>$C$4</formula>
    </cfRule>
  </conditionalFormatting>
  <conditionalFormatting sqref="AZ12">
    <cfRule type="cellIs" dxfId="2378" priority="3048" operator="lessThan">
      <formula>$C$4</formula>
    </cfRule>
  </conditionalFormatting>
  <conditionalFormatting sqref="AZ13">
    <cfRule type="cellIs" dxfId="2377" priority="3049" operator="lessThan">
      <formula>$C$4</formula>
    </cfRule>
  </conditionalFormatting>
  <conditionalFormatting sqref="AZ13">
    <cfRule type="cellIs" dxfId="2376" priority="3050" operator="lessThan">
      <formula>$C$4</formula>
    </cfRule>
  </conditionalFormatting>
  <conditionalFormatting sqref="AZ14">
    <cfRule type="cellIs" dxfId="2375" priority="3051" operator="lessThan">
      <formula>$C$4</formula>
    </cfRule>
  </conditionalFormatting>
  <conditionalFormatting sqref="AZ14">
    <cfRule type="cellIs" dxfId="2374" priority="3052" operator="lessThan">
      <formula>$C$4</formula>
    </cfRule>
  </conditionalFormatting>
  <conditionalFormatting sqref="AZ15">
    <cfRule type="cellIs" dxfId="2373" priority="3053" operator="lessThan">
      <formula>$C$4</formula>
    </cfRule>
  </conditionalFormatting>
  <conditionalFormatting sqref="AZ15">
    <cfRule type="cellIs" dxfId="2372" priority="3054" operator="lessThan">
      <formula>$C$4</formula>
    </cfRule>
  </conditionalFormatting>
  <conditionalFormatting sqref="AZ16">
    <cfRule type="cellIs" dxfId="2371" priority="3055" operator="lessThan">
      <formula>$C$4</formula>
    </cfRule>
  </conditionalFormatting>
  <conditionalFormatting sqref="AZ16">
    <cfRule type="cellIs" dxfId="2370" priority="3056" operator="lessThan">
      <formula>$C$4</formula>
    </cfRule>
  </conditionalFormatting>
  <conditionalFormatting sqref="AZ17">
    <cfRule type="cellIs" dxfId="2369" priority="3057" operator="lessThan">
      <formula>$C$4</formula>
    </cfRule>
  </conditionalFormatting>
  <conditionalFormatting sqref="AZ17">
    <cfRule type="cellIs" dxfId="2368" priority="3058" operator="lessThan">
      <formula>$C$4</formula>
    </cfRule>
  </conditionalFormatting>
  <conditionalFormatting sqref="AZ18">
    <cfRule type="cellIs" dxfId="2367" priority="3059" operator="lessThan">
      <formula>$C$4</formula>
    </cfRule>
  </conditionalFormatting>
  <conditionalFormatting sqref="AZ18">
    <cfRule type="cellIs" dxfId="2366" priority="3060" operator="lessThan">
      <formula>$C$4</formula>
    </cfRule>
  </conditionalFormatting>
  <conditionalFormatting sqref="AZ19">
    <cfRule type="cellIs" dxfId="2365" priority="3061" operator="lessThan">
      <formula>$C$4</formula>
    </cfRule>
  </conditionalFormatting>
  <conditionalFormatting sqref="AZ19">
    <cfRule type="cellIs" dxfId="2364" priority="3062" operator="lessThan">
      <formula>$C$4</formula>
    </cfRule>
  </conditionalFormatting>
  <conditionalFormatting sqref="AZ20">
    <cfRule type="cellIs" dxfId="2363" priority="3063" operator="lessThan">
      <formula>$C$4</formula>
    </cfRule>
  </conditionalFormatting>
  <conditionalFormatting sqref="AZ20">
    <cfRule type="cellIs" dxfId="2362" priority="3064" operator="lessThan">
      <formula>$C$4</formula>
    </cfRule>
  </conditionalFormatting>
  <conditionalFormatting sqref="AZ21">
    <cfRule type="cellIs" dxfId="2361" priority="3065" operator="lessThan">
      <formula>$C$4</formula>
    </cfRule>
  </conditionalFormatting>
  <conditionalFormatting sqref="AZ21">
    <cfRule type="cellIs" dxfId="2360" priority="3066" operator="lessThan">
      <formula>$C$4</formula>
    </cfRule>
  </conditionalFormatting>
  <conditionalFormatting sqref="AZ22">
    <cfRule type="cellIs" dxfId="2359" priority="3067" operator="lessThan">
      <formula>$C$4</formula>
    </cfRule>
  </conditionalFormatting>
  <conditionalFormatting sqref="AZ22">
    <cfRule type="cellIs" dxfId="2358" priority="3068" operator="lessThan">
      <formula>$C$4</formula>
    </cfRule>
  </conditionalFormatting>
  <conditionalFormatting sqref="AZ23">
    <cfRule type="cellIs" dxfId="2357" priority="3069" operator="lessThan">
      <formula>$C$4</formula>
    </cfRule>
  </conditionalFormatting>
  <conditionalFormatting sqref="AZ23">
    <cfRule type="cellIs" dxfId="2356" priority="3070" operator="lessThan">
      <formula>$C$4</formula>
    </cfRule>
  </conditionalFormatting>
  <conditionalFormatting sqref="AZ24">
    <cfRule type="cellIs" dxfId="2355" priority="3071" operator="lessThan">
      <formula>$C$4</formula>
    </cfRule>
  </conditionalFormatting>
  <conditionalFormatting sqref="AZ24">
    <cfRule type="cellIs" dxfId="2354" priority="3072" operator="lessThan">
      <formula>$C$4</formula>
    </cfRule>
  </conditionalFormatting>
  <conditionalFormatting sqref="AZ25">
    <cfRule type="cellIs" dxfId="2353" priority="3073" operator="lessThan">
      <formula>$C$4</formula>
    </cfRule>
  </conditionalFormatting>
  <conditionalFormatting sqref="AZ25">
    <cfRule type="cellIs" dxfId="2352" priority="3074" operator="lessThan">
      <formula>$C$4</formula>
    </cfRule>
  </conditionalFormatting>
  <conditionalFormatting sqref="AZ26">
    <cfRule type="cellIs" dxfId="2351" priority="3075" operator="lessThan">
      <formula>$C$4</formula>
    </cfRule>
  </conditionalFormatting>
  <conditionalFormatting sqref="AZ26">
    <cfRule type="cellIs" dxfId="2350" priority="3076" operator="lessThan">
      <formula>$C$4</formula>
    </cfRule>
  </conditionalFormatting>
  <conditionalFormatting sqref="AZ27">
    <cfRule type="cellIs" dxfId="2349" priority="3077" operator="lessThan">
      <formula>$C$4</formula>
    </cfRule>
  </conditionalFormatting>
  <conditionalFormatting sqref="AZ27">
    <cfRule type="cellIs" dxfId="2348" priority="3078" operator="lessThan">
      <formula>$C$4</formula>
    </cfRule>
  </conditionalFormatting>
  <conditionalFormatting sqref="AZ28">
    <cfRule type="cellIs" dxfId="2347" priority="3079" operator="lessThan">
      <formula>$C$4</formula>
    </cfRule>
  </conditionalFormatting>
  <conditionalFormatting sqref="AZ28">
    <cfRule type="cellIs" dxfId="2346" priority="3080" operator="lessThan">
      <formula>$C$4</formula>
    </cfRule>
  </conditionalFormatting>
  <conditionalFormatting sqref="AZ29">
    <cfRule type="cellIs" dxfId="2345" priority="3081" operator="lessThan">
      <formula>$C$4</formula>
    </cfRule>
  </conditionalFormatting>
  <conditionalFormatting sqref="AZ29">
    <cfRule type="cellIs" dxfId="2344" priority="3082" operator="lessThan">
      <formula>$C$4</formula>
    </cfRule>
  </conditionalFormatting>
  <conditionalFormatting sqref="AZ30">
    <cfRule type="cellIs" dxfId="2343" priority="3083" operator="lessThan">
      <formula>$C$4</formula>
    </cfRule>
  </conditionalFormatting>
  <conditionalFormatting sqref="AZ30">
    <cfRule type="cellIs" dxfId="2342" priority="3084" operator="lessThan">
      <formula>$C$4</formula>
    </cfRule>
  </conditionalFormatting>
  <conditionalFormatting sqref="AZ31">
    <cfRule type="cellIs" dxfId="2341" priority="3085" operator="lessThan">
      <formula>$C$4</formula>
    </cfRule>
  </conditionalFormatting>
  <conditionalFormatting sqref="AZ31">
    <cfRule type="cellIs" dxfId="2340" priority="3086" operator="lessThan">
      <formula>$C$4</formula>
    </cfRule>
  </conditionalFormatting>
  <conditionalFormatting sqref="AZ32">
    <cfRule type="cellIs" dxfId="2339" priority="3087" operator="lessThan">
      <formula>$C$4</formula>
    </cfRule>
  </conditionalFormatting>
  <conditionalFormatting sqref="AZ32">
    <cfRule type="cellIs" dxfId="2338" priority="3088" operator="lessThan">
      <formula>$C$4</formula>
    </cfRule>
  </conditionalFormatting>
  <conditionalFormatting sqref="AZ33">
    <cfRule type="cellIs" dxfId="2337" priority="3089" operator="lessThan">
      <formula>$C$4</formula>
    </cfRule>
  </conditionalFormatting>
  <conditionalFormatting sqref="AZ33">
    <cfRule type="cellIs" dxfId="2336" priority="3090" operator="lessThan">
      <formula>$C$4</formula>
    </cfRule>
  </conditionalFormatting>
  <conditionalFormatting sqref="AZ34">
    <cfRule type="cellIs" dxfId="2335" priority="3091" operator="lessThan">
      <formula>$C$4</formula>
    </cfRule>
  </conditionalFormatting>
  <conditionalFormatting sqref="AZ34">
    <cfRule type="cellIs" dxfId="2334" priority="3092" operator="lessThan">
      <formula>$C$4</formula>
    </cfRule>
  </conditionalFormatting>
  <conditionalFormatting sqref="AZ35">
    <cfRule type="cellIs" dxfId="2333" priority="3093" operator="lessThan">
      <formula>$C$4</formula>
    </cfRule>
  </conditionalFormatting>
  <conditionalFormatting sqref="AZ35">
    <cfRule type="cellIs" dxfId="2332" priority="3094" operator="lessThan">
      <formula>$C$4</formula>
    </cfRule>
  </conditionalFormatting>
  <conditionalFormatting sqref="AZ36">
    <cfRule type="cellIs" dxfId="2331" priority="3095" operator="lessThan">
      <formula>$C$4</formula>
    </cfRule>
  </conditionalFormatting>
  <conditionalFormatting sqref="AZ36">
    <cfRule type="cellIs" dxfId="2330" priority="3096" operator="lessThan">
      <formula>$C$4</formula>
    </cfRule>
  </conditionalFormatting>
  <conditionalFormatting sqref="AZ37">
    <cfRule type="cellIs" dxfId="2329" priority="3097" operator="lessThan">
      <formula>$C$4</formula>
    </cfRule>
  </conditionalFormatting>
  <conditionalFormatting sqref="AZ37">
    <cfRule type="cellIs" dxfId="2328" priority="3098" operator="lessThan">
      <formula>$C$4</formula>
    </cfRule>
  </conditionalFormatting>
  <conditionalFormatting sqref="AZ38">
    <cfRule type="cellIs" dxfId="2327" priority="3099" operator="lessThan">
      <formula>$C$4</formula>
    </cfRule>
  </conditionalFormatting>
  <conditionalFormatting sqref="AZ38">
    <cfRule type="cellIs" dxfId="2326" priority="3100" operator="lessThan">
      <formula>$C$4</formula>
    </cfRule>
  </conditionalFormatting>
  <conditionalFormatting sqref="AZ39">
    <cfRule type="cellIs" dxfId="2325" priority="3101" operator="lessThan">
      <formula>$C$4</formula>
    </cfRule>
  </conditionalFormatting>
  <conditionalFormatting sqref="AZ39">
    <cfRule type="cellIs" dxfId="2324" priority="3102" operator="lessThan">
      <formula>$C$4</formula>
    </cfRule>
  </conditionalFormatting>
  <conditionalFormatting sqref="AZ40">
    <cfRule type="cellIs" dxfId="2323" priority="3103" operator="lessThan">
      <formula>$C$4</formula>
    </cfRule>
  </conditionalFormatting>
  <conditionalFormatting sqref="AZ40">
    <cfRule type="cellIs" dxfId="2322" priority="3104" operator="lessThan">
      <formula>$C$4</formula>
    </cfRule>
  </conditionalFormatting>
  <conditionalFormatting sqref="AZ41">
    <cfRule type="cellIs" dxfId="2321" priority="3105" operator="lessThan">
      <formula>$C$4</formula>
    </cfRule>
  </conditionalFormatting>
  <conditionalFormatting sqref="AZ41">
    <cfRule type="cellIs" dxfId="2320" priority="3106" operator="lessThan">
      <formula>$C$4</formula>
    </cfRule>
  </conditionalFormatting>
  <conditionalFormatting sqref="AZ42">
    <cfRule type="cellIs" dxfId="2319" priority="3107" operator="lessThan">
      <formula>$C$4</formula>
    </cfRule>
  </conditionalFormatting>
  <conditionalFormatting sqref="AZ42">
    <cfRule type="cellIs" dxfId="2318" priority="3108" operator="lessThan">
      <formula>$C$4</formula>
    </cfRule>
  </conditionalFormatting>
  <conditionalFormatting sqref="AZ43">
    <cfRule type="cellIs" dxfId="2317" priority="3109" operator="lessThan">
      <formula>$C$4</formula>
    </cfRule>
  </conditionalFormatting>
  <conditionalFormatting sqref="AZ43">
    <cfRule type="cellIs" dxfId="2316" priority="3110" operator="lessThan">
      <formula>$C$4</formula>
    </cfRule>
  </conditionalFormatting>
  <conditionalFormatting sqref="AZ44">
    <cfRule type="cellIs" dxfId="2315" priority="3111" operator="lessThan">
      <formula>$C$4</formula>
    </cfRule>
  </conditionalFormatting>
  <conditionalFormatting sqref="AZ44">
    <cfRule type="cellIs" dxfId="2314" priority="3112" operator="lessThan">
      <formula>$C$4</formula>
    </cfRule>
  </conditionalFormatting>
  <conditionalFormatting sqref="AZ45">
    <cfRule type="cellIs" dxfId="2313" priority="3113" operator="lessThan">
      <formula>$C$4</formula>
    </cfRule>
  </conditionalFormatting>
  <conditionalFormatting sqref="AZ45">
    <cfRule type="cellIs" dxfId="2312" priority="3114" operator="lessThan">
      <formula>$C$4</formula>
    </cfRule>
  </conditionalFormatting>
  <conditionalFormatting sqref="AZ46">
    <cfRule type="cellIs" dxfId="2311" priority="3115" operator="lessThan">
      <formula>$C$4</formula>
    </cfRule>
  </conditionalFormatting>
  <conditionalFormatting sqref="AZ46">
    <cfRule type="cellIs" dxfId="2310" priority="3116" operator="lessThan">
      <formula>$C$4</formula>
    </cfRule>
  </conditionalFormatting>
  <conditionalFormatting sqref="AZ47">
    <cfRule type="cellIs" dxfId="2309" priority="3117" operator="lessThan">
      <formula>$C$4</formula>
    </cfRule>
  </conditionalFormatting>
  <conditionalFormatting sqref="AZ47">
    <cfRule type="cellIs" dxfId="2308" priority="3118" operator="lessThan">
      <formula>$C$4</formula>
    </cfRule>
  </conditionalFormatting>
  <conditionalFormatting sqref="AZ48">
    <cfRule type="cellIs" dxfId="2307" priority="3119" operator="lessThan">
      <formula>$C$4</formula>
    </cfRule>
  </conditionalFormatting>
  <conditionalFormatting sqref="AZ48">
    <cfRule type="cellIs" dxfId="2306" priority="3120" operator="lessThan">
      <formula>$C$4</formula>
    </cfRule>
  </conditionalFormatting>
  <conditionalFormatting sqref="AZ49">
    <cfRule type="cellIs" dxfId="2305" priority="3121" operator="lessThan">
      <formula>$C$4</formula>
    </cfRule>
  </conditionalFormatting>
  <conditionalFormatting sqref="AZ49">
    <cfRule type="cellIs" dxfId="2304" priority="3122" operator="lessThan">
      <formula>$C$4</formula>
    </cfRule>
  </conditionalFormatting>
  <conditionalFormatting sqref="AZ50">
    <cfRule type="cellIs" dxfId="2303" priority="3123" operator="lessThan">
      <formula>$C$4</formula>
    </cfRule>
  </conditionalFormatting>
  <conditionalFormatting sqref="AZ50">
    <cfRule type="cellIs" dxfId="2302" priority="3124" operator="lessThan">
      <formula>$C$4</formula>
    </cfRule>
  </conditionalFormatting>
  <conditionalFormatting sqref="AZ51">
    <cfRule type="cellIs" dxfId="2301" priority="3125" operator="lessThan">
      <formula>$C$4</formula>
    </cfRule>
  </conditionalFormatting>
  <conditionalFormatting sqref="AZ51">
    <cfRule type="cellIs" dxfId="2300" priority="3126" operator="lessThan">
      <formula>$C$4</formula>
    </cfRule>
  </conditionalFormatting>
  <conditionalFormatting sqref="AZ52">
    <cfRule type="cellIs" dxfId="2299" priority="3127" operator="lessThan">
      <formula>$C$4</formula>
    </cfRule>
  </conditionalFormatting>
  <conditionalFormatting sqref="AZ52">
    <cfRule type="cellIs" dxfId="2298" priority="3128" operator="lessThan">
      <formula>$C$4</formula>
    </cfRule>
  </conditionalFormatting>
  <conditionalFormatting sqref="AZ53">
    <cfRule type="cellIs" dxfId="2297" priority="3129" operator="lessThan">
      <formula>$C$4</formula>
    </cfRule>
  </conditionalFormatting>
  <conditionalFormatting sqref="AZ53">
    <cfRule type="cellIs" dxfId="2296" priority="3130" operator="lessThan">
      <formula>$C$4</formula>
    </cfRule>
  </conditionalFormatting>
  <conditionalFormatting sqref="AZ54">
    <cfRule type="cellIs" dxfId="2295" priority="3131" operator="lessThan">
      <formula>$C$4</formula>
    </cfRule>
  </conditionalFormatting>
  <conditionalFormatting sqref="AZ54">
    <cfRule type="cellIs" dxfId="2294" priority="3132" operator="lessThan">
      <formula>$C$4</formula>
    </cfRule>
  </conditionalFormatting>
  <conditionalFormatting sqref="AZ55">
    <cfRule type="cellIs" dxfId="2293" priority="3133" operator="lessThan">
      <formula>$C$4</formula>
    </cfRule>
  </conditionalFormatting>
  <conditionalFormatting sqref="AZ55">
    <cfRule type="cellIs" dxfId="2292" priority="3134" operator="lessThan">
      <formula>$C$4</formula>
    </cfRule>
  </conditionalFormatting>
  <conditionalFormatting sqref="AZ56">
    <cfRule type="cellIs" dxfId="2291" priority="3135" operator="lessThan">
      <formula>$C$4</formula>
    </cfRule>
  </conditionalFormatting>
  <conditionalFormatting sqref="AZ56">
    <cfRule type="cellIs" dxfId="2290" priority="3136" operator="lessThan">
      <formula>$C$4</formula>
    </cfRule>
  </conditionalFormatting>
  <conditionalFormatting sqref="AZ57">
    <cfRule type="cellIs" dxfId="2289" priority="3137" operator="lessThan">
      <formula>$C$4</formula>
    </cfRule>
  </conditionalFormatting>
  <conditionalFormatting sqref="AZ57">
    <cfRule type="cellIs" dxfId="2288" priority="3138" operator="lessThan">
      <formula>$C$4</formula>
    </cfRule>
  </conditionalFormatting>
  <conditionalFormatting sqref="AZ58">
    <cfRule type="cellIs" dxfId="2287" priority="3139" operator="lessThan">
      <formula>$C$4</formula>
    </cfRule>
  </conditionalFormatting>
  <conditionalFormatting sqref="AZ58">
    <cfRule type="cellIs" dxfId="2286" priority="3140" operator="lessThan">
      <formula>$C$4</formula>
    </cfRule>
  </conditionalFormatting>
  <conditionalFormatting sqref="AZ59">
    <cfRule type="cellIs" dxfId="2285" priority="3141" operator="lessThan">
      <formula>$C$4</formula>
    </cfRule>
  </conditionalFormatting>
  <conditionalFormatting sqref="AZ59">
    <cfRule type="cellIs" dxfId="2284" priority="3142" operator="lessThan">
      <formula>$C$4</formula>
    </cfRule>
  </conditionalFormatting>
  <conditionalFormatting sqref="AZ60">
    <cfRule type="cellIs" dxfId="2283" priority="3143" operator="lessThan">
      <formula>$C$4</formula>
    </cfRule>
  </conditionalFormatting>
  <conditionalFormatting sqref="AZ60">
    <cfRule type="cellIs" dxfId="2282" priority="3144" operator="lessThan">
      <formula>$C$4</formula>
    </cfRule>
  </conditionalFormatting>
  <conditionalFormatting sqref="BA11">
    <cfRule type="cellIs" dxfId="2281" priority="3145" operator="lessThan">
      <formula>$C$4</formula>
    </cfRule>
  </conditionalFormatting>
  <conditionalFormatting sqref="BA11">
    <cfRule type="cellIs" dxfId="2280" priority="3146" operator="lessThan">
      <formula>$C$4</formula>
    </cfRule>
  </conditionalFormatting>
  <conditionalFormatting sqref="BA12">
    <cfRule type="cellIs" dxfId="2279" priority="3147" operator="lessThan">
      <formula>$C$4</formula>
    </cfRule>
  </conditionalFormatting>
  <conditionalFormatting sqref="BA12">
    <cfRule type="cellIs" dxfId="2278" priority="3148" operator="lessThan">
      <formula>$C$4</formula>
    </cfRule>
  </conditionalFormatting>
  <conditionalFormatting sqref="BA13">
    <cfRule type="cellIs" dxfId="2277" priority="3149" operator="lessThan">
      <formula>$C$4</formula>
    </cfRule>
  </conditionalFormatting>
  <conditionalFormatting sqref="BA13">
    <cfRule type="cellIs" dxfId="2276" priority="3150" operator="lessThan">
      <formula>$C$4</formula>
    </cfRule>
  </conditionalFormatting>
  <conditionalFormatting sqref="BA14">
    <cfRule type="cellIs" dxfId="2275" priority="3151" operator="lessThan">
      <formula>$C$4</formula>
    </cfRule>
  </conditionalFormatting>
  <conditionalFormatting sqref="BA14">
    <cfRule type="cellIs" dxfId="2274" priority="3152" operator="lessThan">
      <formula>$C$4</formula>
    </cfRule>
  </conditionalFormatting>
  <conditionalFormatting sqref="BA15">
    <cfRule type="cellIs" dxfId="2273" priority="3153" operator="lessThan">
      <formula>$C$4</formula>
    </cfRule>
  </conditionalFormatting>
  <conditionalFormatting sqref="BA15">
    <cfRule type="cellIs" dxfId="2272" priority="3154" operator="lessThan">
      <formula>$C$4</formula>
    </cfRule>
  </conditionalFormatting>
  <conditionalFormatting sqref="BA16">
    <cfRule type="cellIs" dxfId="2271" priority="3155" operator="lessThan">
      <formula>$C$4</formula>
    </cfRule>
  </conditionalFormatting>
  <conditionalFormatting sqref="BA16">
    <cfRule type="cellIs" dxfId="2270" priority="3156" operator="lessThan">
      <formula>$C$4</formula>
    </cfRule>
  </conditionalFormatting>
  <conditionalFormatting sqref="BA17">
    <cfRule type="cellIs" dxfId="2269" priority="3157" operator="lessThan">
      <formula>$C$4</formula>
    </cfRule>
  </conditionalFormatting>
  <conditionalFormatting sqref="BA17">
    <cfRule type="cellIs" dxfId="2268" priority="3158" operator="lessThan">
      <formula>$C$4</formula>
    </cfRule>
  </conditionalFormatting>
  <conditionalFormatting sqref="BA18">
    <cfRule type="cellIs" dxfId="2267" priority="3159" operator="lessThan">
      <formula>$C$4</formula>
    </cfRule>
  </conditionalFormatting>
  <conditionalFormatting sqref="BA18">
    <cfRule type="cellIs" dxfId="2266" priority="3160" operator="lessThan">
      <formula>$C$4</formula>
    </cfRule>
  </conditionalFormatting>
  <conditionalFormatting sqref="BA19">
    <cfRule type="cellIs" dxfId="2265" priority="3161" operator="lessThan">
      <formula>$C$4</formula>
    </cfRule>
  </conditionalFormatting>
  <conditionalFormatting sqref="BA19">
    <cfRule type="cellIs" dxfId="2264" priority="3162" operator="lessThan">
      <formula>$C$4</formula>
    </cfRule>
  </conditionalFormatting>
  <conditionalFormatting sqref="BA20">
    <cfRule type="cellIs" dxfId="2263" priority="3163" operator="lessThan">
      <formula>$C$4</formula>
    </cfRule>
  </conditionalFormatting>
  <conditionalFormatting sqref="BA20">
    <cfRule type="cellIs" dxfId="2262" priority="3164" operator="lessThan">
      <formula>$C$4</formula>
    </cfRule>
  </conditionalFormatting>
  <conditionalFormatting sqref="BA21">
    <cfRule type="cellIs" dxfId="2261" priority="3165" operator="lessThan">
      <formula>$C$4</formula>
    </cfRule>
  </conditionalFormatting>
  <conditionalFormatting sqref="BA21">
    <cfRule type="cellIs" dxfId="2260" priority="3166" operator="lessThan">
      <formula>$C$4</formula>
    </cfRule>
  </conditionalFormatting>
  <conditionalFormatting sqref="BA22">
    <cfRule type="cellIs" dxfId="2259" priority="3167" operator="lessThan">
      <formula>$C$4</formula>
    </cfRule>
  </conditionalFormatting>
  <conditionalFormatting sqref="BA22">
    <cfRule type="cellIs" dxfId="2258" priority="3168" operator="lessThan">
      <formula>$C$4</formula>
    </cfRule>
  </conditionalFormatting>
  <conditionalFormatting sqref="BA23">
    <cfRule type="cellIs" dxfId="2257" priority="3169" operator="lessThan">
      <formula>$C$4</formula>
    </cfRule>
  </conditionalFormatting>
  <conditionalFormatting sqref="BA23">
    <cfRule type="cellIs" dxfId="2256" priority="3170" operator="lessThan">
      <formula>$C$4</formula>
    </cfRule>
  </conditionalFormatting>
  <conditionalFormatting sqref="BA24">
    <cfRule type="cellIs" dxfId="2255" priority="3171" operator="lessThan">
      <formula>$C$4</formula>
    </cfRule>
  </conditionalFormatting>
  <conditionalFormatting sqref="BA24">
    <cfRule type="cellIs" dxfId="2254" priority="3172" operator="lessThan">
      <formula>$C$4</formula>
    </cfRule>
  </conditionalFormatting>
  <conditionalFormatting sqref="BA25">
    <cfRule type="cellIs" dxfId="2253" priority="3173" operator="lessThan">
      <formula>$C$4</formula>
    </cfRule>
  </conditionalFormatting>
  <conditionalFormatting sqref="BA25">
    <cfRule type="cellIs" dxfId="2252" priority="3174" operator="lessThan">
      <formula>$C$4</formula>
    </cfRule>
  </conditionalFormatting>
  <conditionalFormatting sqref="BA26">
    <cfRule type="cellIs" dxfId="2251" priority="3175" operator="lessThan">
      <formula>$C$4</formula>
    </cfRule>
  </conditionalFormatting>
  <conditionalFormatting sqref="BA26">
    <cfRule type="cellIs" dxfId="2250" priority="3176" operator="lessThan">
      <formula>$C$4</formula>
    </cfRule>
  </conditionalFormatting>
  <conditionalFormatting sqref="BA27">
    <cfRule type="cellIs" dxfId="2249" priority="3177" operator="lessThan">
      <formula>$C$4</formula>
    </cfRule>
  </conditionalFormatting>
  <conditionalFormatting sqref="BA27">
    <cfRule type="cellIs" dxfId="2248" priority="3178" operator="lessThan">
      <formula>$C$4</formula>
    </cfRule>
  </conditionalFormatting>
  <conditionalFormatting sqref="BA28">
    <cfRule type="cellIs" dxfId="2247" priority="3179" operator="lessThan">
      <formula>$C$4</formula>
    </cfRule>
  </conditionalFormatting>
  <conditionalFormatting sqref="BA28">
    <cfRule type="cellIs" dxfId="2246" priority="3180" operator="lessThan">
      <formula>$C$4</formula>
    </cfRule>
  </conditionalFormatting>
  <conditionalFormatting sqref="BA29">
    <cfRule type="cellIs" dxfId="2245" priority="3181" operator="lessThan">
      <formula>$C$4</formula>
    </cfRule>
  </conditionalFormatting>
  <conditionalFormatting sqref="BA29">
    <cfRule type="cellIs" dxfId="2244" priority="3182" operator="lessThan">
      <formula>$C$4</formula>
    </cfRule>
  </conditionalFormatting>
  <conditionalFormatting sqref="BA30">
    <cfRule type="cellIs" dxfId="2243" priority="3183" operator="lessThan">
      <formula>$C$4</formula>
    </cfRule>
  </conditionalFormatting>
  <conditionalFormatting sqref="BA30">
    <cfRule type="cellIs" dxfId="2242" priority="3184" operator="lessThan">
      <formula>$C$4</formula>
    </cfRule>
  </conditionalFormatting>
  <conditionalFormatting sqref="BA31">
    <cfRule type="cellIs" dxfId="2241" priority="3185" operator="lessThan">
      <formula>$C$4</formula>
    </cfRule>
  </conditionalFormatting>
  <conditionalFormatting sqref="BA31">
    <cfRule type="cellIs" dxfId="2240" priority="3186" operator="lessThan">
      <formula>$C$4</formula>
    </cfRule>
  </conditionalFormatting>
  <conditionalFormatting sqref="BA32">
    <cfRule type="cellIs" dxfId="2239" priority="3187" operator="lessThan">
      <formula>$C$4</formula>
    </cfRule>
  </conditionalFormatting>
  <conditionalFormatting sqref="BA32">
    <cfRule type="cellIs" dxfId="2238" priority="3188" operator="lessThan">
      <formula>$C$4</formula>
    </cfRule>
  </conditionalFormatting>
  <conditionalFormatting sqref="BA33">
    <cfRule type="cellIs" dxfId="2237" priority="3189" operator="lessThan">
      <formula>$C$4</formula>
    </cfRule>
  </conditionalFormatting>
  <conditionalFormatting sqref="BA33">
    <cfRule type="cellIs" dxfId="2236" priority="3190" operator="lessThan">
      <formula>$C$4</formula>
    </cfRule>
  </conditionalFormatting>
  <conditionalFormatting sqref="BA34">
    <cfRule type="cellIs" dxfId="2235" priority="3191" operator="lessThan">
      <formula>$C$4</formula>
    </cfRule>
  </conditionalFormatting>
  <conditionalFormatting sqref="BA34">
    <cfRule type="cellIs" dxfId="2234" priority="3192" operator="lessThan">
      <formula>$C$4</formula>
    </cfRule>
  </conditionalFormatting>
  <conditionalFormatting sqref="BA35">
    <cfRule type="cellIs" dxfId="2233" priority="3193" operator="lessThan">
      <formula>$C$4</formula>
    </cfRule>
  </conditionalFormatting>
  <conditionalFormatting sqref="BA35">
    <cfRule type="cellIs" dxfId="2232" priority="3194" operator="lessThan">
      <formula>$C$4</formula>
    </cfRule>
  </conditionalFormatting>
  <conditionalFormatting sqref="BA36">
    <cfRule type="cellIs" dxfId="2231" priority="3195" operator="lessThan">
      <formula>$C$4</formula>
    </cfRule>
  </conditionalFormatting>
  <conditionalFormatting sqref="BA36">
    <cfRule type="cellIs" dxfId="2230" priority="3196" operator="lessThan">
      <formula>$C$4</formula>
    </cfRule>
  </conditionalFormatting>
  <conditionalFormatting sqref="BA37">
    <cfRule type="cellIs" dxfId="2229" priority="3197" operator="lessThan">
      <formula>$C$4</formula>
    </cfRule>
  </conditionalFormatting>
  <conditionalFormatting sqref="BA37">
    <cfRule type="cellIs" dxfId="2228" priority="3198" operator="lessThan">
      <formula>$C$4</formula>
    </cfRule>
  </conditionalFormatting>
  <conditionalFormatting sqref="BA38">
    <cfRule type="cellIs" dxfId="2227" priority="3199" operator="lessThan">
      <formula>$C$4</formula>
    </cfRule>
  </conditionalFormatting>
  <conditionalFormatting sqref="BA38">
    <cfRule type="cellIs" dxfId="2226" priority="3200" operator="lessThan">
      <formula>$C$4</formula>
    </cfRule>
  </conditionalFormatting>
  <conditionalFormatting sqref="BA39">
    <cfRule type="cellIs" dxfId="2225" priority="3201" operator="lessThan">
      <formula>$C$4</formula>
    </cfRule>
  </conditionalFormatting>
  <conditionalFormatting sqref="BA39">
    <cfRule type="cellIs" dxfId="2224" priority="3202" operator="lessThan">
      <formula>$C$4</formula>
    </cfRule>
  </conditionalFormatting>
  <conditionalFormatting sqref="BA40">
    <cfRule type="cellIs" dxfId="2223" priority="3203" operator="lessThan">
      <formula>$C$4</formula>
    </cfRule>
  </conditionalFormatting>
  <conditionalFormatting sqref="BA40">
    <cfRule type="cellIs" dxfId="2222" priority="3204" operator="lessThan">
      <formula>$C$4</formula>
    </cfRule>
  </conditionalFormatting>
  <conditionalFormatting sqref="BA41">
    <cfRule type="cellIs" dxfId="2221" priority="3205" operator="lessThan">
      <formula>$C$4</formula>
    </cfRule>
  </conditionalFormatting>
  <conditionalFormatting sqref="BA41">
    <cfRule type="cellIs" dxfId="2220" priority="3206" operator="lessThan">
      <formula>$C$4</formula>
    </cfRule>
  </conditionalFormatting>
  <conditionalFormatting sqref="BA42">
    <cfRule type="cellIs" dxfId="2219" priority="3207" operator="lessThan">
      <formula>$C$4</formula>
    </cfRule>
  </conditionalFormatting>
  <conditionalFormatting sqref="BA42">
    <cfRule type="cellIs" dxfId="2218" priority="3208" operator="lessThan">
      <formula>$C$4</formula>
    </cfRule>
  </conditionalFormatting>
  <conditionalFormatting sqref="BA43">
    <cfRule type="cellIs" dxfId="2217" priority="3209" operator="lessThan">
      <formula>$C$4</formula>
    </cfRule>
  </conditionalFormatting>
  <conditionalFormatting sqref="BA43">
    <cfRule type="cellIs" dxfId="2216" priority="3210" operator="lessThan">
      <formula>$C$4</formula>
    </cfRule>
  </conditionalFormatting>
  <conditionalFormatting sqref="BA44">
    <cfRule type="cellIs" dxfId="2215" priority="3211" operator="lessThan">
      <formula>$C$4</formula>
    </cfRule>
  </conditionalFormatting>
  <conditionalFormatting sqref="BA44">
    <cfRule type="cellIs" dxfId="2214" priority="3212" operator="lessThan">
      <formula>$C$4</formula>
    </cfRule>
  </conditionalFormatting>
  <conditionalFormatting sqref="BA45">
    <cfRule type="cellIs" dxfId="2213" priority="3213" operator="lessThan">
      <formula>$C$4</formula>
    </cfRule>
  </conditionalFormatting>
  <conditionalFormatting sqref="BA45">
    <cfRule type="cellIs" dxfId="2212" priority="3214" operator="lessThan">
      <formula>$C$4</formula>
    </cfRule>
  </conditionalFormatting>
  <conditionalFormatting sqref="BA46">
    <cfRule type="cellIs" dxfId="2211" priority="3215" operator="lessThan">
      <formula>$C$4</formula>
    </cfRule>
  </conditionalFormatting>
  <conditionalFormatting sqref="BA46">
    <cfRule type="cellIs" dxfId="2210" priority="3216" operator="lessThan">
      <formula>$C$4</formula>
    </cfRule>
  </conditionalFormatting>
  <conditionalFormatting sqref="BA47">
    <cfRule type="cellIs" dxfId="2209" priority="3217" operator="lessThan">
      <formula>$C$4</formula>
    </cfRule>
  </conditionalFormatting>
  <conditionalFormatting sqref="BA47">
    <cfRule type="cellIs" dxfId="2208" priority="3218" operator="lessThan">
      <formula>$C$4</formula>
    </cfRule>
  </conditionalFormatting>
  <conditionalFormatting sqref="BA48">
    <cfRule type="cellIs" dxfId="2207" priority="3219" operator="lessThan">
      <formula>$C$4</formula>
    </cfRule>
  </conditionalFormatting>
  <conditionalFormatting sqref="BA48">
    <cfRule type="cellIs" dxfId="2206" priority="3220" operator="lessThan">
      <formula>$C$4</formula>
    </cfRule>
  </conditionalFormatting>
  <conditionalFormatting sqref="BA49">
    <cfRule type="cellIs" dxfId="2205" priority="3221" operator="lessThan">
      <formula>$C$4</formula>
    </cfRule>
  </conditionalFormatting>
  <conditionalFormatting sqref="BA49">
    <cfRule type="cellIs" dxfId="2204" priority="3222" operator="lessThan">
      <formula>$C$4</formula>
    </cfRule>
  </conditionalFormatting>
  <conditionalFormatting sqref="BA50">
    <cfRule type="cellIs" dxfId="2203" priority="3223" operator="lessThan">
      <formula>$C$4</formula>
    </cfRule>
  </conditionalFormatting>
  <conditionalFormatting sqref="BA50">
    <cfRule type="cellIs" dxfId="2202" priority="3224" operator="lessThan">
      <formula>$C$4</formula>
    </cfRule>
  </conditionalFormatting>
  <conditionalFormatting sqref="BA51">
    <cfRule type="cellIs" dxfId="2201" priority="3225" operator="lessThan">
      <formula>$C$4</formula>
    </cfRule>
  </conditionalFormatting>
  <conditionalFormatting sqref="BA51">
    <cfRule type="cellIs" dxfId="2200" priority="3226" operator="lessThan">
      <formula>$C$4</formula>
    </cfRule>
  </conditionalFormatting>
  <conditionalFormatting sqref="BA52">
    <cfRule type="cellIs" dxfId="2199" priority="3227" operator="lessThan">
      <formula>$C$4</formula>
    </cfRule>
  </conditionalFormatting>
  <conditionalFormatting sqref="BA52">
    <cfRule type="cellIs" dxfId="2198" priority="3228" operator="lessThan">
      <formula>$C$4</formula>
    </cfRule>
  </conditionalFormatting>
  <conditionalFormatting sqref="BA53">
    <cfRule type="cellIs" dxfId="2197" priority="3229" operator="lessThan">
      <formula>$C$4</formula>
    </cfRule>
  </conditionalFormatting>
  <conditionalFormatting sqref="BA53">
    <cfRule type="cellIs" dxfId="2196" priority="3230" operator="lessThan">
      <formula>$C$4</formula>
    </cfRule>
  </conditionalFormatting>
  <conditionalFormatting sqref="BA54">
    <cfRule type="cellIs" dxfId="2195" priority="3231" operator="lessThan">
      <formula>$C$4</formula>
    </cfRule>
  </conditionalFormatting>
  <conditionalFormatting sqref="BA54">
    <cfRule type="cellIs" dxfId="2194" priority="3232" operator="lessThan">
      <formula>$C$4</formula>
    </cfRule>
  </conditionalFormatting>
  <conditionalFormatting sqref="BA55">
    <cfRule type="cellIs" dxfId="2193" priority="3233" operator="lessThan">
      <formula>$C$4</formula>
    </cfRule>
  </conditionalFormatting>
  <conditionalFormatting sqref="BA55">
    <cfRule type="cellIs" dxfId="2192" priority="3234" operator="lessThan">
      <formula>$C$4</formula>
    </cfRule>
  </conditionalFormatting>
  <conditionalFormatting sqref="BA56">
    <cfRule type="cellIs" dxfId="2191" priority="3235" operator="lessThan">
      <formula>$C$4</formula>
    </cfRule>
  </conditionalFormatting>
  <conditionalFormatting sqref="BA56">
    <cfRule type="cellIs" dxfId="2190" priority="3236" operator="lessThan">
      <formula>$C$4</formula>
    </cfRule>
  </conditionalFormatting>
  <conditionalFormatting sqref="BA57">
    <cfRule type="cellIs" dxfId="2189" priority="3237" operator="lessThan">
      <formula>$C$4</formula>
    </cfRule>
  </conditionalFormatting>
  <conditionalFormatting sqref="BA57">
    <cfRule type="cellIs" dxfId="2188" priority="3238" operator="lessThan">
      <formula>$C$4</formula>
    </cfRule>
  </conditionalFormatting>
  <conditionalFormatting sqref="BA58">
    <cfRule type="cellIs" dxfId="2187" priority="3239" operator="lessThan">
      <formula>$C$4</formula>
    </cfRule>
  </conditionalFormatting>
  <conditionalFormatting sqref="BA58">
    <cfRule type="cellIs" dxfId="2186" priority="3240" operator="lessThan">
      <formula>$C$4</formula>
    </cfRule>
  </conditionalFormatting>
  <conditionalFormatting sqref="BA59">
    <cfRule type="cellIs" dxfId="2185" priority="3241" operator="lessThan">
      <formula>$C$4</formula>
    </cfRule>
  </conditionalFormatting>
  <conditionalFormatting sqref="BA59">
    <cfRule type="cellIs" dxfId="2184" priority="3242" operator="lessThan">
      <formula>$C$4</formula>
    </cfRule>
  </conditionalFormatting>
  <conditionalFormatting sqref="BA60">
    <cfRule type="cellIs" dxfId="2183" priority="3243" operator="lessThan">
      <formula>$C$4</formula>
    </cfRule>
  </conditionalFormatting>
  <conditionalFormatting sqref="BA60">
    <cfRule type="cellIs" dxfId="2182" priority="3244" operator="lessThan">
      <formula>$C$4</formula>
    </cfRule>
  </conditionalFormatting>
  <conditionalFormatting sqref="BB11">
    <cfRule type="cellIs" dxfId="2181" priority="3245" operator="lessThan">
      <formula>$C$4</formula>
    </cfRule>
  </conditionalFormatting>
  <conditionalFormatting sqref="BB11">
    <cfRule type="cellIs" dxfId="2180" priority="3246" operator="lessThan">
      <formula>$C$4</formula>
    </cfRule>
  </conditionalFormatting>
  <conditionalFormatting sqref="BB12">
    <cfRule type="cellIs" dxfId="2179" priority="3247" operator="lessThan">
      <formula>$C$4</formula>
    </cfRule>
  </conditionalFormatting>
  <conditionalFormatting sqref="BB12">
    <cfRule type="cellIs" dxfId="2178" priority="3248" operator="lessThan">
      <formula>$C$4</formula>
    </cfRule>
  </conditionalFormatting>
  <conditionalFormatting sqref="BB13">
    <cfRule type="cellIs" dxfId="2177" priority="3249" operator="lessThan">
      <formula>$C$4</formula>
    </cfRule>
  </conditionalFormatting>
  <conditionalFormatting sqref="BB13">
    <cfRule type="cellIs" dxfId="2176" priority="3250" operator="lessThan">
      <formula>$C$4</formula>
    </cfRule>
  </conditionalFormatting>
  <conditionalFormatting sqref="BB14">
    <cfRule type="cellIs" dxfId="2175" priority="3251" operator="lessThan">
      <formula>$C$4</formula>
    </cfRule>
  </conditionalFormatting>
  <conditionalFormatting sqref="BB14">
    <cfRule type="cellIs" dxfId="2174" priority="3252" operator="lessThan">
      <formula>$C$4</formula>
    </cfRule>
  </conditionalFormatting>
  <conditionalFormatting sqref="BB15">
    <cfRule type="cellIs" dxfId="2173" priority="3253" operator="lessThan">
      <formula>$C$4</formula>
    </cfRule>
  </conditionalFormatting>
  <conditionalFormatting sqref="BB15">
    <cfRule type="cellIs" dxfId="2172" priority="3254" operator="lessThan">
      <formula>$C$4</formula>
    </cfRule>
  </conditionalFormatting>
  <conditionalFormatting sqref="BB16">
    <cfRule type="cellIs" dxfId="2171" priority="3255" operator="lessThan">
      <formula>$C$4</formula>
    </cfRule>
  </conditionalFormatting>
  <conditionalFormatting sqref="BB16">
    <cfRule type="cellIs" dxfId="2170" priority="3256" operator="lessThan">
      <formula>$C$4</formula>
    </cfRule>
  </conditionalFormatting>
  <conditionalFormatting sqref="BB17">
    <cfRule type="cellIs" dxfId="2169" priority="3257" operator="lessThan">
      <formula>$C$4</formula>
    </cfRule>
  </conditionalFormatting>
  <conditionalFormatting sqref="BB17">
    <cfRule type="cellIs" dxfId="2168" priority="3258" operator="lessThan">
      <formula>$C$4</formula>
    </cfRule>
  </conditionalFormatting>
  <conditionalFormatting sqref="BB18">
    <cfRule type="cellIs" dxfId="2167" priority="3259" operator="lessThan">
      <formula>$C$4</formula>
    </cfRule>
  </conditionalFormatting>
  <conditionalFormatting sqref="BB18">
    <cfRule type="cellIs" dxfId="2166" priority="3260" operator="lessThan">
      <formula>$C$4</formula>
    </cfRule>
  </conditionalFormatting>
  <conditionalFormatting sqref="BB19">
    <cfRule type="cellIs" dxfId="2165" priority="3261" operator="lessThan">
      <formula>$C$4</formula>
    </cfRule>
  </conditionalFormatting>
  <conditionalFormatting sqref="BB19">
    <cfRule type="cellIs" dxfId="2164" priority="3262" operator="lessThan">
      <formula>$C$4</formula>
    </cfRule>
  </conditionalFormatting>
  <conditionalFormatting sqref="BB20">
    <cfRule type="cellIs" dxfId="2163" priority="3263" operator="lessThan">
      <formula>$C$4</formula>
    </cfRule>
  </conditionalFormatting>
  <conditionalFormatting sqref="BB20">
    <cfRule type="cellIs" dxfId="2162" priority="3264" operator="lessThan">
      <formula>$C$4</formula>
    </cfRule>
  </conditionalFormatting>
  <conditionalFormatting sqref="BB21">
    <cfRule type="cellIs" dxfId="2161" priority="3265" operator="lessThan">
      <formula>$C$4</formula>
    </cfRule>
  </conditionalFormatting>
  <conditionalFormatting sqref="BB21">
    <cfRule type="cellIs" dxfId="2160" priority="3266" operator="lessThan">
      <formula>$C$4</formula>
    </cfRule>
  </conditionalFormatting>
  <conditionalFormatting sqref="BB22">
    <cfRule type="cellIs" dxfId="2159" priority="3267" operator="lessThan">
      <formula>$C$4</formula>
    </cfRule>
  </conditionalFormatting>
  <conditionalFormatting sqref="BB22">
    <cfRule type="cellIs" dxfId="2158" priority="3268" operator="lessThan">
      <formula>$C$4</formula>
    </cfRule>
  </conditionalFormatting>
  <conditionalFormatting sqref="BB23">
    <cfRule type="cellIs" dxfId="2157" priority="3269" operator="lessThan">
      <formula>$C$4</formula>
    </cfRule>
  </conditionalFormatting>
  <conditionalFormatting sqref="BB23">
    <cfRule type="cellIs" dxfId="2156" priority="3270" operator="lessThan">
      <formula>$C$4</formula>
    </cfRule>
  </conditionalFormatting>
  <conditionalFormatting sqref="BB24">
    <cfRule type="cellIs" dxfId="2155" priority="3271" operator="lessThan">
      <formula>$C$4</formula>
    </cfRule>
  </conditionalFormatting>
  <conditionalFormatting sqref="BB24">
    <cfRule type="cellIs" dxfId="2154" priority="3272" operator="lessThan">
      <formula>$C$4</formula>
    </cfRule>
  </conditionalFormatting>
  <conditionalFormatting sqref="BB25">
    <cfRule type="cellIs" dxfId="2153" priority="3273" operator="lessThan">
      <formula>$C$4</formula>
    </cfRule>
  </conditionalFormatting>
  <conditionalFormatting sqref="BB25">
    <cfRule type="cellIs" dxfId="2152" priority="3274" operator="lessThan">
      <formula>$C$4</formula>
    </cfRule>
  </conditionalFormatting>
  <conditionalFormatting sqref="BB26">
    <cfRule type="cellIs" dxfId="2151" priority="3275" operator="lessThan">
      <formula>$C$4</formula>
    </cfRule>
  </conditionalFormatting>
  <conditionalFormatting sqref="BB26">
    <cfRule type="cellIs" dxfId="2150" priority="3276" operator="lessThan">
      <formula>$C$4</formula>
    </cfRule>
  </conditionalFormatting>
  <conditionalFormatting sqref="BB27">
    <cfRule type="cellIs" dxfId="2149" priority="3277" operator="lessThan">
      <formula>$C$4</formula>
    </cfRule>
  </conditionalFormatting>
  <conditionalFormatting sqref="BB27">
    <cfRule type="cellIs" dxfId="2148" priority="3278" operator="lessThan">
      <formula>$C$4</formula>
    </cfRule>
  </conditionalFormatting>
  <conditionalFormatting sqref="BB28">
    <cfRule type="cellIs" dxfId="2147" priority="3279" operator="lessThan">
      <formula>$C$4</formula>
    </cfRule>
  </conditionalFormatting>
  <conditionalFormatting sqref="BB28">
    <cfRule type="cellIs" dxfId="2146" priority="3280" operator="lessThan">
      <formula>$C$4</formula>
    </cfRule>
  </conditionalFormatting>
  <conditionalFormatting sqref="BB29">
    <cfRule type="cellIs" dxfId="2145" priority="3281" operator="lessThan">
      <formula>$C$4</formula>
    </cfRule>
  </conditionalFormatting>
  <conditionalFormatting sqref="BB29">
    <cfRule type="cellIs" dxfId="2144" priority="3282" operator="lessThan">
      <formula>$C$4</formula>
    </cfRule>
  </conditionalFormatting>
  <conditionalFormatting sqref="BB30">
    <cfRule type="cellIs" dxfId="2143" priority="3283" operator="lessThan">
      <formula>$C$4</formula>
    </cfRule>
  </conditionalFormatting>
  <conditionalFormatting sqref="BB30">
    <cfRule type="cellIs" dxfId="2142" priority="3284" operator="lessThan">
      <formula>$C$4</formula>
    </cfRule>
  </conditionalFormatting>
  <conditionalFormatting sqref="BB31">
    <cfRule type="cellIs" dxfId="2141" priority="3285" operator="lessThan">
      <formula>$C$4</formula>
    </cfRule>
  </conditionalFormatting>
  <conditionalFormatting sqref="BB31">
    <cfRule type="cellIs" dxfId="2140" priority="3286" operator="lessThan">
      <formula>$C$4</formula>
    </cfRule>
  </conditionalFormatting>
  <conditionalFormatting sqref="BB32">
    <cfRule type="cellIs" dxfId="2139" priority="3287" operator="lessThan">
      <formula>$C$4</formula>
    </cfRule>
  </conditionalFormatting>
  <conditionalFormatting sqref="BB32">
    <cfRule type="cellIs" dxfId="2138" priority="3288" operator="lessThan">
      <formula>$C$4</formula>
    </cfRule>
  </conditionalFormatting>
  <conditionalFormatting sqref="BB33">
    <cfRule type="cellIs" dxfId="2137" priority="3289" operator="lessThan">
      <formula>$C$4</formula>
    </cfRule>
  </conditionalFormatting>
  <conditionalFormatting sqref="BB33">
    <cfRule type="cellIs" dxfId="2136" priority="3290" operator="lessThan">
      <formula>$C$4</formula>
    </cfRule>
  </conditionalFormatting>
  <conditionalFormatting sqref="BB34">
    <cfRule type="cellIs" dxfId="2135" priority="3291" operator="lessThan">
      <formula>$C$4</formula>
    </cfRule>
  </conditionalFormatting>
  <conditionalFormatting sqref="BB34">
    <cfRule type="cellIs" dxfId="2134" priority="3292" operator="lessThan">
      <formula>$C$4</formula>
    </cfRule>
  </conditionalFormatting>
  <conditionalFormatting sqref="BB35">
    <cfRule type="cellIs" dxfId="2133" priority="3293" operator="lessThan">
      <formula>$C$4</formula>
    </cfRule>
  </conditionalFormatting>
  <conditionalFormatting sqref="BB35">
    <cfRule type="cellIs" dxfId="2132" priority="3294" operator="lessThan">
      <formula>$C$4</formula>
    </cfRule>
  </conditionalFormatting>
  <conditionalFormatting sqref="BB36">
    <cfRule type="cellIs" dxfId="2131" priority="3295" operator="lessThan">
      <formula>$C$4</formula>
    </cfRule>
  </conditionalFormatting>
  <conditionalFormatting sqref="BB36">
    <cfRule type="cellIs" dxfId="2130" priority="3296" operator="lessThan">
      <formula>$C$4</formula>
    </cfRule>
  </conditionalFormatting>
  <conditionalFormatting sqref="BB37">
    <cfRule type="cellIs" dxfId="2129" priority="3297" operator="lessThan">
      <formula>$C$4</formula>
    </cfRule>
  </conditionalFormatting>
  <conditionalFormatting sqref="BB37">
    <cfRule type="cellIs" dxfId="2128" priority="3298" operator="lessThan">
      <formula>$C$4</formula>
    </cfRule>
  </conditionalFormatting>
  <conditionalFormatting sqref="BB38">
    <cfRule type="cellIs" dxfId="2127" priority="3299" operator="lessThan">
      <formula>$C$4</formula>
    </cfRule>
  </conditionalFormatting>
  <conditionalFormatting sqref="BB38">
    <cfRule type="cellIs" dxfId="2126" priority="3300" operator="lessThan">
      <formula>$C$4</formula>
    </cfRule>
  </conditionalFormatting>
  <conditionalFormatting sqref="BB39">
    <cfRule type="cellIs" dxfId="2125" priority="3301" operator="lessThan">
      <formula>$C$4</formula>
    </cfRule>
  </conditionalFormatting>
  <conditionalFormatting sqref="BB39">
    <cfRule type="cellIs" dxfId="2124" priority="3302" operator="lessThan">
      <formula>$C$4</formula>
    </cfRule>
  </conditionalFormatting>
  <conditionalFormatting sqref="BB40">
    <cfRule type="cellIs" dxfId="2123" priority="3303" operator="lessThan">
      <formula>$C$4</formula>
    </cfRule>
  </conditionalFormatting>
  <conditionalFormatting sqref="BB40">
    <cfRule type="cellIs" dxfId="2122" priority="3304" operator="lessThan">
      <formula>$C$4</formula>
    </cfRule>
  </conditionalFormatting>
  <conditionalFormatting sqref="BB41">
    <cfRule type="cellIs" dxfId="2121" priority="3305" operator="lessThan">
      <formula>$C$4</formula>
    </cfRule>
  </conditionalFormatting>
  <conditionalFormatting sqref="BB41">
    <cfRule type="cellIs" dxfId="2120" priority="3306" operator="lessThan">
      <formula>$C$4</formula>
    </cfRule>
  </conditionalFormatting>
  <conditionalFormatting sqref="BB42">
    <cfRule type="cellIs" dxfId="2119" priority="3307" operator="lessThan">
      <formula>$C$4</formula>
    </cfRule>
  </conditionalFormatting>
  <conditionalFormatting sqref="BB42">
    <cfRule type="cellIs" dxfId="2118" priority="3308" operator="lessThan">
      <formula>$C$4</formula>
    </cfRule>
  </conditionalFormatting>
  <conditionalFormatting sqref="BB43">
    <cfRule type="cellIs" dxfId="2117" priority="3309" operator="lessThan">
      <formula>$C$4</formula>
    </cfRule>
  </conditionalFormatting>
  <conditionalFormatting sqref="BB43">
    <cfRule type="cellIs" dxfId="2116" priority="3310" operator="lessThan">
      <formula>$C$4</formula>
    </cfRule>
  </conditionalFormatting>
  <conditionalFormatting sqref="BB44">
    <cfRule type="cellIs" dxfId="2115" priority="3311" operator="lessThan">
      <formula>$C$4</formula>
    </cfRule>
  </conditionalFormatting>
  <conditionalFormatting sqref="BB44">
    <cfRule type="cellIs" dxfId="2114" priority="3312" operator="lessThan">
      <formula>$C$4</formula>
    </cfRule>
  </conditionalFormatting>
  <conditionalFormatting sqref="BB45">
    <cfRule type="cellIs" dxfId="2113" priority="3313" operator="lessThan">
      <formula>$C$4</formula>
    </cfRule>
  </conditionalFormatting>
  <conditionalFormatting sqref="BB45">
    <cfRule type="cellIs" dxfId="2112" priority="3314" operator="lessThan">
      <formula>$C$4</formula>
    </cfRule>
  </conditionalFormatting>
  <conditionalFormatting sqref="BB46">
    <cfRule type="cellIs" dxfId="2111" priority="3315" operator="lessThan">
      <formula>$C$4</formula>
    </cfRule>
  </conditionalFormatting>
  <conditionalFormatting sqref="BB46">
    <cfRule type="cellIs" dxfId="2110" priority="3316" operator="lessThan">
      <formula>$C$4</formula>
    </cfRule>
  </conditionalFormatting>
  <conditionalFormatting sqref="BB47">
    <cfRule type="cellIs" dxfId="2109" priority="3317" operator="lessThan">
      <formula>$C$4</formula>
    </cfRule>
  </conditionalFormatting>
  <conditionalFormatting sqref="BB47">
    <cfRule type="cellIs" dxfId="2108" priority="3318" operator="lessThan">
      <formula>$C$4</formula>
    </cfRule>
  </conditionalFormatting>
  <conditionalFormatting sqref="BB48">
    <cfRule type="cellIs" dxfId="2107" priority="3319" operator="lessThan">
      <formula>$C$4</formula>
    </cfRule>
  </conditionalFormatting>
  <conditionalFormatting sqref="BB48">
    <cfRule type="cellIs" dxfId="2106" priority="3320" operator="lessThan">
      <formula>$C$4</formula>
    </cfRule>
  </conditionalFormatting>
  <conditionalFormatting sqref="BB49">
    <cfRule type="cellIs" dxfId="2105" priority="3321" operator="lessThan">
      <formula>$C$4</formula>
    </cfRule>
  </conditionalFormatting>
  <conditionalFormatting sqref="BB49">
    <cfRule type="cellIs" dxfId="2104" priority="3322" operator="lessThan">
      <formula>$C$4</formula>
    </cfRule>
  </conditionalFormatting>
  <conditionalFormatting sqref="BB50">
    <cfRule type="cellIs" dxfId="2103" priority="3323" operator="lessThan">
      <formula>$C$4</formula>
    </cfRule>
  </conditionalFormatting>
  <conditionalFormatting sqref="BB50">
    <cfRule type="cellIs" dxfId="2102" priority="3324" operator="lessThan">
      <formula>$C$4</formula>
    </cfRule>
  </conditionalFormatting>
  <conditionalFormatting sqref="BB51">
    <cfRule type="cellIs" dxfId="2101" priority="3325" operator="lessThan">
      <formula>$C$4</formula>
    </cfRule>
  </conditionalFormatting>
  <conditionalFormatting sqref="BB51">
    <cfRule type="cellIs" dxfId="2100" priority="3326" operator="lessThan">
      <formula>$C$4</formula>
    </cfRule>
  </conditionalFormatting>
  <conditionalFormatting sqref="BB52">
    <cfRule type="cellIs" dxfId="2099" priority="3327" operator="lessThan">
      <formula>$C$4</formula>
    </cfRule>
  </conditionalFormatting>
  <conditionalFormatting sqref="BB52">
    <cfRule type="cellIs" dxfId="2098" priority="3328" operator="lessThan">
      <formula>$C$4</formula>
    </cfRule>
  </conditionalFormatting>
  <conditionalFormatting sqref="BB53">
    <cfRule type="cellIs" dxfId="2097" priority="3329" operator="lessThan">
      <formula>$C$4</formula>
    </cfRule>
  </conditionalFormatting>
  <conditionalFormatting sqref="BB53">
    <cfRule type="cellIs" dxfId="2096" priority="3330" operator="lessThan">
      <formula>$C$4</formula>
    </cfRule>
  </conditionalFormatting>
  <conditionalFormatting sqref="BB54">
    <cfRule type="cellIs" dxfId="2095" priority="3331" operator="lessThan">
      <formula>$C$4</formula>
    </cfRule>
  </conditionalFormatting>
  <conditionalFormatting sqref="BB54">
    <cfRule type="cellIs" dxfId="2094" priority="3332" operator="lessThan">
      <formula>$C$4</formula>
    </cfRule>
  </conditionalFormatting>
  <conditionalFormatting sqref="BB55">
    <cfRule type="cellIs" dxfId="2093" priority="3333" operator="lessThan">
      <formula>$C$4</formula>
    </cfRule>
  </conditionalFormatting>
  <conditionalFormatting sqref="BB55">
    <cfRule type="cellIs" dxfId="2092" priority="3334" operator="lessThan">
      <formula>$C$4</formula>
    </cfRule>
  </conditionalFormatting>
  <conditionalFormatting sqref="BB56">
    <cfRule type="cellIs" dxfId="2091" priority="3335" operator="lessThan">
      <formula>$C$4</formula>
    </cfRule>
  </conditionalFormatting>
  <conditionalFormatting sqref="BB56">
    <cfRule type="cellIs" dxfId="2090" priority="3336" operator="lessThan">
      <formula>$C$4</formula>
    </cfRule>
  </conditionalFormatting>
  <conditionalFormatting sqref="BB57">
    <cfRule type="cellIs" dxfId="2089" priority="3337" operator="lessThan">
      <formula>$C$4</formula>
    </cfRule>
  </conditionalFormatting>
  <conditionalFormatting sqref="BB57">
    <cfRule type="cellIs" dxfId="2088" priority="3338" operator="lessThan">
      <formula>$C$4</formula>
    </cfRule>
  </conditionalFormatting>
  <conditionalFormatting sqref="BB58">
    <cfRule type="cellIs" dxfId="2087" priority="3339" operator="lessThan">
      <formula>$C$4</formula>
    </cfRule>
  </conditionalFormatting>
  <conditionalFormatting sqref="BB58">
    <cfRule type="cellIs" dxfId="2086" priority="3340" operator="lessThan">
      <formula>$C$4</formula>
    </cfRule>
  </conditionalFormatting>
  <conditionalFormatting sqref="BB59">
    <cfRule type="cellIs" dxfId="2085" priority="3341" operator="lessThan">
      <formula>$C$4</formula>
    </cfRule>
  </conditionalFormatting>
  <conditionalFormatting sqref="BB59">
    <cfRule type="cellIs" dxfId="2084" priority="3342" operator="lessThan">
      <formula>$C$4</formula>
    </cfRule>
  </conditionalFormatting>
  <conditionalFormatting sqref="BB60">
    <cfRule type="cellIs" dxfId="2083" priority="3343" operator="lessThan">
      <formula>$C$4</formula>
    </cfRule>
  </conditionalFormatting>
  <conditionalFormatting sqref="BB60">
    <cfRule type="cellIs" dxfId="2082" priority="3344" operator="lessThan">
      <formula>$C$4</formula>
    </cfRule>
  </conditionalFormatting>
  <conditionalFormatting sqref="BC11">
    <cfRule type="cellIs" dxfId="2081" priority="3345" operator="lessThan">
      <formula>$C$4</formula>
    </cfRule>
  </conditionalFormatting>
  <conditionalFormatting sqref="BC11">
    <cfRule type="cellIs" dxfId="2080" priority="3346" operator="lessThan">
      <formula>$C$4</formula>
    </cfRule>
  </conditionalFormatting>
  <conditionalFormatting sqref="BC12">
    <cfRule type="cellIs" dxfId="2079" priority="3347" operator="lessThan">
      <formula>$C$4</formula>
    </cfRule>
  </conditionalFormatting>
  <conditionalFormatting sqref="BC12">
    <cfRule type="cellIs" dxfId="2078" priority="3348" operator="lessThan">
      <formula>$C$4</formula>
    </cfRule>
  </conditionalFormatting>
  <conditionalFormatting sqref="BC13">
    <cfRule type="cellIs" dxfId="2077" priority="3349" operator="lessThan">
      <formula>$C$4</formula>
    </cfRule>
  </conditionalFormatting>
  <conditionalFormatting sqref="BC13">
    <cfRule type="cellIs" dxfId="2076" priority="3350" operator="lessThan">
      <formula>$C$4</formula>
    </cfRule>
  </conditionalFormatting>
  <conditionalFormatting sqref="BC14">
    <cfRule type="cellIs" dxfId="2075" priority="3351" operator="lessThan">
      <formula>$C$4</formula>
    </cfRule>
  </conditionalFormatting>
  <conditionalFormatting sqref="BC14">
    <cfRule type="cellIs" dxfId="2074" priority="3352" operator="lessThan">
      <formula>$C$4</formula>
    </cfRule>
  </conditionalFormatting>
  <conditionalFormatting sqref="BC15">
    <cfRule type="cellIs" dxfId="2073" priority="3353" operator="lessThan">
      <formula>$C$4</formula>
    </cfRule>
  </conditionalFormatting>
  <conditionalFormatting sqref="BC15">
    <cfRule type="cellIs" dxfId="2072" priority="3354" operator="lessThan">
      <formula>$C$4</formula>
    </cfRule>
  </conditionalFormatting>
  <conditionalFormatting sqref="BC16">
    <cfRule type="cellIs" dxfId="2071" priority="3355" operator="lessThan">
      <formula>$C$4</formula>
    </cfRule>
  </conditionalFormatting>
  <conditionalFormatting sqref="BC16">
    <cfRule type="cellIs" dxfId="2070" priority="3356" operator="lessThan">
      <formula>$C$4</formula>
    </cfRule>
  </conditionalFormatting>
  <conditionalFormatting sqref="BC17">
    <cfRule type="cellIs" dxfId="2069" priority="3357" operator="lessThan">
      <formula>$C$4</formula>
    </cfRule>
  </conditionalFormatting>
  <conditionalFormatting sqref="BC17">
    <cfRule type="cellIs" dxfId="2068" priority="3358" operator="lessThan">
      <formula>$C$4</formula>
    </cfRule>
  </conditionalFormatting>
  <conditionalFormatting sqref="BC18">
    <cfRule type="cellIs" dxfId="2067" priority="3359" operator="lessThan">
      <formula>$C$4</formula>
    </cfRule>
  </conditionalFormatting>
  <conditionalFormatting sqref="BC18">
    <cfRule type="cellIs" dxfId="2066" priority="3360" operator="lessThan">
      <formula>$C$4</formula>
    </cfRule>
  </conditionalFormatting>
  <conditionalFormatting sqref="BC19">
    <cfRule type="cellIs" dxfId="2065" priority="3361" operator="lessThan">
      <formula>$C$4</formula>
    </cfRule>
  </conditionalFormatting>
  <conditionalFormatting sqref="BC19">
    <cfRule type="cellIs" dxfId="2064" priority="3362" operator="lessThan">
      <formula>$C$4</formula>
    </cfRule>
  </conditionalFormatting>
  <conditionalFormatting sqref="BC20">
    <cfRule type="cellIs" dxfId="2063" priority="3363" operator="lessThan">
      <formula>$C$4</formula>
    </cfRule>
  </conditionalFormatting>
  <conditionalFormatting sqref="BC20">
    <cfRule type="cellIs" dxfId="2062" priority="3364" operator="lessThan">
      <formula>$C$4</formula>
    </cfRule>
  </conditionalFormatting>
  <conditionalFormatting sqref="BC21">
    <cfRule type="cellIs" dxfId="2061" priority="3365" operator="lessThan">
      <formula>$C$4</formula>
    </cfRule>
  </conditionalFormatting>
  <conditionalFormatting sqref="BC21">
    <cfRule type="cellIs" dxfId="2060" priority="3366" operator="lessThan">
      <formula>$C$4</formula>
    </cfRule>
  </conditionalFormatting>
  <conditionalFormatting sqref="BC22">
    <cfRule type="cellIs" dxfId="2059" priority="3367" operator="lessThan">
      <formula>$C$4</formula>
    </cfRule>
  </conditionalFormatting>
  <conditionalFormatting sqref="BC22">
    <cfRule type="cellIs" dxfId="2058" priority="3368" operator="lessThan">
      <formula>$C$4</formula>
    </cfRule>
  </conditionalFormatting>
  <conditionalFormatting sqref="BC23">
    <cfRule type="cellIs" dxfId="2057" priority="3369" operator="lessThan">
      <formula>$C$4</formula>
    </cfRule>
  </conditionalFormatting>
  <conditionalFormatting sqref="BC23">
    <cfRule type="cellIs" dxfId="2056" priority="3370" operator="lessThan">
      <formula>$C$4</formula>
    </cfRule>
  </conditionalFormatting>
  <conditionalFormatting sqref="BC24">
    <cfRule type="cellIs" dxfId="2055" priority="3371" operator="lessThan">
      <formula>$C$4</formula>
    </cfRule>
  </conditionalFormatting>
  <conditionalFormatting sqref="BC24">
    <cfRule type="cellIs" dxfId="2054" priority="3372" operator="lessThan">
      <formula>$C$4</formula>
    </cfRule>
  </conditionalFormatting>
  <conditionalFormatting sqref="BC25">
    <cfRule type="cellIs" dxfId="2053" priority="3373" operator="lessThan">
      <formula>$C$4</formula>
    </cfRule>
  </conditionalFormatting>
  <conditionalFormatting sqref="BC25">
    <cfRule type="cellIs" dxfId="2052" priority="3374" operator="lessThan">
      <formula>$C$4</formula>
    </cfRule>
  </conditionalFormatting>
  <conditionalFormatting sqref="BC26">
    <cfRule type="cellIs" dxfId="2051" priority="3375" operator="lessThan">
      <formula>$C$4</formula>
    </cfRule>
  </conditionalFormatting>
  <conditionalFormatting sqref="BC26">
    <cfRule type="cellIs" dxfId="2050" priority="3376" operator="lessThan">
      <formula>$C$4</formula>
    </cfRule>
  </conditionalFormatting>
  <conditionalFormatting sqref="BC27">
    <cfRule type="cellIs" dxfId="2049" priority="3377" operator="lessThan">
      <formula>$C$4</formula>
    </cfRule>
  </conditionalFormatting>
  <conditionalFormatting sqref="BC27">
    <cfRule type="cellIs" dxfId="2048" priority="3378" operator="lessThan">
      <formula>$C$4</formula>
    </cfRule>
  </conditionalFormatting>
  <conditionalFormatting sqref="BC28">
    <cfRule type="cellIs" dxfId="2047" priority="3379" operator="lessThan">
      <formula>$C$4</formula>
    </cfRule>
  </conditionalFormatting>
  <conditionalFormatting sqref="BC28">
    <cfRule type="cellIs" dxfId="2046" priority="3380" operator="lessThan">
      <formula>$C$4</formula>
    </cfRule>
  </conditionalFormatting>
  <conditionalFormatting sqref="BC29">
    <cfRule type="cellIs" dxfId="2045" priority="3381" operator="lessThan">
      <formula>$C$4</formula>
    </cfRule>
  </conditionalFormatting>
  <conditionalFormatting sqref="BC29">
    <cfRule type="cellIs" dxfId="2044" priority="3382" operator="lessThan">
      <formula>$C$4</formula>
    </cfRule>
  </conditionalFormatting>
  <conditionalFormatting sqref="BC30">
    <cfRule type="cellIs" dxfId="2043" priority="3383" operator="lessThan">
      <formula>$C$4</formula>
    </cfRule>
  </conditionalFormatting>
  <conditionalFormatting sqref="BC30">
    <cfRule type="cellIs" dxfId="2042" priority="3384" operator="lessThan">
      <formula>$C$4</formula>
    </cfRule>
  </conditionalFormatting>
  <conditionalFormatting sqref="BC31">
    <cfRule type="cellIs" dxfId="2041" priority="3385" operator="lessThan">
      <formula>$C$4</formula>
    </cfRule>
  </conditionalFormatting>
  <conditionalFormatting sqref="BC31">
    <cfRule type="cellIs" dxfId="2040" priority="3386" operator="lessThan">
      <formula>$C$4</formula>
    </cfRule>
  </conditionalFormatting>
  <conditionalFormatting sqref="BC32">
    <cfRule type="cellIs" dxfId="2039" priority="3387" operator="lessThan">
      <formula>$C$4</formula>
    </cfRule>
  </conditionalFormatting>
  <conditionalFormatting sqref="BC32">
    <cfRule type="cellIs" dxfId="2038" priority="3388" operator="lessThan">
      <formula>$C$4</formula>
    </cfRule>
  </conditionalFormatting>
  <conditionalFormatting sqref="BC33">
    <cfRule type="cellIs" dxfId="2037" priority="3389" operator="lessThan">
      <formula>$C$4</formula>
    </cfRule>
  </conditionalFormatting>
  <conditionalFormatting sqref="BC33">
    <cfRule type="cellIs" dxfId="2036" priority="3390" operator="lessThan">
      <formula>$C$4</formula>
    </cfRule>
  </conditionalFormatting>
  <conditionalFormatting sqref="BC34">
    <cfRule type="cellIs" dxfId="2035" priority="3391" operator="lessThan">
      <formula>$C$4</formula>
    </cfRule>
  </conditionalFormatting>
  <conditionalFormatting sqref="BC34">
    <cfRule type="cellIs" dxfId="2034" priority="3392" operator="lessThan">
      <formula>$C$4</formula>
    </cfRule>
  </conditionalFormatting>
  <conditionalFormatting sqref="BC35">
    <cfRule type="cellIs" dxfId="2033" priority="3393" operator="lessThan">
      <formula>$C$4</formula>
    </cfRule>
  </conditionalFormatting>
  <conditionalFormatting sqref="BC35">
    <cfRule type="cellIs" dxfId="2032" priority="3394" operator="lessThan">
      <formula>$C$4</formula>
    </cfRule>
  </conditionalFormatting>
  <conditionalFormatting sqref="BC36">
    <cfRule type="cellIs" dxfId="2031" priority="3395" operator="lessThan">
      <formula>$C$4</formula>
    </cfRule>
  </conditionalFormatting>
  <conditionalFormatting sqref="BC36">
    <cfRule type="cellIs" dxfId="2030" priority="3396" operator="lessThan">
      <formula>$C$4</formula>
    </cfRule>
  </conditionalFormatting>
  <conditionalFormatting sqref="BC37">
    <cfRule type="cellIs" dxfId="2029" priority="3397" operator="lessThan">
      <formula>$C$4</formula>
    </cfRule>
  </conditionalFormatting>
  <conditionalFormatting sqref="BC37">
    <cfRule type="cellIs" dxfId="2028" priority="3398" operator="lessThan">
      <formula>$C$4</formula>
    </cfRule>
  </conditionalFormatting>
  <conditionalFormatting sqref="BC38">
    <cfRule type="cellIs" dxfId="2027" priority="3399" operator="lessThan">
      <formula>$C$4</formula>
    </cfRule>
  </conditionalFormatting>
  <conditionalFormatting sqref="BC38">
    <cfRule type="cellIs" dxfId="2026" priority="3400" operator="lessThan">
      <formula>$C$4</formula>
    </cfRule>
  </conditionalFormatting>
  <conditionalFormatting sqref="BC39">
    <cfRule type="cellIs" dxfId="2025" priority="3401" operator="lessThan">
      <formula>$C$4</formula>
    </cfRule>
  </conditionalFormatting>
  <conditionalFormatting sqref="BC39">
    <cfRule type="cellIs" dxfId="2024" priority="3402" operator="lessThan">
      <formula>$C$4</formula>
    </cfRule>
  </conditionalFormatting>
  <conditionalFormatting sqref="BC40">
    <cfRule type="cellIs" dxfId="2023" priority="3403" operator="lessThan">
      <formula>$C$4</formula>
    </cfRule>
  </conditionalFormatting>
  <conditionalFormatting sqref="BC40">
    <cfRule type="cellIs" dxfId="2022" priority="3404" operator="lessThan">
      <formula>$C$4</formula>
    </cfRule>
  </conditionalFormatting>
  <conditionalFormatting sqref="BC41">
    <cfRule type="cellIs" dxfId="2021" priority="3405" operator="lessThan">
      <formula>$C$4</formula>
    </cfRule>
  </conditionalFormatting>
  <conditionalFormatting sqref="BC41">
    <cfRule type="cellIs" dxfId="2020" priority="3406" operator="lessThan">
      <formula>$C$4</formula>
    </cfRule>
  </conditionalFormatting>
  <conditionalFormatting sqref="BC42">
    <cfRule type="cellIs" dxfId="2019" priority="3407" operator="lessThan">
      <formula>$C$4</formula>
    </cfRule>
  </conditionalFormatting>
  <conditionalFormatting sqref="BC42">
    <cfRule type="cellIs" dxfId="2018" priority="3408" operator="lessThan">
      <formula>$C$4</formula>
    </cfRule>
  </conditionalFormatting>
  <conditionalFormatting sqref="BC43">
    <cfRule type="cellIs" dxfId="2017" priority="3409" operator="lessThan">
      <formula>$C$4</formula>
    </cfRule>
  </conditionalFormatting>
  <conditionalFormatting sqref="BC43">
    <cfRule type="cellIs" dxfId="2016" priority="3410" operator="lessThan">
      <formula>$C$4</formula>
    </cfRule>
  </conditionalFormatting>
  <conditionalFormatting sqref="BC44">
    <cfRule type="cellIs" dxfId="2015" priority="3411" operator="lessThan">
      <formula>$C$4</formula>
    </cfRule>
  </conditionalFormatting>
  <conditionalFormatting sqref="BC44">
    <cfRule type="cellIs" dxfId="2014" priority="3412" operator="lessThan">
      <formula>$C$4</formula>
    </cfRule>
  </conditionalFormatting>
  <conditionalFormatting sqref="BC45">
    <cfRule type="cellIs" dxfId="2013" priority="3413" operator="lessThan">
      <formula>$C$4</formula>
    </cfRule>
  </conditionalFormatting>
  <conditionalFormatting sqref="BC45">
    <cfRule type="cellIs" dxfId="2012" priority="3414" operator="lessThan">
      <formula>$C$4</formula>
    </cfRule>
  </conditionalFormatting>
  <conditionalFormatting sqref="BC46">
    <cfRule type="cellIs" dxfId="2011" priority="3415" operator="lessThan">
      <formula>$C$4</formula>
    </cfRule>
  </conditionalFormatting>
  <conditionalFormatting sqref="BC46">
    <cfRule type="cellIs" dxfId="2010" priority="3416" operator="lessThan">
      <formula>$C$4</formula>
    </cfRule>
  </conditionalFormatting>
  <conditionalFormatting sqref="BC47">
    <cfRule type="cellIs" dxfId="2009" priority="3417" operator="lessThan">
      <formula>$C$4</formula>
    </cfRule>
  </conditionalFormatting>
  <conditionalFormatting sqref="BC47">
    <cfRule type="cellIs" dxfId="2008" priority="3418" operator="lessThan">
      <formula>$C$4</formula>
    </cfRule>
  </conditionalFormatting>
  <conditionalFormatting sqref="BC48">
    <cfRule type="cellIs" dxfId="2007" priority="3419" operator="lessThan">
      <formula>$C$4</formula>
    </cfRule>
  </conditionalFormatting>
  <conditionalFormatting sqref="BC48">
    <cfRule type="cellIs" dxfId="2006" priority="3420" operator="lessThan">
      <formula>$C$4</formula>
    </cfRule>
  </conditionalFormatting>
  <conditionalFormatting sqref="BC49">
    <cfRule type="cellIs" dxfId="2005" priority="3421" operator="lessThan">
      <formula>$C$4</formula>
    </cfRule>
  </conditionalFormatting>
  <conditionalFormatting sqref="BC49">
    <cfRule type="cellIs" dxfId="2004" priority="3422" operator="lessThan">
      <formula>$C$4</formula>
    </cfRule>
  </conditionalFormatting>
  <conditionalFormatting sqref="BC50">
    <cfRule type="cellIs" dxfId="2003" priority="3423" operator="lessThan">
      <formula>$C$4</formula>
    </cfRule>
  </conditionalFormatting>
  <conditionalFormatting sqref="BC50">
    <cfRule type="cellIs" dxfId="2002" priority="3424" operator="lessThan">
      <formula>$C$4</formula>
    </cfRule>
  </conditionalFormatting>
  <conditionalFormatting sqref="BC51">
    <cfRule type="cellIs" dxfId="2001" priority="3425" operator="lessThan">
      <formula>$C$4</formula>
    </cfRule>
  </conditionalFormatting>
  <conditionalFormatting sqref="BC51">
    <cfRule type="cellIs" dxfId="2000" priority="3426" operator="lessThan">
      <formula>$C$4</formula>
    </cfRule>
  </conditionalFormatting>
  <conditionalFormatting sqref="BC52">
    <cfRule type="cellIs" dxfId="1999" priority="3427" operator="lessThan">
      <formula>$C$4</formula>
    </cfRule>
  </conditionalFormatting>
  <conditionalFormatting sqref="BC52">
    <cfRule type="cellIs" dxfId="1998" priority="3428" operator="lessThan">
      <formula>$C$4</formula>
    </cfRule>
  </conditionalFormatting>
  <conditionalFormatting sqref="BC53">
    <cfRule type="cellIs" dxfId="1997" priority="3429" operator="lessThan">
      <formula>$C$4</formula>
    </cfRule>
  </conditionalFormatting>
  <conditionalFormatting sqref="BC53">
    <cfRule type="cellIs" dxfId="1996" priority="3430" operator="lessThan">
      <formula>$C$4</formula>
    </cfRule>
  </conditionalFormatting>
  <conditionalFormatting sqref="BC54">
    <cfRule type="cellIs" dxfId="1995" priority="3431" operator="lessThan">
      <formula>$C$4</formula>
    </cfRule>
  </conditionalFormatting>
  <conditionalFormatting sqref="BC54">
    <cfRule type="cellIs" dxfId="1994" priority="3432" operator="lessThan">
      <formula>$C$4</formula>
    </cfRule>
  </conditionalFormatting>
  <conditionalFormatting sqref="BC55">
    <cfRule type="cellIs" dxfId="1993" priority="3433" operator="lessThan">
      <formula>$C$4</formula>
    </cfRule>
  </conditionalFormatting>
  <conditionalFormatting sqref="BC55">
    <cfRule type="cellIs" dxfId="1992" priority="3434" operator="lessThan">
      <formula>$C$4</formula>
    </cfRule>
  </conditionalFormatting>
  <conditionalFormatting sqref="BC56">
    <cfRule type="cellIs" dxfId="1991" priority="3435" operator="lessThan">
      <formula>$C$4</formula>
    </cfRule>
  </conditionalFormatting>
  <conditionalFormatting sqref="BC56">
    <cfRule type="cellIs" dxfId="1990" priority="3436" operator="lessThan">
      <formula>$C$4</formula>
    </cfRule>
  </conditionalFormatting>
  <conditionalFormatting sqref="BC57">
    <cfRule type="cellIs" dxfId="1989" priority="3437" operator="lessThan">
      <formula>$C$4</formula>
    </cfRule>
  </conditionalFormatting>
  <conditionalFormatting sqref="BC57">
    <cfRule type="cellIs" dxfId="1988" priority="3438" operator="lessThan">
      <formula>$C$4</formula>
    </cfRule>
  </conditionalFormatting>
  <conditionalFormatting sqref="BC58">
    <cfRule type="cellIs" dxfId="1987" priority="3439" operator="lessThan">
      <formula>$C$4</formula>
    </cfRule>
  </conditionalFormatting>
  <conditionalFormatting sqref="BC58">
    <cfRule type="cellIs" dxfId="1986" priority="3440" operator="lessThan">
      <formula>$C$4</formula>
    </cfRule>
  </conditionalFormatting>
  <conditionalFormatting sqref="BC59">
    <cfRule type="cellIs" dxfId="1985" priority="3441" operator="lessThan">
      <formula>$C$4</formula>
    </cfRule>
  </conditionalFormatting>
  <conditionalFormatting sqref="BC59">
    <cfRule type="cellIs" dxfId="1984" priority="3442" operator="lessThan">
      <formula>$C$4</formula>
    </cfRule>
  </conditionalFormatting>
  <conditionalFormatting sqref="BC60">
    <cfRule type="cellIs" dxfId="1983" priority="3443" operator="lessThan">
      <formula>$C$4</formula>
    </cfRule>
  </conditionalFormatting>
  <conditionalFormatting sqref="BC60">
    <cfRule type="cellIs" dxfId="1982" priority="3444" operator="lessThan">
      <formula>$C$4</formula>
    </cfRule>
  </conditionalFormatting>
  <conditionalFormatting sqref="BD11">
    <cfRule type="cellIs" dxfId="1981" priority="3445" operator="lessThan">
      <formula>$C$4</formula>
    </cfRule>
  </conditionalFormatting>
  <conditionalFormatting sqref="BD11">
    <cfRule type="cellIs" dxfId="1980" priority="3446" operator="lessThan">
      <formula>$C$4</formula>
    </cfRule>
  </conditionalFormatting>
  <conditionalFormatting sqref="BD12">
    <cfRule type="cellIs" dxfId="1979" priority="3447" operator="lessThan">
      <formula>$C$4</formula>
    </cfRule>
  </conditionalFormatting>
  <conditionalFormatting sqref="BD12">
    <cfRule type="cellIs" dxfId="1978" priority="3448" operator="lessThan">
      <formula>$C$4</formula>
    </cfRule>
  </conditionalFormatting>
  <conditionalFormatting sqref="BD13">
    <cfRule type="cellIs" dxfId="1977" priority="3449" operator="lessThan">
      <formula>$C$4</formula>
    </cfRule>
  </conditionalFormatting>
  <conditionalFormatting sqref="BD13">
    <cfRule type="cellIs" dxfId="1976" priority="3450" operator="lessThan">
      <formula>$C$4</formula>
    </cfRule>
  </conditionalFormatting>
  <conditionalFormatting sqref="BD14">
    <cfRule type="cellIs" dxfId="1975" priority="3451" operator="lessThan">
      <formula>$C$4</formula>
    </cfRule>
  </conditionalFormatting>
  <conditionalFormatting sqref="BD14">
    <cfRule type="cellIs" dxfId="1974" priority="3452" operator="lessThan">
      <formula>$C$4</formula>
    </cfRule>
  </conditionalFormatting>
  <conditionalFormatting sqref="BD15">
    <cfRule type="cellIs" dxfId="1973" priority="3453" operator="lessThan">
      <formula>$C$4</formula>
    </cfRule>
  </conditionalFormatting>
  <conditionalFormatting sqref="BD15">
    <cfRule type="cellIs" dxfId="1972" priority="3454" operator="lessThan">
      <formula>$C$4</formula>
    </cfRule>
  </conditionalFormatting>
  <conditionalFormatting sqref="BD16">
    <cfRule type="cellIs" dxfId="1971" priority="3455" operator="lessThan">
      <formula>$C$4</formula>
    </cfRule>
  </conditionalFormatting>
  <conditionalFormatting sqref="BD16">
    <cfRule type="cellIs" dxfId="1970" priority="3456" operator="lessThan">
      <formula>$C$4</formula>
    </cfRule>
  </conditionalFormatting>
  <conditionalFormatting sqref="BD17">
    <cfRule type="cellIs" dxfId="1969" priority="3457" operator="lessThan">
      <formula>$C$4</formula>
    </cfRule>
  </conditionalFormatting>
  <conditionalFormatting sqref="BD17">
    <cfRule type="cellIs" dxfId="1968" priority="3458" operator="lessThan">
      <formula>$C$4</formula>
    </cfRule>
  </conditionalFormatting>
  <conditionalFormatting sqref="BD18">
    <cfRule type="cellIs" dxfId="1967" priority="3459" operator="lessThan">
      <formula>$C$4</formula>
    </cfRule>
  </conditionalFormatting>
  <conditionalFormatting sqref="BD18">
    <cfRule type="cellIs" dxfId="1966" priority="3460" operator="lessThan">
      <formula>$C$4</formula>
    </cfRule>
  </conditionalFormatting>
  <conditionalFormatting sqref="BD19">
    <cfRule type="cellIs" dxfId="1965" priority="3461" operator="lessThan">
      <formula>$C$4</formula>
    </cfRule>
  </conditionalFormatting>
  <conditionalFormatting sqref="BD19">
    <cfRule type="cellIs" dxfId="1964" priority="3462" operator="lessThan">
      <formula>$C$4</formula>
    </cfRule>
  </conditionalFormatting>
  <conditionalFormatting sqref="BD20">
    <cfRule type="cellIs" dxfId="1963" priority="3463" operator="lessThan">
      <formula>$C$4</formula>
    </cfRule>
  </conditionalFormatting>
  <conditionalFormatting sqref="BD20">
    <cfRule type="cellIs" dxfId="1962" priority="3464" operator="lessThan">
      <formula>$C$4</formula>
    </cfRule>
  </conditionalFormatting>
  <conditionalFormatting sqref="BD21">
    <cfRule type="cellIs" dxfId="1961" priority="3465" operator="lessThan">
      <formula>$C$4</formula>
    </cfRule>
  </conditionalFormatting>
  <conditionalFormatting sqref="BD21">
    <cfRule type="cellIs" dxfId="1960" priority="3466" operator="lessThan">
      <formula>$C$4</formula>
    </cfRule>
  </conditionalFormatting>
  <conditionalFormatting sqref="BD22">
    <cfRule type="cellIs" dxfId="1959" priority="3467" operator="lessThan">
      <formula>$C$4</formula>
    </cfRule>
  </conditionalFormatting>
  <conditionalFormatting sqref="BD22">
    <cfRule type="cellIs" dxfId="1958" priority="3468" operator="lessThan">
      <formula>$C$4</formula>
    </cfRule>
  </conditionalFormatting>
  <conditionalFormatting sqref="BD23">
    <cfRule type="cellIs" dxfId="1957" priority="3469" operator="lessThan">
      <formula>$C$4</formula>
    </cfRule>
  </conditionalFormatting>
  <conditionalFormatting sqref="BD23">
    <cfRule type="cellIs" dxfId="1956" priority="3470" operator="lessThan">
      <formula>$C$4</formula>
    </cfRule>
  </conditionalFormatting>
  <conditionalFormatting sqref="BD24">
    <cfRule type="cellIs" dxfId="1955" priority="3471" operator="lessThan">
      <formula>$C$4</formula>
    </cfRule>
  </conditionalFormatting>
  <conditionalFormatting sqref="BD24">
    <cfRule type="cellIs" dxfId="1954" priority="3472" operator="lessThan">
      <formula>$C$4</formula>
    </cfRule>
  </conditionalFormatting>
  <conditionalFormatting sqref="BD25">
    <cfRule type="cellIs" dxfId="1953" priority="3473" operator="lessThan">
      <formula>$C$4</formula>
    </cfRule>
  </conditionalFormatting>
  <conditionalFormatting sqref="BD25">
    <cfRule type="cellIs" dxfId="1952" priority="3474" operator="lessThan">
      <formula>$C$4</formula>
    </cfRule>
  </conditionalFormatting>
  <conditionalFormatting sqref="BD26">
    <cfRule type="cellIs" dxfId="1951" priority="3475" operator="lessThan">
      <formula>$C$4</formula>
    </cfRule>
  </conditionalFormatting>
  <conditionalFormatting sqref="BD26">
    <cfRule type="cellIs" dxfId="1950" priority="3476" operator="lessThan">
      <formula>$C$4</formula>
    </cfRule>
  </conditionalFormatting>
  <conditionalFormatting sqref="BD27">
    <cfRule type="cellIs" dxfId="1949" priority="3477" operator="lessThan">
      <formula>$C$4</formula>
    </cfRule>
  </conditionalFormatting>
  <conditionalFormatting sqref="BD27">
    <cfRule type="cellIs" dxfId="1948" priority="3478" operator="lessThan">
      <formula>$C$4</formula>
    </cfRule>
  </conditionalFormatting>
  <conditionalFormatting sqref="BD28">
    <cfRule type="cellIs" dxfId="1947" priority="3479" operator="lessThan">
      <formula>$C$4</formula>
    </cfRule>
  </conditionalFormatting>
  <conditionalFormatting sqref="BD28">
    <cfRule type="cellIs" dxfId="1946" priority="3480" operator="lessThan">
      <formula>$C$4</formula>
    </cfRule>
  </conditionalFormatting>
  <conditionalFormatting sqref="BD29">
    <cfRule type="cellIs" dxfId="1945" priority="3481" operator="lessThan">
      <formula>$C$4</formula>
    </cfRule>
  </conditionalFormatting>
  <conditionalFormatting sqref="BD29">
    <cfRule type="cellIs" dxfId="1944" priority="3482" operator="lessThan">
      <formula>$C$4</formula>
    </cfRule>
  </conditionalFormatting>
  <conditionalFormatting sqref="BD30">
    <cfRule type="cellIs" dxfId="1943" priority="3483" operator="lessThan">
      <formula>$C$4</formula>
    </cfRule>
  </conditionalFormatting>
  <conditionalFormatting sqref="BD30">
    <cfRule type="cellIs" dxfId="1942" priority="3484" operator="lessThan">
      <formula>$C$4</formula>
    </cfRule>
  </conditionalFormatting>
  <conditionalFormatting sqref="BD31">
    <cfRule type="cellIs" dxfId="1941" priority="3485" operator="lessThan">
      <formula>$C$4</formula>
    </cfRule>
  </conditionalFormatting>
  <conditionalFormatting sqref="BD31">
    <cfRule type="cellIs" dxfId="1940" priority="3486" operator="lessThan">
      <formula>$C$4</formula>
    </cfRule>
  </conditionalFormatting>
  <conditionalFormatting sqref="BD32">
    <cfRule type="cellIs" dxfId="1939" priority="3487" operator="lessThan">
      <formula>$C$4</formula>
    </cfRule>
  </conditionalFormatting>
  <conditionalFormatting sqref="BD32">
    <cfRule type="cellIs" dxfId="1938" priority="3488" operator="lessThan">
      <formula>$C$4</formula>
    </cfRule>
  </conditionalFormatting>
  <conditionalFormatting sqref="BD33">
    <cfRule type="cellIs" dxfId="1937" priority="3489" operator="lessThan">
      <formula>$C$4</formula>
    </cfRule>
  </conditionalFormatting>
  <conditionalFormatting sqref="BD33">
    <cfRule type="cellIs" dxfId="1936" priority="3490" operator="lessThan">
      <formula>$C$4</formula>
    </cfRule>
  </conditionalFormatting>
  <conditionalFormatting sqref="BD34">
    <cfRule type="cellIs" dxfId="1935" priority="3491" operator="lessThan">
      <formula>$C$4</formula>
    </cfRule>
  </conditionalFormatting>
  <conditionalFormatting sqref="BD34">
    <cfRule type="cellIs" dxfId="1934" priority="3492" operator="lessThan">
      <formula>$C$4</formula>
    </cfRule>
  </conditionalFormatting>
  <conditionalFormatting sqref="BD35">
    <cfRule type="cellIs" dxfId="1933" priority="3493" operator="lessThan">
      <formula>$C$4</formula>
    </cfRule>
  </conditionalFormatting>
  <conditionalFormatting sqref="BD35">
    <cfRule type="cellIs" dxfId="1932" priority="3494" operator="lessThan">
      <formula>$C$4</formula>
    </cfRule>
  </conditionalFormatting>
  <conditionalFormatting sqref="BD36">
    <cfRule type="cellIs" dxfId="1931" priority="3495" operator="lessThan">
      <formula>$C$4</formula>
    </cfRule>
  </conditionalFormatting>
  <conditionalFormatting sqref="BD36">
    <cfRule type="cellIs" dxfId="1930" priority="3496" operator="lessThan">
      <formula>$C$4</formula>
    </cfRule>
  </conditionalFormatting>
  <conditionalFormatting sqref="BD37">
    <cfRule type="cellIs" dxfId="1929" priority="3497" operator="lessThan">
      <formula>$C$4</formula>
    </cfRule>
  </conditionalFormatting>
  <conditionalFormatting sqref="BD37">
    <cfRule type="cellIs" dxfId="1928" priority="3498" operator="lessThan">
      <formula>$C$4</formula>
    </cfRule>
  </conditionalFormatting>
  <conditionalFormatting sqref="BD38">
    <cfRule type="cellIs" dxfId="1927" priority="3499" operator="lessThan">
      <formula>$C$4</formula>
    </cfRule>
  </conditionalFormatting>
  <conditionalFormatting sqref="BD38">
    <cfRule type="cellIs" dxfId="1926" priority="3500" operator="lessThan">
      <formula>$C$4</formula>
    </cfRule>
  </conditionalFormatting>
  <conditionalFormatting sqref="BD39">
    <cfRule type="cellIs" dxfId="1925" priority="3501" operator="lessThan">
      <formula>$C$4</formula>
    </cfRule>
  </conditionalFormatting>
  <conditionalFormatting sqref="BD39">
    <cfRule type="cellIs" dxfId="1924" priority="3502" operator="lessThan">
      <formula>$C$4</formula>
    </cfRule>
  </conditionalFormatting>
  <conditionalFormatting sqref="BD40">
    <cfRule type="cellIs" dxfId="1923" priority="3503" operator="lessThan">
      <formula>$C$4</formula>
    </cfRule>
  </conditionalFormatting>
  <conditionalFormatting sqref="BD40">
    <cfRule type="cellIs" dxfId="1922" priority="3504" operator="lessThan">
      <formula>$C$4</formula>
    </cfRule>
  </conditionalFormatting>
  <conditionalFormatting sqref="BD41">
    <cfRule type="cellIs" dxfId="1921" priority="3505" operator="lessThan">
      <formula>$C$4</formula>
    </cfRule>
  </conditionalFormatting>
  <conditionalFormatting sqref="BD41">
    <cfRule type="cellIs" dxfId="1920" priority="3506" operator="lessThan">
      <formula>$C$4</formula>
    </cfRule>
  </conditionalFormatting>
  <conditionalFormatting sqref="BD42">
    <cfRule type="cellIs" dxfId="1919" priority="3507" operator="lessThan">
      <formula>$C$4</formula>
    </cfRule>
  </conditionalFormatting>
  <conditionalFormatting sqref="BD42">
    <cfRule type="cellIs" dxfId="1918" priority="3508" operator="lessThan">
      <formula>$C$4</formula>
    </cfRule>
  </conditionalFormatting>
  <conditionalFormatting sqref="BD43">
    <cfRule type="cellIs" dxfId="1917" priority="3509" operator="lessThan">
      <formula>$C$4</formula>
    </cfRule>
  </conditionalFormatting>
  <conditionalFormatting sqref="BD43">
    <cfRule type="cellIs" dxfId="1916" priority="3510" operator="lessThan">
      <formula>$C$4</formula>
    </cfRule>
  </conditionalFormatting>
  <conditionalFormatting sqref="BD44">
    <cfRule type="cellIs" dxfId="1915" priority="3511" operator="lessThan">
      <formula>$C$4</formula>
    </cfRule>
  </conditionalFormatting>
  <conditionalFormatting sqref="BD44">
    <cfRule type="cellIs" dxfId="1914" priority="3512" operator="lessThan">
      <formula>$C$4</formula>
    </cfRule>
  </conditionalFormatting>
  <conditionalFormatting sqref="BD45">
    <cfRule type="cellIs" dxfId="1913" priority="3513" operator="lessThan">
      <formula>$C$4</formula>
    </cfRule>
  </conditionalFormatting>
  <conditionalFormatting sqref="BD45">
    <cfRule type="cellIs" dxfId="1912" priority="3514" operator="lessThan">
      <formula>$C$4</formula>
    </cfRule>
  </conditionalFormatting>
  <conditionalFormatting sqref="BD46">
    <cfRule type="cellIs" dxfId="1911" priority="3515" operator="lessThan">
      <formula>$C$4</formula>
    </cfRule>
  </conditionalFormatting>
  <conditionalFormatting sqref="BD46">
    <cfRule type="cellIs" dxfId="1910" priority="3516" operator="lessThan">
      <formula>$C$4</formula>
    </cfRule>
  </conditionalFormatting>
  <conditionalFormatting sqref="BD47">
    <cfRule type="cellIs" dxfId="1909" priority="3517" operator="lessThan">
      <formula>$C$4</formula>
    </cfRule>
  </conditionalFormatting>
  <conditionalFormatting sqref="BD47">
    <cfRule type="cellIs" dxfId="1908" priority="3518" operator="lessThan">
      <formula>$C$4</formula>
    </cfRule>
  </conditionalFormatting>
  <conditionalFormatting sqref="BD48">
    <cfRule type="cellIs" dxfId="1907" priority="3519" operator="lessThan">
      <formula>$C$4</formula>
    </cfRule>
  </conditionalFormatting>
  <conditionalFormatting sqref="BD48">
    <cfRule type="cellIs" dxfId="1906" priority="3520" operator="lessThan">
      <formula>$C$4</formula>
    </cfRule>
  </conditionalFormatting>
  <conditionalFormatting sqref="BD49">
    <cfRule type="cellIs" dxfId="1905" priority="3521" operator="lessThan">
      <formula>$C$4</formula>
    </cfRule>
  </conditionalFormatting>
  <conditionalFormatting sqref="BD49">
    <cfRule type="cellIs" dxfId="1904" priority="3522" operator="lessThan">
      <formula>$C$4</formula>
    </cfRule>
  </conditionalFormatting>
  <conditionalFormatting sqref="BD50">
    <cfRule type="cellIs" dxfId="1903" priority="3523" operator="lessThan">
      <formula>$C$4</formula>
    </cfRule>
  </conditionalFormatting>
  <conditionalFormatting sqref="BD50">
    <cfRule type="cellIs" dxfId="1902" priority="3524" operator="lessThan">
      <formula>$C$4</formula>
    </cfRule>
  </conditionalFormatting>
  <conditionalFormatting sqref="BD51">
    <cfRule type="cellIs" dxfId="1901" priority="3525" operator="lessThan">
      <formula>$C$4</formula>
    </cfRule>
  </conditionalFormatting>
  <conditionalFormatting sqref="BD51">
    <cfRule type="cellIs" dxfId="1900" priority="3526" operator="lessThan">
      <formula>$C$4</formula>
    </cfRule>
  </conditionalFormatting>
  <conditionalFormatting sqref="BD52">
    <cfRule type="cellIs" dxfId="1899" priority="3527" operator="lessThan">
      <formula>$C$4</formula>
    </cfRule>
  </conditionalFormatting>
  <conditionalFormatting sqref="BD52">
    <cfRule type="cellIs" dxfId="1898" priority="3528" operator="lessThan">
      <formula>$C$4</formula>
    </cfRule>
  </conditionalFormatting>
  <conditionalFormatting sqref="BD53">
    <cfRule type="cellIs" dxfId="1897" priority="3529" operator="lessThan">
      <formula>$C$4</formula>
    </cfRule>
  </conditionalFormatting>
  <conditionalFormatting sqref="BD53">
    <cfRule type="cellIs" dxfId="1896" priority="3530" operator="lessThan">
      <formula>$C$4</formula>
    </cfRule>
  </conditionalFormatting>
  <conditionalFormatting sqref="BD54">
    <cfRule type="cellIs" dxfId="1895" priority="3531" operator="lessThan">
      <formula>$C$4</formula>
    </cfRule>
  </conditionalFormatting>
  <conditionalFormatting sqref="BD54">
    <cfRule type="cellIs" dxfId="1894" priority="3532" operator="lessThan">
      <formula>$C$4</formula>
    </cfRule>
  </conditionalFormatting>
  <conditionalFormatting sqref="BD55">
    <cfRule type="cellIs" dxfId="1893" priority="3533" operator="lessThan">
      <formula>$C$4</formula>
    </cfRule>
  </conditionalFormatting>
  <conditionalFormatting sqref="BD55">
    <cfRule type="cellIs" dxfId="1892" priority="3534" operator="lessThan">
      <formula>$C$4</formula>
    </cfRule>
  </conditionalFormatting>
  <conditionalFormatting sqref="BD56">
    <cfRule type="cellIs" dxfId="1891" priority="3535" operator="lessThan">
      <formula>$C$4</formula>
    </cfRule>
  </conditionalFormatting>
  <conditionalFormatting sqref="BD56">
    <cfRule type="cellIs" dxfId="1890" priority="3536" operator="lessThan">
      <formula>$C$4</formula>
    </cfRule>
  </conditionalFormatting>
  <conditionalFormatting sqref="BD57">
    <cfRule type="cellIs" dxfId="1889" priority="3537" operator="lessThan">
      <formula>$C$4</formula>
    </cfRule>
  </conditionalFormatting>
  <conditionalFormatting sqref="BD57">
    <cfRule type="cellIs" dxfId="1888" priority="3538" operator="lessThan">
      <formula>$C$4</formula>
    </cfRule>
  </conditionalFormatting>
  <conditionalFormatting sqref="BD58">
    <cfRule type="cellIs" dxfId="1887" priority="3539" operator="lessThan">
      <formula>$C$4</formula>
    </cfRule>
  </conditionalFormatting>
  <conditionalFormatting sqref="BD58">
    <cfRule type="cellIs" dxfId="1886" priority="3540" operator="lessThan">
      <formula>$C$4</formula>
    </cfRule>
  </conditionalFormatting>
  <conditionalFormatting sqref="BD59">
    <cfRule type="cellIs" dxfId="1885" priority="3541" operator="lessThan">
      <formula>$C$4</formula>
    </cfRule>
  </conditionalFormatting>
  <conditionalFormatting sqref="BD59">
    <cfRule type="cellIs" dxfId="1884" priority="3542" operator="lessThan">
      <formula>$C$4</formula>
    </cfRule>
  </conditionalFormatting>
  <conditionalFormatting sqref="BD60">
    <cfRule type="cellIs" dxfId="1883" priority="3543" operator="lessThan">
      <formula>$C$4</formula>
    </cfRule>
  </conditionalFormatting>
  <conditionalFormatting sqref="BD60">
    <cfRule type="cellIs" dxfId="1882" priority="3544" operator="lessThan">
      <formula>$C$4</formula>
    </cfRule>
  </conditionalFormatting>
  <conditionalFormatting sqref="BE11">
    <cfRule type="cellIs" dxfId="1881" priority="3545" operator="lessThan">
      <formula>$C$4</formula>
    </cfRule>
  </conditionalFormatting>
  <conditionalFormatting sqref="BE11">
    <cfRule type="cellIs" dxfId="1880" priority="3546" operator="lessThan">
      <formula>$C$4</formula>
    </cfRule>
  </conditionalFormatting>
  <conditionalFormatting sqref="BE12">
    <cfRule type="cellIs" dxfId="1879" priority="3547" operator="lessThan">
      <formula>$C$4</formula>
    </cfRule>
  </conditionalFormatting>
  <conditionalFormatting sqref="BE12">
    <cfRule type="cellIs" dxfId="1878" priority="3548" operator="lessThan">
      <formula>$C$4</formula>
    </cfRule>
  </conditionalFormatting>
  <conditionalFormatting sqref="BE13">
    <cfRule type="cellIs" dxfId="1877" priority="3549" operator="lessThan">
      <formula>$C$4</formula>
    </cfRule>
  </conditionalFormatting>
  <conditionalFormatting sqref="BE13">
    <cfRule type="cellIs" dxfId="1876" priority="3550" operator="lessThan">
      <formula>$C$4</formula>
    </cfRule>
  </conditionalFormatting>
  <conditionalFormatting sqref="BE14">
    <cfRule type="cellIs" dxfId="1875" priority="3551" operator="lessThan">
      <formula>$C$4</formula>
    </cfRule>
  </conditionalFormatting>
  <conditionalFormatting sqref="BE14">
    <cfRule type="cellIs" dxfId="1874" priority="3552" operator="lessThan">
      <formula>$C$4</formula>
    </cfRule>
  </conditionalFormatting>
  <conditionalFormatting sqref="BE15">
    <cfRule type="cellIs" dxfId="1873" priority="3553" operator="lessThan">
      <formula>$C$4</formula>
    </cfRule>
  </conditionalFormatting>
  <conditionalFormatting sqref="BE15">
    <cfRule type="cellIs" dxfId="1872" priority="3554" operator="lessThan">
      <formula>$C$4</formula>
    </cfRule>
  </conditionalFormatting>
  <conditionalFormatting sqref="BE16">
    <cfRule type="cellIs" dxfId="1871" priority="3555" operator="lessThan">
      <formula>$C$4</formula>
    </cfRule>
  </conditionalFormatting>
  <conditionalFormatting sqref="BE16">
    <cfRule type="cellIs" dxfId="1870" priority="3556" operator="lessThan">
      <formula>$C$4</formula>
    </cfRule>
  </conditionalFormatting>
  <conditionalFormatting sqref="BE17">
    <cfRule type="cellIs" dxfId="1869" priority="3557" operator="lessThan">
      <formula>$C$4</formula>
    </cfRule>
  </conditionalFormatting>
  <conditionalFormatting sqref="BE17">
    <cfRule type="cellIs" dxfId="1868" priority="3558" operator="lessThan">
      <formula>$C$4</formula>
    </cfRule>
  </conditionalFormatting>
  <conditionalFormatting sqref="BE18">
    <cfRule type="cellIs" dxfId="1867" priority="3559" operator="lessThan">
      <formula>$C$4</formula>
    </cfRule>
  </conditionalFormatting>
  <conditionalFormatting sqref="BE18">
    <cfRule type="cellIs" dxfId="1866" priority="3560" operator="lessThan">
      <formula>$C$4</formula>
    </cfRule>
  </conditionalFormatting>
  <conditionalFormatting sqref="BE19">
    <cfRule type="cellIs" dxfId="1865" priority="3561" operator="lessThan">
      <formula>$C$4</formula>
    </cfRule>
  </conditionalFormatting>
  <conditionalFormatting sqref="BE19">
    <cfRule type="cellIs" dxfId="1864" priority="3562" operator="lessThan">
      <formula>$C$4</formula>
    </cfRule>
  </conditionalFormatting>
  <conditionalFormatting sqref="BE20">
    <cfRule type="cellIs" dxfId="1863" priority="3563" operator="lessThan">
      <formula>$C$4</formula>
    </cfRule>
  </conditionalFormatting>
  <conditionalFormatting sqref="BE20">
    <cfRule type="cellIs" dxfId="1862" priority="3564" operator="lessThan">
      <formula>$C$4</formula>
    </cfRule>
  </conditionalFormatting>
  <conditionalFormatting sqref="BE21">
    <cfRule type="cellIs" dxfId="1861" priority="3565" operator="lessThan">
      <formula>$C$4</formula>
    </cfRule>
  </conditionalFormatting>
  <conditionalFormatting sqref="BE21">
    <cfRule type="cellIs" dxfId="1860" priority="3566" operator="lessThan">
      <formula>$C$4</formula>
    </cfRule>
  </conditionalFormatting>
  <conditionalFormatting sqref="BE22">
    <cfRule type="cellIs" dxfId="1859" priority="3567" operator="lessThan">
      <formula>$C$4</formula>
    </cfRule>
  </conditionalFormatting>
  <conditionalFormatting sqref="BE22">
    <cfRule type="cellIs" dxfId="1858" priority="3568" operator="lessThan">
      <formula>$C$4</formula>
    </cfRule>
  </conditionalFormatting>
  <conditionalFormatting sqref="BE23">
    <cfRule type="cellIs" dxfId="1857" priority="3569" operator="lessThan">
      <formula>$C$4</formula>
    </cfRule>
  </conditionalFormatting>
  <conditionalFormatting sqref="BE23">
    <cfRule type="cellIs" dxfId="1856" priority="3570" operator="lessThan">
      <formula>$C$4</formula>
    </cfRule>
  </conditionalFormatting>
  <conditionalFormatting sqref="BE24">
    <cfRule type="cellIs" dxfId="1855" priority="3571" operator="lessThan">
      <formula>$C$4</formula>
    </cfRule>
  </conditionalFormatting>
  <conditionalFormatting sqref="BE24">
    <cfRule type="cellIs" dxfId="1854" priority="3572" operator="lessThan">
      <formula>$C$4</formula>
    </cfRule>
  </conditionalFormatting>
  <conditionalFormatting sqref="BE25">
    <cfRule type="cellIs" dxfId="1853" priority="3573" operator="lessThan">
      <formula>$C$4</formula>
    </cfRule>
  </conditionalFormatting>
  <conditionalFormatting sqref="BE25">
    <cfRule type="cellIs" dxfId="1852" priority="3574" operator="lessThan">
      <formula>$C$4</formula>
    </cfRule>
  </conditionalFormatting>
  <conditionalFormatting sqref="BE26">
    <cfRule type="cellIs" dxfId="1851" priority="3575" operator="lessThan">
      <formula>$C$4</formula>
    </cfRule>
  </conditionalFormatting>
  <conditionalFormatting sqref="BE26">
    <cfRule type="cellIs" dxfId="1850" priority="3576" operator="lessThan">
      <formula>$C$4</formula>
    </cfRule>
  </conditionalFormatting>
  <conditionalFormatting sqref="BE27">
    <cfRule type="cellIs" dxfId="1849" priority="3577" operator="lessThan">
      <formula>$C$4</formula>
    </cfRule>
  </conditionalFormatting>
  <conditionalFormatting sqref="BE27">
    <cfRule type="cellIs" dxfId="1848" priority="3578" operator="lessThan">
      <formula>$C$4</formula>
    </cfRule>
  </conditionalFormatting>
  <conditionalFormatting sqref="BE28">
    <cfRule type="cellIs" dxfId="1847" priority="3579" operator="lessThan">
      <formula>$C$4</formula>
    </cfRule>
  </conditionalFormatting>
  <conditionalFormatting sqref="BE28">
    <cfRule type="cellIs" dxfId="1846" priority="3580" operator="lessThan">
      <formula>$C$4</formula>
    </cfRule>
  </conditionalFormatting>
  <conditionalFormatting sqref="BE29">
    <cfRule type="cellIs" dxfId="1845" priority="3581" operator="lessThan">
      <formula>$C$4</formula>
    </cfRule>
  </conditionalFormatting>
  <conditionalFormatting sqref="BE29">
    <cfRule type="cellIs" dxfId="1844" priority="3582" operator="lessThan">
      <formula>$C$4</formula>
    </cfRule>
  </conditionalFormatting>
  <conditionalFormatting sqref="BE30">
    <cfRule type="cellIs" dxfId="1843" priority="3583" operator="lessThan">
      <formula>$C$4</formula>
    </cfRule>
  </conditionalFormatting>
  <conditionalFormatting sqref="BE30">
    <cfRule type="cellIs" dxfId="1842" priority="3584" operator="lessThan">
      <formula>$C$4</formula>
    </cfRule>
  </conditionalFormatting>
  <conditionalFormatting sqref="BE31">
    <cfRule type="cellIs" dxfId="1841" priority="3585" operator="lessThan">
      <formula>$C$4</formula>
    </cfRule>
  </conditionalFormatting>
  <conditionalFormatting sqref="BE31">
    <cfRule type="cellIs" dxfId="1840" priority="3586" operator="lessThan">
      <formula>$C$4</formula>
    </cfRule>
  </conditionalFormatting>
  <conditionalFormatting sqref="BE32">
    <cfRule type="cellIs" dxfId="1839" priority="3587" operator="lessThan">
      <formula>$C$4</formula>
    </cfRule>
  </conditionalFormatting>
  <conditionalFormatting sqref="BE32">
    <cfRule type="cellIs" dxfId="1838" priority="3588" operator="lessThan">
      <formula>$C$4</formula>
    </cfRule>
  </conditionalFormatting>
  <conditionalFormatting sqref="BE33">
    <cfRule type="cellIs" dxfId="1837" priority="3589" operator="lessThan">
      <formula>$C$4</formula>
    </cfRule>
  </conditionalFormatting>
  <conditionalFormatting sqref="BE33">
    <cfRule type="cellIs" dxfId="1836" priority="3590" operator="lessThan">
      <formula>$C$4</formula>
    </cfRule>
  </conditionalFormatting>
  <conditionalFormatting sqref="BE34">
    <cfRule type="cellIs" dxfId="1835" priority="3591" operator="lessThan">
      <formula>$C$4</formula>
    </cfRule>
  </conditionalFormatting>
  <conditionalFormatting sqref="BE34">
    <cfRule type="cellIs" dxfId="1834" priority="3592" operator="lessThan">
      <formula>$C$4</formula>
    </cfRule>
  </conditionalFormatting>
  <conditionalFormatting sqref="BE35">
    <cfRule type="cellIs" dxfId="1833" priority="3593" operator="lessThan">
      <formula>$C$4</formula>
    </cfRule>
  </conditionalFormatting>
  <conditionalFormatting sqref="BE35">
    <cfRule type="cellIs" dxfId="1832" priority="3594" operator="lessThan">
      <formula>$C$4</formula>
    </cfRule>
  </conditionalFormatting>
  <conditionalFormatting sqref="BE36">
    <cfRule type="cellIs" dxfId="1831" priority="3595" operator="lessThan">
      <formula>$C$4</formula>
    </cfRule>
  </conditionalFormatting>
  <conditionalFormatting sqref="BE36">
    <cfRule type="cellIs" dxfId="1830" priority="3596" operator="lessThan">
      <formula>$C$4</formula>
    </cfRule>
  </conditionalFormatting>
  <conditionalFormatting sqref="BE37">
    <cfRule type="cellIs" dxfId="1829" priority="3597" operator="lessThan">
      <formula>$C$4</formula>
    </cfRule>
  </conditionalFormatting>
  <conditionalFormatting sqref="BE37">
    <cfRule type="cellIs" dxfId="1828" priority="3598" operator="lessThan">
      <formula>$C$4</formula>
    </cfRule>
  </conditionalFormatting>
  <conditionalFormatting sqref="BE38">
    <cfRule type="cellIs" dxfId="1827" priority="3599" operator="lessThan">
      <formula>$C$4</formula>
    </cfRule>
  </conditionalFormatting>
  <conditionalFormatting sqref="BE38">
    <cfRule type="cellIs" dxfId="1826" priority="3600" operator="lessThan">
      <formula>$C$4</formula>
    </cfRule>
  </conditionalFormatting>
  <conditionalFormatting sqref="BE39">
    <cfRule type="cellIs" dxfId="1825" priority="3601" operator="lessThan">
      <formula>$C$4</formula>
    </cfRule>
  </conditionalFormatting>
  <conditionalFormatting sqref="BE39">
    <cfRule type="cellIs" dxfId="1824" priority="3602" operator="lessThan">
      <formula>$C$4</formula>
    </cfRule>
  </conditionalFormatting>
  <conditionalFormatting sqref="BE40">
    <cfRule type="cellIs" dxfId="1823" priority="3603" operator="lessThan">
      <formula>$C$4</formula>
    </cfRule>
  </conditionalFormatting>
  <conditionalFormatting sqref="BE40">
    <cfRule type="cellIs" dxfId="1822" priority="3604" operator="lessThan">
      <formula>$C$4</formula>
    </cfRule>
  </conditionalFormatting>
  <conditionalFormatting sqref="BE41">
    <cfRule type="cellIs" dxfId="1821" priority="3605" operator="lessThan">
      <formula>$C$4</formula>
    </cfRule>
  </conditionalFormatting>
  <conditionalFormatting sqref="BE41">
    <cfRule type="cellIs" dxfId="1820" priority="3606" operator="lessThan">
      <formula>$C$4</formula>
    </cfRule>
  </conditionalFormatting>
  <conditionalFormatting sqref="BE42">
    <cfRule type="cellIs" dxfId="1819" priority="3607" operator="lessThan">
      <formula>$C$4</formula>
    </cfRule>
  </conditionalFormatting>
  <conditionalFormatting sqref="BE42">
    <cfRule type="cellIs" dxfId="1818" priority="3608" operator="lessThan">
      <formula>$C$4</formula>
    </cfRule>
  </conditionalFormatting>
  <conditionalFormatting sqref="BE43">
    <cfRule type="cellIs" dxfId="1817" priority="3609" operator="lessThan">
      <formula>$C$4</formula>
    </cfRule>
  </conditionalFormatting>
  <conditionalFormatting sqref="BE43">
    <cfRule type="cellIs" dxfId="1816" priority="3610" operator="lessThan">
      <formula>$C$4</formula>
    </cfRule>
  </conditionalFormatting>
  <conditionalFormatting sqref="BE44">
    <cfRule type="cellIs" dxfId="1815" priority="3611" operator="lessThan">
      <formula>$C$4</formula>
    </cfRule>
  </conditionalFormatting>
  <conditionalFormatting sqref="BE44">
    <cfRule type="cellIs" dxfId="1814" priority="3612" operator="lessThan">
      <formula>$C$4</formula>
    </cfRule>
  </conditionalFormatting>
  <conditionalFormatting sqref="BE45">
    <cfRule type="cellIs" dxfId="1813" priority="3613" operator="lessThan">
      <formula>$C$4</formula>
    </cfRule>
  </conditionalFormatting>
  <conditionalFormatting sqref="BE45">
    <cfRule type="cellIs" dxfId="1812" priority="3614" operator="lessThan">
      <formula>$C$4</formula>
    </cfRule>
  </conditionalFormatting>
  <conditionalFormatting sqref="BE46">
    <cfRule type="cellIs" dxfId="1811" priority="3615" operator="lessThan">
      <formula>$C$4</formula>
    </cfRule>
  </conditionalFormatting>
  <conditionalFormatting sqref="BE46">
    <cfRule type="cellIs" dxfId="1810" priority="3616" operator="lessThan">
      <formula>$C$4</formula>
    </cfRule>
  </conditionalFormatting>
  <conditionalFormatting sqref="BE47">
    <cfRule type="cellIs" dxfId="1809" priority="3617" operator="lessThan">
      <formula>$C$4</formula>
    </cfRule>
  </conditionalFormatting>
  <conditionalFormatting sqref="BE47">
    <cfRule type="cellIs" dxfId="1808" priority="3618" operator="lessThan">
      <formula>$C$4</formula>
    </cfRule>
  </conditionalFormatting>
  <conditionalFormatting sqref="BE48">
    <cfRule type="cellIs" dxfId="1807" priority="3619" operator="lessThan">
      <formula>$C$4</formula>
    </cfRule>
  </conditionalFormatting>
  <conditionalFormatting sqref="BE48">
    <cfRule type="cellIs" dxfId="1806" priority="3620" operator="lessThan">
      <formula>$C$4</formula>
    </cfRule>
  </conditionalFormatting>
  <conditionalFormatting sqref="BE49">
    <cfRule type="cellIs" dxfId="1805" priority="3621" operator="lessThan">
      <formula>$C$4</formula>
    </cfRule>
  </conditionalFormatting>
  <conditionalFormatting sqref="BE49">
    <cfRule type="cellIs" dxfId="1804" priority="3622" operator="lessThan">
      <formula>$C$4</formula>
    </cfRule>
  </conditionalFormatting>
  <conditionalFormatting sqref="BE50">
    <cfRule type="cellIs" dxfId="1803" priority="3623" operator="lessThan">
      <formula>$C$4</formula>
    </cfRule>
  </conditionalFormatting>
  <conditionalFormatting sqref="BE50">
    <cfRule type="cellIs" dxfId="1802" priority="3624" operator="lessThan">
      <formula>$C$4</formula>
    </cfRule>
  </conditionalFormatting>
  <conditionalFormatting sqref="BE51">
    <cfRule type="cellIs" dxfId="1801" priority="3625" operator="lessThan">
      <formula>$C$4</formula>
    </cfRule>
  </conditionalFormatting>
  <conditionalFormatting sqref="BE51">
    <cfRule type="cellIs" dxfId="1800" priority="3626" operator="lessThan">
      <formula>$C$4</formula>
    </cfRule>
  </conditionalFormatting>
  <conditionalFormatting sqref="BE52">
    <cfRule type="cellIs" dxfId="1799" priority="3627" operator="lessThan">
      <formula>$C$4</formula>
    </cfRule>
  </conditionalFormatting>
  <conditionalFormatting sqref="BE52">
    <cfRule type="cellIs" dxfId="1798" priority="3628" operator="lessThan">
      <formula>$C$4</formula>
    </cfRule>
  </conditionalFormatting>
  <conditionalFormatting sqref="BE53">
    <cfRule type="cellIs" dxfId="1797" priority="3629" operator="lessThan">
      <formula>$C$4</formula>
    </cfRule>
  </conditionalFormatting>
  <conditionalFormatting sqref="BE53">
    <cfRule type="cellIs" dxfId="1796" priority="3630" operator="lessThan">
      <formula>$C$4</formula>
    </cfRule>
  </conditionalFormatting>
  <conditionalFormatting sqref="BE54">
    <cfRule type="cellIs" dxfId="1795" priority="3631" operator="lessThan">
      <formula>$C$4</formula>
    </cfRule>
  </conditionalFormatting>
  <conditionalFormatting sqref="BE54">
    <cfRule type="cellIs" dxfId="1794" priority="3632" operator="lessThan">
      <formula>$C$4</formula>
    </cfRule>
  </conditionalFormatting>
  <conditionalFormatting sqref="BE55">
    <cfRule type="cellIs" dxfId="1793" priority="3633" operator="lessThan">
      <formula>$C$4</formula>
    </cfRule>
  </conditionalFormatting>
  <conditionalFormatting sqref="BE55">
    <cfRule type="cellIs" dxfId="1792" priority="3634" operator="lessThan">
      <formula>$C$4</formula>
    </cfRule>
  </conditionalFormatting>
  <conditionalFormatting sqref="BE56">
    <cfRule type="cellIs" dxfId="1791" priority="3635" operator="lessThan">
      <formula>$C$4</formula>
    </cfRule>
  </conditionalFormatting>
  <conditionalFormatting sqref="BE56">
    <cfRule type="cellIs" dxfId="1790" priority="3636" operator="lessThan">
      <formula>$C$4</formula>
    </cfRule>
  </conditionalFormatting>
  <conditionalFormatting sqref="BE57">
    <cfRule type="cellIs" dxfId="1789" priority="3637" operator="lessThan">
      <formula>$C$4</formula>
    </cfRule>
  </conditionalFormatting>
  <conditionalFormatting sqref="BE57">
    <cfRule type="cellIs" dxfId="1788" priority="3638" operator="lessThan">
      <formula>$C$4</formula>
    </cfRule>
  </conditionalFormatting>
  <conditionalFormatting sqref="BE58">
    <cfRule type="cellIs" dxfId="1787" priority="3639" operator="lessThan">
      <formula>$C$4</formula>
    </cfRule>
  </conditionalFormatting>
  <conditionalFormatting sqref="BE58">
    <cfRule type="cellIs" dxfId="1786" priority="3640" operator="lessThan">
      <formula>$C$4</formula>
    </cfRule>
  </conditionalFormatting>
  <conditionalFormatting sqref="BE59">
    <cfRule type="cellIs" dxfId="1785" priority="3641" operator="lessThan">
      <formula>$C$4</formula>
    </cfRule>
  </conditionalFormatting>
  <conditionalFormatting sqref="BE59">
    <cfRule type="cellIs" dxfId="1784" priority="3642" operator="lessThan">
      <formula>$C$4</formula>
    </cfRule>
  </conditionalFormatting>
  <conditionalFormatting sqref="BE60">
    <cfRule type="cellIs" dxfId="1783" priority="3643" operator="lessThan">
      <formula>$C$4</formula>
    </cfRule>
  </conditionalFormatting>
  <conditionalFormatting sqref="BE60">
    <cfRule type="cellIs" dxfId="1782" priority="3644" operator="lessThan">
      <formula>$C$4</formula>
    </cfRule>
  </conditionalFormatting>
  <conditionalFormatting sqref="BF11">
    <cfRule type="cellIs" dxfId="1781" priority="3645" operator="lessThan">
      <formula>$C$4</formula>
    </cfRule>
  </conditionalFormatting>
  <conditionalFormatting sqref="BF11">
    <cfRule type="cellIs" dxfId="1780" priority="3646" operator="lessThan">
      <formula>$C$4</formula>
    </cfRule>
  </conditionalFormatting>
  <conditionalFormatting sqref="BF12">
    <cfRule type="cellIs" dxfId="1779" priority="3647" operator="lessThan">
      <formula>$C$4</formula>
    </cfRule>
  </conditionalFormatting>
  <conditionalFormatting sqref="BF12">
    <cfRule type="cellIs" dxfId="1778" priority="3648" operator="lessThan">
      <formula>$C$4</formula>
    </cfRule>
  </conditionalFormatting>
  <conditionalFormatting sqref="BF13">
    <cfRule type="cellIs" dxfId="1777" priority="3649" operator="lessThan">
      <formula>$C$4</formula>
    </cfRule>
  </conditionalFormatting>
  <conditionalFormatting sqref="BF13">
    <cfRule type="cellIs" dxfId="1776" priority="3650" operator="lessThan">
      <formula>$C$4</formula>
    </cfRule>
  </conditionalFormatting>
  <conditionalFormatting sqref="BF14">
    <cfRule type="cellIs" dxfId="1775" priority="3651" operator="lessThan">
      <formula>$C$4</formula>
    </cfRule>
  </conditionalFormatting>
  <conditionalFormatting sqref="BF14">
    <cfRule type="cellIs" dxfId="1774" priority="3652" operator="lessThan">
      <formula>$C$4</formula>
    </cfRule>
  </conditionalFormatting>
  <conditionalFormatting sqref="BF15">
    <cfRule type="cellIs" dxfId="1773" priority="3653" operator="lessThan">
      <formula>$C$4</formula>
    </cfRule>
  </conditionalFormatting>
  <conditionalFormatting sqref="BF15">
    <cfRule type="cellIs" dxfId="1772" priority="3654" operator="lessThan">
      <formula>$C$4</formula>
    </cfRule>
  </conditionalFormatting>
  <conditionalFormatting sqref="BF16">
    <cfRule type="cellIs" dxfId="1771" priority="3655" operator="lessThan">
      <formula>$C$4</formula>
    </cfRule>
  </conditionalFormatting>
  <conditionalFormatting sqref="BF16">
    <cfRule type="cellIs" dxfId="1770" priority="3656" operator="lessThan">
      <formula>$C$4</formula>
    </cfRule>
  </conditionalFormatting>
  <conditionalFormatting sqref="BF17">
    <cfRule type="cellIs" dxfId="1769" priority="3657" operator="lessThan">
      <formula>$C$4</formula>
    </cfRule>
  </conditionalFormatting>
  <conditionalFormatting sqref="BF17">
    <cfRule type="cellIs" dxfId="1768" priority="3658" operator="lessThan">
      <formula>$C$4</formula>
    </cfRule>
  </conditionalFormatting>
  <conditionalFormatting sqref="BF18">
    <cfRule type="cellIs" dxfId="1767" priority="3659" operator="lessThan">
      <formula>$C$4</formula>
    </cfRule>
  </conditionalFormatting>
  <conditionalFormatting sqref="BF18">
    <cfRule type="cellIs" dxfId="1766" priority="3660" operator="lessThan">
      <formula>$C$4</formula>
    </cfRule>
  </conditionalFormatting>
  <conditionalFormatting sqref="BF19">
    <cfRule type="cellIs" dxfId="1765" priority="3661" operator="lessThan">
      <formula>$C$4</formula>
    </cfRule>
  </conditionalFormatting>
  <conditionalFormatting sqref="BF19">
    <cfRule type="cellIs" dxfId="1764" priority="3662" operator="lessThan">
      <formula>$C$4</formula>
    </cfRule>
  </conditionalFormatting>
  <conditionalFormatting sqref="BF20">
    <cfRule type="cellIs" dxfId="1763" priority="3663" operator="lessThan">
      <formula>$C$4</formula>
    </cfRule>
  </conditionalFormatting>
  <conditionalFormatting sqref="BF20">
    <cfRule type="cellIs" dxfId="1762" priority="3664" operator="lessThan">
      <formula>$C$4</formula>
    </cfRule>
  </conditionalFormatting>
  <conditionalFormatting sqref="BF21">
    <cfRule type="cellIs" dxfId="1761" priority="3665" operator="lessThan">
      <formula>$C$4</formula>
    </cfRule>
  </conditionalFormatting>
  <conditionalFormatting sqref="BF21">
    <cfRule type="cellIs" dxfId="1760" priority="3666" operator="lessThan">
      <formula>$C$4</formula>
    </cfRule>
  </conditionalFormatting>
  <conditionalFormatting sqref="BF22">
    <cfRule type="cellIs" dxfId="1759" priority="3667" operator="lessThan">
      <formula>$C$4</formula>
    </cfRule>
  </conditionalFormatting>
  <conditionalFormatting sqref="BF22">
    <cfRule type="cellIs" dxfId="1758" priority="3668" operator="lessThan">
      <formula>$C$4</formula>
    </cfRule>
  </conditionalFormatting>
  <conditionalFormatting sqref="BF23">
    <cfRule type="cellIs" dxfId="1757" priority="3669" operator="lessThan">
      <formula>$C$4</formula>
    </cfRule>
  </conditionalFormatting>
  <conditionalFormatting sqref="BF23">
    <cfRule type="cellIs" dxfId="1756" priority="3670" operator="lessThan">
      <formula>$C$4</formula>
    </cfRule>
  </conditionalFormatting>
  <conditionalFormatting sqref="BF24">
    <cfRule type="cellIs" dxfId="1755" priority="3671" operator="lessThan">
      <formula>$C$4</formula>
    </cfRule>
  </conditionalFormatting>
  <conditionalFormatting sqref="BF24">
    <cfRule type="cellIs" dxfId="1754" priority="3672" operator="lessThan">
      <formula>$C$4</formula>
    </cfRule>
  </conditionalFormatting>
  <conditionalFormatting sqref="BF25">
    <cfRule type="cellIs" dxfId="1753" priority="3673" operator="lessThan">
      <formula>$C$4</formula>
    </cfRule>
  </conditionalFormatting>
  <conditionalFormatting sqref="BF25">
    <cfRule type="cellIs" dxfId="1752" priority="3674" operator="lessThan">
      <formula>$C$4</formula>
    </cfRule>
  </conditionalFormatting>
  <conditionalFormatting sqref="BF26">
    <cfRule type="cellIs" dxfId="1751" priority="3675" operator="lessThan">
      <formula>$C$4</formula>
    </cfRule>
  </conditionalFormatting>
  <conditionalFormatting sqref="BF26">
    <cfRule type="cellIs" dxfId="1750" priority="3676" operator="lessThan">
      <formula>$C$4</formula>
    </cfRule>
  </conditionalFormatting>
  <conditionalFormatting sqref="BF27">
    <cfRule type="cellIs" dxfId="1749" priority="3677" operator="lessThan">
      <formula>$C$4</formula>
    </cfRule>
  </conditionalFormatting>
  <conditionalFormatting sqref="BF27">
    <cfRule type="cellIs" dxfId="1748" priority="3678" operator="lessThan">
      <formula>$C$4</formula>
    </cfRule>
  </conditionalFormatting>
  <conditionalFormatting sqref="BF28">
    <cfRule type="cellIs" dxfId="1747" priority="3679" operator="lessThan">
      <formula>$C$4</formula>
    </cfRule>
  </conditionalFormatting>
  <conditionalFormatting sqref="BF28">
    <cfRule type="cellIs" dxfId="1746" priority="3680" operator="lessThan">
      <formula>$C$4</formula>
    </cfRule>
  </conditionalFormatting>
  <conditionalFormatting sqref="BF29">
    <cfRule type="cellIs" dxfId="1745" priority="3681" operator="lessThan">
      <formula>$C$4</formula>
    </cfRule>
  </conditionalFormatting>
  <conditionalFormatting sqref="BF29">
    <cfRule type="cellIs" dxfId="1744" priority="3682" operator="lessThan">
      <formula>$C$4</formula>
    </cfRule>
  </conditionalFormatting>
  <conditionalFormatting sqref="BF30">
    <cfRule type="cellIs" dxfId="1743" priority="3683" operator="lessThan">
      <formula>$C$4</formula>
    </cfRule>
  </conditionalFormatting>
  <conditionalFormatting sqref="BF30">
    <cfRule type="cellIs" dxfId="1742" priority="3684" operator="lessThan">
      <formula>$C$4</formula>
    </cfRule>
  </conditionalFormatting>
  <conditionalFormatting sqref="BF31">
    <cfRule type="cellIs" dxfId="1741" priority="3685" operator="lessThan">
      <formula>$C$4</formula>
    </cfRule>
  </conditionalFormatting>
  <conditionalFormatting sqref="BF31">
    <cfRule type="cellIs" dxfId="1740" priority="3686" operator="lessThan">
      <formula>$C$4</formula>
    </cfRule>
  </conditionalFormatting>
  <conditionalFormatting sqref="BF32">
    <cfRule type="cellIs" dxfId="1739" priority="3687" operator="lessThan">
      <formula>$C$4</formula>
    </cfRule>
  </conditionalFormatting>
  <conditionalFormatting sqref="BF32">
    <cfRule type="cellIs" dxfId="1738" priority="3688" operator="lessThan">
      <formula>$C$4</formula>
    </cfRule>
  </conditionalFormatting>
  <conditionalFormatting sqref="BF33">
    <cfRule type="cellIs" dxfId="1737" priority="3689" operator="lessThan">
      <formula>$C$4</formula>
    </cfRule>
  </conditionalFormatting>
  <conditionalFormatting sqref="BF33">
    <cfRule type="cellIs" dxfId="1736" priority="3690" operator="lessThan">
      <formula>$C$4</formula>
    </cfRule>
  </conditionalFormatting>
  <conditionalFormatting sqref="BF34">
    <cfRule type="cellIs" dxfId="1735" priority="3691" operator="lessThan">
      <formula>$C$4</formula>
    </cfRule>
  </conditionalFormatting>
  <conditionalFormatting sqref="BF34">
    <cfRule type="cellIs" dxfId="1734" priority="3692" operator="lessThan">
      <formula>$C$4</formula>
    </cfRule>
  </conditionalFormatting>
  <conditionalFormatting sqref="BF35">
    <cfRule type="cellIs" dxfId="1733" priority="3693" operator="lessThan">
      <formula>$C$4</formula>
    </cfRule>
  </conditionalFormatting>
  <conditionalFormatting sqref="BF35">
    <cfRule type="cellIs" dxfId="1732" priority="3694" operator="lessThan">
      <formula>$C$4</formula>
    </cfRule>
  </conditionalFormatting>
  <conditionalFormatting sqref="BF36">
    <cfRule type="cellIs" dxfId="1731" priority="3695" operator="lessThan">
      <formula>$C$4</formula>
    </cfRule>
  </conditionalFormatting>
  <conditionalFormatting sqref="BF36">
    <cfRule type="cellIs" dxfId="1730" priority="3696" operator="lessThan">
      <formula>$C$4</formula>
    </cfRule>
  </conditionalFormatting>
  <conditionalFormatting sqref="BF37">
    <cfRule type="cellIs" dxfId="1729" priority="3697" operator="lessThan">
      <formula>$C$4</formula>
    </cfRule>
  </conditionalFormatting>
  <conditionalFormatting sqref="BF37">
    <cfRule type="cellIs" dxfId="1728" priority="3698" operator="lessThan">
      <formula>$C$4</formula>
    </cfRule>
  </conditionalFormatting>
  <conditionalFormatting sqref="BF38">
    <cfRule type="cellIs" dxfId="1727" priority="3699" operator="lessThan">
      <formula>$C$4</formula>
    </cfRule>
  </conditionalFormatting>
  <conditionalFormatting sqref="BF38">
    <cfRule type="cellIs" dxfId="1726" priority="3700" operator="lessThan">
      <formula>$C$4</formula>
    </cfRule>
  </conditionalFormatting>
  <conditionalFormatting sqref="BF39">
    <cfRule type="cellIs" dxfId="1725" priority="3701" operator="lessThan">
      <formula>$C$4</formula>
    </cfRule>
  </conditionalFormatting>
  <conditionalFormatting sqref="BF39">
    <cfRule type="cellIs" dxfId="1724" priority="3702" operator="lessThan">
      <formula>$C$4</formula>
    </cfRule>
  </conditionalFormatting>
  <conditionalFormatting sqref="BF40">
    <cfRule type="cellIs" dxfId="1723" priority="3703" operator="lessThan">
      <formula>$C$4</formula>
    </cfRule>
  </conditionalFormatting>
  <conditionalFormatting sqref="BF40">
    <cfRule type="cellIs" dxfId="1722" priority="3704" operator="lessThan">
      <formula>$C$4</formula>
    </cfRule>
  </conditionalFormatting>
  <conditionalFormatting sqref="BF41">
    <cfRule type="cellIs" dxfId="1721" priority="3705" operator="lessThan">
      <formula>$C$4</formula>
    </cfRule>
  </conditionalFormatting>
  <conditionalFormatting sqref="BF41">
    <cfRule type="cellIs" dxfId="1720" priority="3706" operator="lessThan">
      <formula>$C$4</formula>
    </cfRule>
  </conditionalFormatting>
  <conditionalFormatting sqref="BF42">
    <cfRule type="cellIs" dxfId="1719" priority="3707" operator="lessThan">
      <formula>$C$4</formula>
    </cfRule>
  </conditionalFormatting>
  <conditionalFormatting sqref="BF42">
    <cfRule type="cellIs" dxfId="1718" priority="3708" operator="lessThan">
      <formula>$C$4</formula>
    </cfRule>
  </conditionalFormatting>
  <conditionalFormatting sqref="BF43">
    <cfRule type="cellIs" dxfId="1717" priority="3709" operator="lessThan">
      <formula>$C$4</formula>
    </cfRule>
  </conditionalFormatting>
  <conditionalFormatting sqref="BF43">
    <cfRule type="cellIs" dxfId="1716" priority="3710" operator="lessThan">
      <formula>$C$4</formula>
    </cfRule>
  </conditionalFormatting>
  <conditionalFormatting sqref="BF44">
    <cfRule type="cellIs" dxfId="1715" priority="3711" operator="lessThan">
      <formula>$C$4</formula>
    </cfRule>
  </conditionalFormatting>
  <conditionalFormatting sqref="BF44">
    <cfRule type="cellIs" dxfId="1714" priority="3712" operator="lessThan">
      <formula>$C$4</formula>
    </cfRule>
  </conditionalFormatting>
  <conditionalFormatting sqref="BF45">
    <cfRule type="cellIs" dxfId="1713" priority="3713" operator="lessThan">
      <formula>$C$4</formula>
    </cfRule>
  </conditionalFormatting>
  <conditionalFormatting sqref="BF45">
    <cfRule type="cellIs" dxfId="1712" priority="3714" operator="lessThan">
      <formula>$C$4</formula>
    </cfRule>
  </conditionalFormatting>
  <conditionalFormatting sqref="BF46">
    <cfRule type="cellIs" dxfId="1711" priority="3715" operator="lessThan">
      <formula>$C$4</formula>
    </cfRule>
  </conditionalFormatting>
  <conditionalFormatting sqref="BF46">
    <cfRule type="cellIs" dxfId="1710" priority="3716" operator="lessThan">
      <formula>$C$4</formula>
    </cfRule>
  </conditionalFormatting>
  <conditionalFormatting sqref="BF47">
    <cfRule type="cellIs" dxfId="1709" priority="3717" operator="lessThan">
      <formula>$C$4</formula>
    </cfRule>
  </conditionalFormatting>
  <conditionalFormatting sqref="BF47">
    <cfRule type="cellIs" dxfId="1708" priority="3718" operator="lessThan">
      <formula>$C$4</formula>
    </cfRule>
  </conditionalFormatting>
  <conditionalFormatting sqref="BF48">
    <cfRule type="cellIs" dxfId="1707" priority="3719" operator="lessThan">
      <formula>$C$4</formula>
    </cfRule>
  </conditionalFormatting>
  <conditionalFormatting sqref="BF48">
    <cfRule type="cellIs" dxfId="1706" priority="3720" operator="lessThan">
      <formula>$C$4</formula>
    </cfRule>
  </conditionalFormatting>
  <conditionalFormatting sqref="BF49">
    <cfRule type="cellIs" dxfId="1705" priority="3721" operator="lessThan">
      <formula>$C$4</formula>
    </cfRule>
  </conditionalFormatting>
  <conditionalFormatting sqref="BF49">
    <cfRule type="cellIs" dxfId="1704" priority="3722" operator="lessThan">
      <formula>$C$4</formula>
    </cfRule>
  </conditionalFormatting>
  <conditionalFormatting sqref="BF50">
    <cfRule type="cellIs" dxfId="1703" priority="3723" operator="lessThan">
      <formula>$C$4</formula>
    </cfRule>
  </conditionalFormatting>
  <conditionalFormatting sqref="BF50">
    <cfRule type="cellIs" dxfId="1702" priority="3724" operator="lessThan">
      <formula>$C$4</formula>
    </cfRule>
  </conditionalFormatting>
  <conditionalFormatting sqref="BF51">
    <cfRule type="cellIs" dxfId="1701" priority="3725" operator="lessThan">
      <formula>$C$4</formula>
    </cfRule>
  </conditionalFormatting>
  <conditionalFormatting sqref="BF51">
    <cfRule type="cellIs" dxfId="1700" priority="3726" operator="lessThan">
      <formula>$C$4</formula>
    </cfRule>
  </conditionalFormatting>
  <conditionalFormatting sqref="BF52">
    <cfRule type="cellIs" dxfId="1699" priority="3727" operator="lessThan">
      <formula>$C$4</formula>
    </cfRule>
  </conditionalFormatting>
  <conditionalFormatting sqref="BF52">
    <cfRule type="cellIs" dxfId="1698" priority="3728" operator="lessThan">
      <formula>$C$4</formula>
    </cfRule>
  </conditionalFormatting>
  <conditionalFormatting sqref="BF53">
    <cfRule type="cellIs" dxfId="1697" priority="3729" operator="lessThan">
      <formula>$C$4</formula>
    </cfRule>
  </conditionalFormatting>
  <conditionalFormatting sqref="BF53">
    <cfRule type="cellIs" dxfId="1696" priority="3730" operator="lessThan">
      <formula>$C$4</formula>
    </cfRule>
  </conditionalFormatting>
  <conditionalFormatting sqref="BF54">
    <cfRule type="cellIs" dxfId="1695" priority="3731" operator="lessThan">
      <formula>$C$4</formula>
    </cfRule>
  </conditionalFormatting>
  <conditionalFormatting sqref="BF54">
    <cfRule type="cellIs" dxfId="1694" priority="3732" operator="lessThan">
      <formula>$C$4</formula>
    </cfRule>
  </conditionalFormatting>
  <conditionalFormatting sqref="BF55">
    <cfRule type="cellIs" dxfId="1693" priority="3733" operator="lessThan">
      <formula>$C$4</formula>
    </cfRule>
  </conditionalFormatting>
  <conditionalFormatting sqref="BF55">
    <cfRule type="cellIs" dxfId="1692" priority="3734" operator="lessThan">
      <formula>$C$4</formula>
    </cfRule>
  </conditionalFormatting>
  <conditionalFormatting sqref="BF56">
    <cfRule type="cellIs" dxfId="1691" priority="3735" operator="lessThan">
      <formula>$C$4</formula>
    </cfRule>
  </conditionalFormatting>
  <conditionalFormatting sqref="BF56">
    <cfRule type="cellIs" dxfId="1690" priority="3736" operator="lessThan">
      <formula>$C$4</formula>
    </cfRule>
  </conditionalFormatting>
  <conditionalFormatting sqref="BF57">
    <cfRule type="cellIs" dxfId="1689" priority="3737" operator="lessThan">
      <formula>$C$4</formula>
    </cfRule>
  </conditionalFormatting>
  <conditionalFormatting sqref="BF57">
    <cfRule type="cellIs" dxfId="1688" priority="3738" operator="lessThan">
      <formula>$C$4</formula>
    </cfRule>
  </conditionalFormatting>
  <conditionalFormatting sqref="BF58">
    <cfRule type="cellIs" dxfId="1687" priority="3739" operator="lessThan">
      <formula>$C$4</formula>
    </cfRule>
  </conditionalFormatting>
  <conditionalFormatting sqref="BF58">
    <cfRule type="cellIs" dxfId="1686" priority="3740" operator="lessThan">
      <formula>$C$4</formula>
    </cfRule>
  </conditionalFormatting>
  <conditionalFormatting sqref="BF59">
    <cfRule type="cellIs" dxfId="1685" priority="3741" operator="lessThan">
      <formula>$C$4</formula>
    </cfRule>
  </conditionalFormatting>
  <conditionalFormatting sqref="BF59">
    <cfRule type="cellIs" dxfId="1684" priority="3742" operator="lessThan">
      <formula>$C$4</formula>
    </cfRule>
  </conditionalFormatting>
  <conditionalFormatting sqref="BF60">
    <cfRule type="cellIs" dxfId="1683" priority="3743" operator="lessThan">
      <formula>$C$4</formula>
    </cfRule>
  </conditionalFormatting>
  <conditionalFormatting sqref="BF60">
    <cfRule type="cellIs" dxfId="1682" priority="3744" operator="lessThan">
      <formula>$C$4</formula>
    </cfRule>
  </conditionalFormatting>
  <conditionalFormatting sqref="BG11">
    <cfRule type="cellIs" dxfId="1681" priority="3745" operator="lessThan">
      <formula>$C$4</formula>
    </cfRule>
  </conditionalFormatting>
  <conditionalFormatting sqref="BG11">
    <cfRule type="cellIs" dxfId="1680" priority="3746" operator="lessThan">
      <formula>$C$4</formula>
    </cfRule>
  </conditionalFormatting>
  <conditionalFormatting sqref="BG12">
    <cfRule type="cellIs" dxfId="1679" priority="3747" operator="lessThan">
      <formula>$C$4</formula>
    </cfRule>
  </conditionalFormatting>
  <conditionalFormatting sqref="BG12">
    <cfRule type="cellIs" dxfId="1678" priority="3748" operator="lessThan">
      <formula>$C$4</formula>
    </cfRule>
  </conditionalFormatting>
  <conditionalFormatting sqref="BG13">
    <cfRule type="cellIs" dxfId="1677" priority="3749" operator="lessThan">
      <formula>$C$4</formula>
    </cfRule>
  </conditionalFormatting>
  <conditionalFormatting sqref="BG13">
    <cfRule type="cellIs" dxfId="1676" priority="3750" operator="lessThan">
      <formula>$C$4</formula>
    </cfRule>
  </conditionalFormatting>
  <conditionalFormatting sqref="BG14">
    <cfRule type="cellIs" dxfId="1675" priority="3751" operator="lessThan">
      <formula>$C$4</formula>
    </cfRule>
  </conditionalFormatting>
  <conditionalFormatting sqref="BG14">
    <cfRule type="cellIs" dxfId="1674" priority="3752" operator="lessThan">
      <formula>$C$4</formula>
    </cfRule>
  </conditionalFormatting>
  <conditionalFormatting sqref="BG15">
    <cfRule type="cellIs" dxfId="1673" priority="3753" operator="lessThan">
      <formula>$C$4</formula>
    </cfRule>
  </conditionalFormatting>
  <conditionalFormatting sqref="BG15">
    <cfRule type="cellIs" dxfId="1672" priority="3754" operator="lessThan">
      <formula>$C$4</formula>
    </cfRule>
  </conditionalFormatting>
  <conditionalFormatting sqref="BG16">
    <cfRule type="cellIs" dxfId="1671" priority="3755" operator="lessThan">
      <formula>$C$4</formula>
    </cfRule>
  </conditionalFormatting>
  <conditionalFormatting sqref="BG16">
    <cfRule type="cellIs" dxfId="1670" priority="3756" operator="lessThan">
      <formula>$C$4</formula>
    </cfRule>
  </conditionalFormatting>
  <conditionalFormatting sqref="BG17">
    <cfRule type="cellIs" dxfId="1669" priority="3757" operator="lessThan">
      <formula>$C$4</formula>
    </cfRule>
  </conditionalFormatting>
  <conditionalFormatting sqref="BG17">
    <cfRule type="cellIs" dxfId="1668" priority="3758" operator="lessThan">
      <formula>$C$4</formula>
    </cfRule>
  </conditionalFormatting>
  <conditionalFormatting sqref="BG18">
    <cfRule type="cellIs" dxfId="1667" priority="3759" operator="lessThan">
      <formula>$C$4</formula>
    </cfRule>
  </conditionalFormatting>
  <conditionalFormatting sqref="BG18">
    <cfRule type="cellIs" dxfId="1666" priority="3760" operator="lessThan">
      <formula>$C$4</formula>
    </cfRule>
  </conditionalFormatting>
  <conditionalFormatting sqref="BG19">
    <cfRule type="cellIs" dxfId="1665" priority="3761" operator="lessThan">
      <formula>$C$4</formula>
    </cfRule>
  </conditionalFormatting>
  <conditionalFormatting sqref="BG19">
    <cfRule type="cellIs" dxfId="1664" priority="3762" operator="lessThan">
      <formula>$C$4</formula>
    </cfRule>
  </conditionalFormatting>
  <conditionalFormatting sqref="BG20">
    <cfRule type="cellIs" dxfId="1663" priority="3763" operator="lessThan">
      <formula>$C$4</formula>
    </cfRule>
  </conditionalFormatting>
  <conditionalFormatting sqref="BG20">
    <cfRule type="cellIs" dxfId="1662" priority="3764" operator="lessThan">
      <formula>$C$4</formula>
    </cfRule>
  </conditionalFormatting>
  <conditionalFormatting sqref="BG21">
    <cfRule type="cellIs" dxfId="1661" priority="3765" operator="lessThan">
      <formula>$C$4</formula>
    </cfRule>
  </conditionalFormatting>
  <conditionalFormatting sqref="BG21">
    <cfRule type="cellIs" dxfId="1660" priority="3766" operator="lessThan">
      <formula>$C$4</formula>
    </cfRule>
  </conditionalFormatting>
  <conditionalFormatting sqref="BG22">
    <cfRule type="cellIs" dxfId="1659" priority="3767" operator="lessThan">
      <formula>$C$4</formula>
    </cfRule>
  </conditionalFormatting>
  <conditionalFormatting sqref="BG22">
    <cfRule type="cellIs" dxfId="1658" priority="3768" operator="lessThan">
      <formula>$C$4</formula>
    </cfRule>
  </conditionalFormatting>
  <conditionalFormatting sqref="BG23">
    <cfRule type="cellIs" dxfId="1657" priority="3769" operator="lessThan">
      <formula>$C$4</formula>
    </cfRule>
  </conditionalFormatting>
  <conditionalFormatting sqref="BG23">
    <cfRule type="cellIs" dxfId="1656" priority="3770" operator="lessThan">
      <formula>$C$4</formula>
    </cfRule>
  </conditionalFormatting>
  <conditionalFormatting sqref="BG24">
    <cfRule type="cellIs" dxfId="1655" priority="3771" operator="lessThan">
      <formula>$C$4</formula>
    </cfRule>
  </conditionalFormatting>
  <conditionalFormatting sqref="BG24">
    <cfRule type="cellIs" dxfId="1654" priority="3772" operator="lessThan">
      <formula>$C$4</formula>
    </cfRule>
  </conditionalFormatting>
  <conditionalFormatting sqref="BG25">
    <cfRule type="cellIs" dxfId="1653" priority="3773" operator="lessThan">
      <formula>$C$4</formula>
    </cfRule>
  </conditionalFormatting>
  <conditionalFormatting sqref="BG25">
    <cfRule type="cellIs" dxfId="1652" priority="3774" operator="lessThan">
      <formula>$C$4</formula>
    </cfRule>
  </conditionalFormatting>
  <conditionalFormatting sqref="BG26">
    <cfRule type="cellIs" dxfId="1651" priority="3775" operator="lessThan">
      <formula>$C$4</formula>
    </cfRule>
  </conditionalFormatting>
  <conditionalFormatting sqref="BG26">
    <cfRule type="cellIs" dxfId="1650" priority="3776" operator="lessThan">
      <formula>$C$4</formula>
    </cfRule>
  </conditionalFormatting>
  <conditionalFormatting sqref="BG27">
    <cfRule type="cellIs" dxfId="1649" priority="3777" operator="lessThan">
      <formula>$C$4</formula>
    </cfRule>
  </conditionalFormatting>
  <conditionalFormatting sqref="BG27">
    <cfRule type="cellIs" dxfId="1648" priority="3778" operator="lessThan">
      <formula>$C$4</formula>
    </cfRule>
  </conditionalFormatting>
  <conditionalFormatting sqref="BG28">
    <cfRule type="cellIs" dxfId="1647" priority="3779" operator="lessThan">
      <formula>$C$4</formula>
    </cfRule>
  </conditionalFormatting>
  <conditionalFormatting sqref="BG28">
    <cfRule type="cellIs" dxfId="1646" priority="3780" operator="lessThan">
      <formula>$C$4</formula>
    </cfRule>
  </conditionalFormatting>
  <conditionalFormatting sqref="BG29">
    <cfRule type="cellIs" dxfId="1645" priority="3781" operator="lessThan">
      <formula>$C$4</formula>
    </cfRule>
  </conditionalFormatting>
  <conditionalFormatting sqref="BG29">
    <cfRule type="cellIs" dxfId="1644" priority="3782" operator="lessThan">
      <formula>$C$4</formula>
    </cfRule>
  </conditionalFormatting>
  <conditionalFormatting sqref="BG30">
    <cfRule type="cellIs" dxfId="1643" priority="3783" operator="lessThan">
      <formula>$C$4</formula>
    </cfRule>
  </conditionalFormatting>
  <conditionalFormatting sqref="BG30">
    <cfRule type="cellIs" dxfId="1642" priority="3784" operator="lessThan">
      <formula>$C$4</formula>
    </cfRule>
  </conditionalFormatting>
  <conditionalFormatting sqref="BG31">
    <cfRule type="cellIs" dxfId="1641" priority="3785" operator="lessThan">
      <formula>$C$4</formula>
    </cfRule>
  </conditionalFormatting>
  <conditionalFormatting sqref="BG31">
    <cfRule type="cellIs" dxfId="1640" priority="3786" operator="lessThan">
      <formula>$C$4</formula>
    </cfRule>
  </conditionalFormatting>
  <conditionalFormatting sqref="BG32">
    <cfRule type="cellIs" dxfId="1639" priority="3787" operator="lessThan">
      <formula>$C$4</formula>
    </cfRule>
  </conditionalFormatting>
  <conditionalFormatting sqref="BG32">
    <cfRule type="cellIs" dxfId="1638" priority="3788" operator="lessThan">
      <formula>$C$4</formula>
    </cfRule>
  </conditionalFormatting>
  <conditionalFormatting sqref="BG33">
    <cfRule type="cellIs" dxfId="1637" priority="3789" operator="lessThan">
      <formula>$C$4</formula>
    </cfRule>
  </conditionalFormatting>
  <conditionalFormatting sqref="BG33">
    <cfRule type="cellIs" dxfId="1636" priority="3790" operator="lessThan">
      <formula>$C$4</formula>
    </cfRule>
  </conditionalFormatting>
  <conditionalFormatting sqref="BG34">
    <cfRule type="cellIs" dxfId="1635" priority="3791" operator="lessThan">
      <formula>$C$4</formula>
    </cfRule>
  </conditionalFormatting>
  <conditionalFormatting sqref="BG34">
    <cfRule type="cellIs" dxfId="1634" priority="3792" operator="lessThan">
      <formula>$C$4</formula>
    </cfRule>
  </conditionalFormatting>
  <conditionalFormatting sqref="BG35">
    <cfRule type="cellIs" dxfId="1633" priority="3793" operator="lessThan">
      <formula>$C$4</formula>
    </cfRule>
  </conditionalFormatting>
  <conditionalFormatting sqref="BG35">
    <cfRule type="cellIs" dxfId="1632" priority="3794" operator="lessThan">
      <formula>$C$4</formula>
    </cfRule>
  </conditionalFormatting>
  <conditionalFormatting sqref="BG36">
    <cfRule type="cellIs" dxfId="1631" priority="3795" operator="lessThan">
      <formula>$C$4</formula>
    </cfRule>
  </conditionalFormatting>
  <conditionalFormatting sqref="BG36">
    <cfRule type="cellIs" dxfId="1630" priority="3796" operator="lessThan">
      <formula>$C$4</formula>
    </cfRule>
  </conditionalFormatting>
  <conditionalFormatting sqref="BG37">
    <cfRule type="cellIs" dxfId="1629" priority="3797" operator="lessThan">
      <formula>$C$4</formula>
    </cfRule>
  </conditionalFormatting>
  <conditionalFormatting sqref="BG37">
    <cfRule type="cellIs" dxfId="1628" priority="3798" operator="lessThan">
      <formula>$C$4</formula>
    </cfRule>
  </conditionalFormatting>
  <conditionalFormatting sqref="BG38">
    <cfRule type="cellIs" dxfId="1627" priority="3799" operator="lessThan">
      <formula>$C$4</formula>
    </cfRule>
  </conditionalFormatting>
  <conditionalFormatting sqref="BG38">
    <cfRule type="cellIs" dxfId="1626" priority="3800" operator="lessThan">
      <formula>$C$4</formula>
    </cfRule>
  </conditionalFormatting>
  <conditionalFormatting sqref="BG39">
    <cfRule type="cellIs" dxfId="1625" priority="3801" operator="lessThan">
      <formula>$C$4</formula>
    </cfRule>
  </conditionalFormatting>
  <conditionalFormatting sqref="BG39">
    <cfRule type="cellIs" dxfId="1624" priority="3802" operator="lessThan">
      <formula>$C$4</formula>
    </cfRule>
  </conditionalFormatting>
  <conditionalFormatting sqref="BG40">
    <cfRule type="cellIs" dxfId="1623" priority="3803" operator="lessThan">
      <formula>$C$4</formula>
    </cfRule>
  </conditionalFormatting>
  <conditionalFormatting sqref="BG40">
    <cfRule type="cellIs" dxfId="1622" priority="3804" operator="lessThan">
      <formula>$C$4</formula>
    </cfRule>
  </conditionalFormatting>
  <conditionalFormatting sqref="BG41">
    <cfRule type="cellIs" dxfId="1621" priority="3805" operator="lessThan">
      <formula>$C$4</formula>
    </cfRule>
  </conditionalFormatting>
  <conditionalFormatting sqref="BG41">
    <cfRule type="cellIs" dxfId="1620" priority="3806" operator="lessThan">
      <formula>$C$4</formula>
    </cfRule>
  </conditionalFormatting>
  <conditionalFormatting sqref="BG42">
    <cfRule type="cellIs" dxfId="1619" priority="3807" operator="lessThan">
      <formula>$C$4</formula>
    </cfRule>
  </conditionalFormatting>
  <conditionalFormatting sqref="BG42">
    <cfRule type="cellIs" dxfId="1618" priority="3808" operator="lessThan">
      <formula>$C$4</formula>
    </cfRule>
  </conditionalFormatting>
  <conditionalFormatting sqref="BG43">
    <cfRule type="cellIs" dxfId="1617" priority="3809" operator="lessThan">
      <formula>$C$4</formula>
    </cfRule>
  </conditionalFormatting>
  <conditionalFormatting sqref="BG43">
    <cfRule type="cellIs" dxfId="1616" priority="3810" operator="lessThan">
      <formula>$C$4</formula>
    </cfRule>
  </conditionalFormatting>
  <conditionalFormatting sqref="BG44">
    <cfRule type="cellIs" dxfId="1615" priority="3811" operator="lessThan">
      <formula>$C$4</formula>
    </cfRule>
  </conditionalFormatting>
  <conditionalFormatting sqref="BG44">
    <cfRule type="cellIs" dxfId="1614" priority="3812" operator="lessThan">
      <formula>$C$4</formula>
    </cfRule>
  </conditionalFormatting>
  <conditionalFormatting sqref="BG45">
    <cfRule type="cellIs" dxfId="1613" priority="3813" operator="lessThan">
      <formula>$C$4</formula>
    </cfRule>
  </conditionalFormatting>
  <conditionalFormatting sqref="BG45">
    <cfRule type="cellIs" dxfId="1612" priority="3814" operator="lessThan">
      <formula>$C$4</formula>
    </cfRule>
  </conditionalFormatting>
  <conditionalFormatting sqref="BG46">
    <cfRule type="cellIs" dxfId="1611" priority="3815" operator="lessThan">
      <formula>$C$4</formula>
    </cfRule>
  </conditionalFormatting>
  <conditionalFormatting sqref="BG46">
    <cfRule type="cellIs" dxfId="1610" priority="3816" operator="lessThan">
      <formula>$C$4</formula>
    </cfRule>
  </conditionalFormatting>
  <conditionalFormatting sqref="BG47">
    <cfRule type="cellIs" dxfId="1609" priority="3817" operator="lessThan">
      <formula>$C$4</formula>
    </cfRule>
  </conditionalFormatting>
  <conditionalFormatting sqref="BG47">
    <cfRule type="cellIs" dxfId="1608" priority="3818" operator="lessThan">
      <formula>$C$4</formula>
    </cfRule>
  </conditionalFormatting>
  <conditionalFormatting sqref="BG48">
    <cfRule type="cellIs" dxfId="1607" priority="3819" operator="lessThan">
      <formula>$C$4</formula>
    </cfRule>
  </conditionalFormatting>
  <conditionalFormatting sqref="BG48">
    <cfRule type="cellIs" dxfId="1606" priority="3820" operator="lessThan">
      <formula>$C$4</formula>
    </cfRule>
  </conditionalFormatting>
  <conditionalFormatting sqref="BG49">
    <cfRule type="cellIs" dxfId="1605" priority="3821" operator="lessThan">
      <formula>$C$4</formula>
    </cfRule>
  </conditionalFormatting>
  <conditionalFormatting sqref="BG49">
    <cfRule type="cellIs" dxfId="1604" priority="3822" operator="lessThan">
      <formula>$C$4</formula>
    </cfRule>
  </conditionalFormatting>
  <conditionalFormatting sqref="BG50">
    <cfRule type="cellIs" dxfId="1603" priority="3823" operator="lessThan">
      <formula>$C$4</formula>
    </cfRule>
  </conditionalFormatting>
  <conditionalFormatting sqref="BG50">
    <cfRule type="cellIs" dxfId="1602" priority="3824" operator="lessThan">
      <formula>$C$4</formula>
    </cfRule>
  </conditionalFormatting>
  <conditionalFormatting sqref="BG51">
    <cfRule type="cellIs" dxfId="1601" priority="3825" operator="lessThan">
      <formula>$C$4</formula>
    </cfRule>
  </conditionalFormatting>
  <conditionalFormatting sqref="BG51">
    <cfRule type="cellIs" dxfId="1600" priority="3826" operator="lessThan">
      <formula>$C$4</formula>
    </cfRule>
  </conditionalFormatting>
  <conditionalFormatting sqref="BG52">
    <cfRule type="cellIs" dxfId="1599" priority="3827" operator="lessThan">
      <formula>$C$4</formula>
    </cfRule>
  </conditionalFormatting>
  <conditionalFormatting sqref="BG52">
    <cfRule type="cellIs" dxfId="1598" priority="3828" operator="lessThan">
      <formula>$C$4</formula>
    </cfRule>
  </conditionalFormatting>
  <conditionalFormatting sqref="BG53">
    <cfRule type="cellIs" dxfId="1597" priority="3829" operator="lessThan">
      <formula>$C$4</formula>
    </cfRule>
  </conditionalFormatting>
  <conditionalFormatting sqref="BG53">
    <cfRule type="cellIs" dxfId="1596" priority="3830" operator="lessThan">
      <formula>$C$4</formula>
    </cfRule>
  </conditionalFormatting>
  <conditionalFormatting sqref="BG54">
    <cfRule type="cellIs" dxfId="1595" priority="3831" operator="lessThan">
      <formula>$C$4</formula>
    </cfRule>
  </conditionalFormatting>
  <conditionalFormatting sqref="BG54">
    <cfRule type="cellIs" dxfId="1594" priority="3832" operator="lessThan">
      <formula>$C$4</formula>
    </cfRule>
  </conditionalFormatting>
  <conditionalFormatting sqref="BG55">
    <cfRule type="cellIs" dxfId="1593" priority="3833" operator="lessThan">
      <formula>$C$4</formula>
    </cfRule>
  </conditionalFormatting>
  <conditionalFormatting sqref="BG55">
    <cfRule type="cellIs" dxfId="1592" priority="3834" operator="lessThan">
      <formula>$C$4</formula>
    </cfRule>
  </conditionalFormatting>
  <conditionalFormatting sqref="BG56">
    <cfRule type="cellIs" dxfId="1591" priority="3835" operator="lessThan">
      <formula>$C$4</formula>
    </cfRule>
  </conditionalFormatting>
  <conditionalFormatting sqref="BG56">
    <cfRule type="cellIs" dxfId="1590" priority="3836" operator="lessThan">
      <formula>$C$4</formula>
    </cfRule>
  </conditionalFormatting>
  <conditionalFormatting sqref="BG57">
    <cfRule type="cellIs" dxfId="1589" priority="3837" operator="lessThan">
      <formula>$C$4</formula>
    </cfRule>
  </conditionalFormatting>
  <conditionalFormatting sqref="BG57">
    <cfRule type="cellIs" dxfId="1588" priority="3838" operator="lessThan">
      <formula>$C$4</formula>
    </cfRule>
  </conditionalFormatting>
  <conditionalFormatting sqref="BG58">
    <cfRule type="cellIs" dxfId="1587" priority="3839" operator="lessThan">
      <formula>$C$4</formula>
    </cfRule>
  </conditionalFormatting>
  <conditionalFormatting sqref="BG58">
    <cfRule type="cellIs" dxfId="1586" priority="3840" operator="lessThan">
      <formula>$C$4</formula>
    </cfRule>
  </conditionalFormatting>
  <conditionalFormatting sqref="BG59">
    <cfRule type="cellIs" dxfId="1585" priority="3841" operator="lessThan">
      <formula>$C$4</formula>
    </cfRule>
  </conditionalFormatting>
  <conditionalFormatting sqref="BG59">
    <cfRule type="cellIs" dxfId="1584" priority="3842" operator="lessThan">
      <formula>$C$4</formula>
    </cfRule>
  </conditionalFormatting>
  <conditionalFormatting sqref="BG60">
    <cfRule type="cellIs" dxfId="1583" priority="3843" operator="lessThan">
      <formula>$C$4</formula>
    </cfRule>
  </conditionalFormatting>
  <conditionalFormatting sqref="BG60">
    <cfRule type="cellIs" dxfId="1582" priority="3844" operator="lessThan">
      <formula>$C$4</formula>
    </cfRule>
  </conditionalFormatting>
  <conditionalFormatting sqref="BH11">
    <cfRule type="cellIs" dxfId="1581" priority="3845" operator="lessThan">
      <formula>$C$4</formula>
    </cfRule>
  </conditionalFormatting>
  <conditionalFormatting sqref="BH11">
    <cfRule type="cellIs" dxfId="1580" priority="3846" operator="lessThan">
      <formula>$C$4</formula>
    </cfRule>
  </conditionalFormatting>
  <conditionalFormatting sqref="BH12">
    <cfRule type="cellIs" dxfId="1579" priority="3847" operator="lessThan">
      <formula>$C$4</formula>
    </cfRule>
  </conditionalFormatting>
  <conditionalFormatting sqref="BH12">
    <cfRule type="cellIs" dxfId="1578" priority="3848" operator="lessThan">
      <formula>$C$4</formula>
    </cfRule>
  </conditionalFormatting>
  <conditionalFormatting sqref="BH13">
    <cfRule type="cellIs" dxfId="1577" priority="3849" operator="lessThan">
      <formula>$C$4</formula>
    </cfRule>
  </conditionalFormatting>
  <conditionalFormatting sqref="BH13">
    <cfRule type="cellIs" dxfId="1576" priority="3850" operator="lessThan">
      <formula>$C$4</formula>
    </cfRule>
  </conditionalFormatting>
  <conditionalFormatting sqref="BH14">
    <cfRule type="cellIs" dxfId="1575" priority="3851" operator="lessThan">
      <formula>$C$4</formula>
    </cfRule>
  </conditionalFormatting>
  <conditionalFormatting sqref="BH14">
    <cfRule type="cellIs" dxfId="1574" priority="3852" operator="lessThan">
      <formula>$C$4</formula>
    </cfRule>
  </conditionalFormatting>
  <conditionalFormatting sqref="BH15">
    <cfRule type="cellIs" dxfId="1573" priority="3853" operator="lessThan">
      <formula>$C$4</formula>
    </cfRule>
  </conditionalFormatting>
  <conditionalFormatting sqref="BH15">
    <cfRule type="cellIs" dxfId="1572" priority="3854" operator="lessThan">
      <formula>$C$4</formula>
    </cfRule>
  </conditionalFormatting>
  <conditionalFormatting sqref="BH16">
    <cfRule type="cellIs" dxfId="1571" priority="3855" operator="lessThan">
      <formula>$C$4</formula>
    </cfRule>
  </conditionalFormatting>
  <conditionalFormatting sqref="BH16">
    <cfRule type="cellIs" dxfId="1570" priority="3856" operator="lessThan">
      <formula>$C$4</formula>
    </cfRule>
  </conditionalFormatting>
  <conditionalFormatting sqref="BH17">
    <cfRule type="cellIs" dxfId="1569" priority="3857" operator="lessThan">
      <formula>$C$4</formula>
    </cfRule>
  </conditionalFormatting>
  <conditionalFormatting sqref="BH17">
    <cfRule type="cellIs" dxfId="1568" priority="3858" operator="lessThan">
      <formula>$C$4</formula>
    </cfRule>
  </conditionalFormatting>
  <conditionalFormatting sqref="BH18">
    <cfRule type="cellIs" dxfId="1567" priority="3859" operator="lessThan">
      <formula>$C$4</formula>
    </cfRule>
  </conditionalFormatting>
  <conditionalFormatting sqref="BH18">
    <cfRule type="cellIs" dxfId="1566" priority="3860" operator="lessThan">
      <formula>$C$4</formula>
    </cfRule>
  </conditionalFormatting>
  <conditionalFormatting sqref="BH19">
    <cfRule type="cellIs" dxfId="1565" priority="3861" operator="lessThan">
      <formula>$C$4</formula>
    </cfRule>
  </conditionalFormatting>
  <conditionalFormatting sqref="BH19">
    <cfRule type="cellIs" dxfId="1564" priority="3862" operator="lessThan">
      <formula>$C$4</formula>
    </cfRule>
  </conditionalFormatting>
  <conditionalFormatting sqref="BH20">
    <cfRule type="cellIs" dxfId="1563" priority="3863" operator="lessThan">
      <formula>$C$4</formula>
    </cfRule>
  </conditionalFormatting>
  <conditionalFormatting sqref="BH20">
    <cfRule type="cellIs" dxfId="1562" priority="3864" operator="lessThan">
      <formula>$C$4</formula>
    </cfRule>
  </conditionalFormatting>
  <conditionalFormatting sqref="BH21">
    <cfRule type="cellIs" dxfId="1561" priority="3865" operator="lessThan">
      <formula>$C$4</formula>
    </cfRule>
  </conditionalFormatting>
  <conditionalFormatting sqref="BH21">
    <cfRule type="cellIs" dxfId="1560" priority="3866" operator="lessThan">
      <formula>$C$4</formula>
    </cfRule>
  </conditionalFormatting>
  <conditionalFormatting sqref="BH22">
    <cfRule type="cellIs" dxfId="1559" priority="3867" operator="lessThan">
      <formula>$C$4</formula>
    </cfRule>
  </conditionalFormatting>
  <conditionalFormatting sqref="BH22">
    <cfRule type="cellIs" dxfId="1558" priority="3868" operator="lessThan">
      <formula>$C$4</formula>
    </cfRule>
  </conditionalFormatting>
  <conditionalFormatting sqref="BH23">
    <cfRule type="cellIs" dxfId="1557" priority="3869" operator="lessThan">
      <formula>$C$4</formula>
    </cfRule>
  </conditionalFormatting>
  <conditionalFormatting sqref="BH23">
    <cfRule type="cellIs" dxfId="1556" priority="3870" operator="lessThan">
      <formula>$C$4</formula>
    </cfRule>
  </conditionalFormatting>
  <conditionalFormatting sqref="BH24">
    <cfRule type="cellIs" dxfId="1555" priority="3871" operator="lessThan">
      <formula>$C$4</formula>
    </cfRule>
  </conditionalFormatting>
  <conditionalFormatting sqref="BH24">
    <cfRule type="cellIs" dxfId="1554" priority="3872" operator="lessThan">
      <formula>$C$4</formula>
    </cfRule>
  </conditionalFormatting>
  <conditionalFormatting sqref="BH25">
    <cfRule type="cellIs" dxfId="1553" priority="3873" operator="lessThan">
      <formula>$C$4</formula>
    </cfRule>
  </conditionalFormatting>
  <conditionalFormatting sqref="BH25">
    <cfRule type="cellIs" dxfId="1552" priority="3874" operator="lessThan">
      <formula>$C$4</formula>
    </cfRule>
  </conditionalFormatting>
  <conditionalFormatting sqref="BH26">
    <cfRule type="cellIs" dxfId="1551" priority="3875" operator="lessThan">
      <formula>$C$4</formula>
    </cfRule>
  </conditionalFormatting>
  <conditionalFormatting sqref="BH26">
    <cfRule type="cellIs" dxfId="1550" priority="3876" operator="lessThan">
      <formula>$C$4</formula>
    </cfRule>
  </conditionalFormatting>
  <conditionalFormatting sqref="BH27">
    <cfRule type="cellIs" dxfId="1549" priority="3877" operator="lessThan">
      <formula>$C$4</formula>
    </cfRule>
  </conditionalFormatting>
  <conditionalFormatting sqref="BH27">
    <cfRule type="cellIs" dxfId="1548" priority="3878" operator="lessThan">
      <formula>$C$4</formula>
    </cfRule>
  </conditionalFormatting>
  <conditionalFormatting sqref="BH28">
    <cfRule type="cellIs" dxfId="1547" priority="3879" operator="lessThan">
      <formula>$C$4</formula>
    </cfRule>
  </conditionalFormatting>
  <conditionalFormatting sqref="BH28">
    <cfRule type="cellIs" dxfId="1546" priority="3880" operator="lessThan">
      <formula>$C$4</formula>
    </cfRule>
  </conditionalFormatting>
  <conditionalFormatting sqref="BH29">
    <cfRule type="cellIs" dxfId="1545" priority="3881" operator="lessThan">
      <formula>$C$4</formula>
    </cfRule>
  </conditionalFormatting>
  <conditionalFormatting sqref="BH29">
    <cfRule type="cellIs" dxfId="1544" priority="3882" operator="lessThan">
      <formula>$C$4</formula>
    </cfRule>
  </conditionalFormatting>
  <conditionalFormatting sqref="BH30">
    <cfRule type="cellIs" dxfId="1543" priority="3883" operator="lessThan">
      <formula>$C$4</formula>
    </cfRule>
  </conditionalFormatting>
  <conditionalFormatting sqref="BH30">
    <cfRule type="cellIs" dxfId="1542" priority="3884" operator="lessThan">
      <formula>$C$4</formula>
    </cfRule>
  </conditionalFormatting>
  <conditionalFormatting sqref="BH31">
    <cfRule type="cellIs" dxfId="1541" priority="3885" operator="lessThan">
      <formula>$C$4</formula>
    </cfRule>
  </conditionalFormatting>
  <conditionalFormatting sqref="BH31">
    <cfRule type="cellIs" dxfId="1540" priority="3886" operator="lessThan">
      <formula>$C$4</formula>
    </cfRule>
  </conditionalFormatting>
  <conditionalFormatting sqref="BH32">
    <cfRule type="cellIs" dxfId="1539" priority="3887" operator="lessThan">
      <formula>$C$4</formula>
    </cfRule>
  </conditionalFormatting>
  <conditionalFormatting sqref="BH32">
    <cfRule type="cellIs" dxfId="1538" priority="3888" operator="lessThan">
      <formula>$C$4</formula>
    </cfRule>
  </conditionalFormatting>
  <conditionalFormatting sqref="BH33">
    <cfRule type="cellIs" dxfId="1537" priority="3889" operator="lessThan">
      <formula>$C$4</formula>
    </cfRule>
  </conditionalFormatting>
  <conditionalFormatting sqref="BH33">
    <cfRule type="cellIs" dxfId="1536" priority="3890" operator="lessThan">
      <formula>$C$4</formula>
    </cfRule>
  </conditionalFormatting>
  <conditionalFormatting sqref="BH34">
    <cfRule type="cellIs" dxfId="1535" priority="3891" operator="lessThan">
      <formula>$C$4</formula>
    </cfRule>
  </conditionalFormatting>
  <conditionalFormatting sqref="BH34">
    <cfRule type="cellIs" dxfId="1534" priority="3892" operator="lessThan">
      <formula>$C$4</formula>
    </cfRule>
  </conditionalFormatting>
  <conditionalFormatting sqref="BH35">
    <cfRule type="cellIs" dxfId="1533" priority="3893" operator="lessThan">
      <formula>$C$4</formula>
    </cfRule>
  </conditionalFormatting>
  <conditionalFormatting sqref="BH35">
    <cfRule type="cellIs" dxfId="1532" priority="3894" operator="lessThan">
      <formula>$C$4</formula>
    </cfRule>
  </conditionalFormatting>
  <conditionalFormatting sqref="BH36">
    <cfRule type="cellIs" dxfId="1531" priority="3895" operator="lessThan">
      <formula>$C$4</formula>
    </cfRule>
  </conditionalFormatting>
  <conditionalFormatting sqref="BH36">
    <cfRule type="cellIs" dxfId="1530" priority="3896" operator="lessThan">
      <formula>$C$4</formula>
    </cfRule>
  </conditionalFormatting>
  <conditionalFormatting sqref="BH37">
    <cfRule type="cellIs" dxfId="1529" priority="3897" operator="lessThan">
      <formula>$C$4</formula>
    </cfRule>
  </conditionalFormatting>
  <conditionalFormatting sqref="BH37">
    <cfRule type="cellIs" dxfId="1528" priority="3898" operator="lessThan">
      <formula>$C$4</formula>
    </cfRule>
  </conditionalFormatting>
  <conditionalFormatting sqref="BH38">
    <cfRule type="cellIs" dxfId="1527" priority="3899" operator="lessThan">
      <formula>$C$4</formula>
    </cfRule>
  </conditionalFormatting>
  <conditionalFormatting sqref="BH38">
    <cfRule type="cellIs" dxfId="1526" priority="3900" operator="lessThan">
      <formula>$C$4</formula>
    </cfRule>
  </conditionalFormatting>
  <conditionalFormatting sqref="BH39">
    <cfRule type="cellIs" dxfId="1525" priority="3901" operator="lessThan">
      <formula>$C$4</formula>
    </cfRule>
  </conditionalFormatting>
  <conditionalFormatting sqref="BH39">
    <cfRule type="cellIs" dxfId="1524" priority="3902" operator="lessThan">
      <formula>$C$4</formula>
    </cfRule>
  </conditionalFormatting>
  <conditionalFormatting sqref="BH40">
    <cfRule type="cellIs" dxfId="1523" priority="3903" operator="lessThan">
      <formula>$C$4</formula>
    </cfRule>
  </conditionalFormatting>
  <conditionalFormatting sqref="BH40">
    <cfRule type="cellIs" dxfId="1522" priority="3904" operator="lessThan">
      <formula>$C$4</formula>
    </cfRule>
  </conditionalFormatting>
  <conditionalFormatting sqref="BH41">
    <cfRule type="cellIs" dxfId="1521" priority="3905" operator="lessThan">
      <formula>$C$4</formula>
    </cfRule>
  </conditionalFormatting>
  <conditionalFormatting sqref="BH41">
    <cfRule type="cellIs" dxfId="1520" priority="3906" operator="lessThan">
      <formula>$C$4</formula>
    </cfRule>
  </conditionalFormatting>
  <conditionalFormatting sqref="BH42">
    <cfRule type="cellIs" dxfId="1519" priority="3907" operator="lessThan">
      <formula>$C$4</formula>
    </cfRule>
  </conditionalFormatting>
  <conditionalFormatting sqref="BH42">
    <cfRule type="cellIs" dxfId="1518" priority="3908" operator="lessThan">
      <formula>$C$4</formula>
    </cfRule>
  </conditionalFormatting>
  <conditionalFormatting sqref="BH43">
    <cfRule type="cellIs" dxfId="1517" priority="3909" operator="lessThan">
      <formula>$C$4</formula>
    </cfRule>
  </conditionalFormatting>
  <conditionalFormatting sqref="BH43">
    <cfRule type="cellIs" dxfId="1516" priority="3910" operator="lessThan">
      <formula>$C$4</formula>
    </cfRule>
  </conditionalFormatting>
  <conditionalFormatting sqref="BH44">
    <cfRule type="cellIs" dxfId="1515" priority="3911" operator="lessThan">
      <formula>$C$4</formula>
    </cfRule>
  </conditionalFormatting>
  <conditionalFormatting sqref="BH44">
    <cfRule type="cellIs" dxfId="1514" priority="3912" operator="lessThan">
      <formula>$C$4</formula>
    </cfRule>
  </conditionalFormatting>
  <conditionalFormatting sqref="BH45">
    <cfRule type="cellIs" dxfId="1513" priority="3913" operator="lessThan">
      <formula>$C$4</formula>
    </cfRule>
  </conditionalFormatting>
  <conditionalFormatting sqref="BH45">
    <cfRule type="cellIs" dxfId="1512" priority="3914" operator="lessThan">
      <formula>$C$4</formula>
    </cfRule>
  </conditionalFormatting>
  <conditionalFormatting sqref="BH46">
    <cfRule type="cellIs" dxfId="1511" priority="3915" operator="lessThan">
      <formula>$C$4</formula>
    </cfRule>
  </conditionalFormatting>
  <conditionalFormatting sqref="BH46">
    <cfRule type="cellIs" dxfId="1510" priority="3916" operator="lessThan">
      <formula>$C$4</formula>
    </cfRule>
  </conditionalFormatting>
  <conditionalFormatting sqref="BH47">
    <cfRule type="cellIs" dxfId="1509" priority="3917" operator="lessThan">
      <formula>$C$4</formula>
    </cfRule>
  </conditionalFormatting>
  <conditionalFormatting sqref="BH47">
    <cfRule type="cellIs" dxfId="1508" priority="3918" operator="lessThan">
      <formula>$C$4</formula>
    </cfRule>
  </conditionalFormatting>
  <conditionalFormatting sqref="BH48">
    <cfRule type="cellIs" dxfId="1507" priority="3919" operator="lessThan">
      <formula>$C$4</formula>
    </cfRule>
  </conditionalFormatting>
  <conditionalFormatting sqref="BH48">
    <cfRule type="cellIs" dxfId="1506" priority="3920" operator="lessThan">
      <formula>$C$4</formula>
    </cfRule>
  </conditionalFormatting>
  <conditionalFormatting sqref="BH49">
    <cfRule type="cellIs" dxfId="1505" priority="3921" operator="lessThan">
      <formula>$C$4</formula>
    </cfRule>
  </conditionalFormatting>
  <conditionalFormatting sqref="BH49">
    <cfRule type="cellIs" dxfId="1504" priority="3922" operator="lessThan">
      <formula>$C$4</formula>
    </cfRule>
  </conditionalFormatting>
  <conditionalFormatting sqref="BH50">
    <cfRule type="cellIs" dxfId="1503" priority="3923" operator="lessThan">
      <formula>$C$4</formula>
    </cfRule>
  </conditionalFormatting>
  <conditionalFormatting sqref="BH50">
    <cfRule type="cellIs" dxfId="1502" priority="3924" operator="lessThan">
      <formula>$C$4</formula>
    </cfRule>
  </conditionalFormatting>
  <conditionalFormatting sqref="BH51">
    <cfRule type="cellIs" dxfId="1501" priority="3925" operator="lessThan">
      <formula>$C$4</formula>
    </cfRule>
  </conditionalFormatting>
  <conditionalFormatting sqref="BH51">
    <cfRule type="cellIs" dxfId="1500" priority="3926" operator="lessThan">
      <formula>$C$4</formula>
    </cfRule>
  </conditionalFormatting>
  <conditionalFormatting sqref="BH52">
    <cfRule type="cellIs" dxfId="1499" priority="3927" operator="lessThan">
      <formula>$C$4</formula>
    </cfRule>
  </conditionalFormatting>
  <conditionalFormatting sqref="BH52">
    <cfRule type="cellIs" dxfId="1498" priority="3928" operator="lessThan">
      <formula>$C$4</formula>
    </cfRule>
  </conditionalFormatting>
  <conditionalFormatting sqref="BH53">
    <cfRule type="cellIs" dxfId="1497" priority="3929" operator="lessThan">
      <formula>$C$4</formula>
    </cfRule>
  </conditionalFormatting>
  <conditionalFormatting sqref="BH53">
    <cfRule type="cellIs" dxfId="1496" priority="3930" operator="lessThan">
      <formula>$C$4</formula>
    </cfRule>
  </conditionalFormatting>
  <conditionalFormatting sqref="BH54">
    <cfRule type="cellIs" dxfId="1495" priority="3931" operator="lessThan">
      <formula>$C$4</formula>
    </cfRule>
  </conditionalFormatting>
  <conditionalFormatting sqref="BH54">
    <cfRule type="cellIs" dxfId="1494" priority="3932" operator="lessThan">
      <formula>$C$4</formula>
    </cfRule>
  </conditionalFormatting>
  <conditionalFormatting sqref="BH55">
    <cfRule type="cellIs" dxfId="1493" priority="3933" operator="lessThan">
      <formula>$C$4</formula>
    </cfRule>
  </conditionalFormatting>
  <conditionalFormatting sqref="BH55">
    <cfRule type="cellIs" dxfId="1492" priority="3934" operator="lessThan">
      <formula>$C$4</formula>
    </cfRule>
  </conditionalFormatting>
  <conditionalFormatting sqref="BH56">
    <cfRule type="cellIs" dxfId="1491" priority="3935" operator="lessThan">
      <formula>$C$4</formula>
    </cfRule>
  </conditionalFormatting>
  <conditionalFormatting sqref="BH56">
    <cfRule type="cellIs" dxfId="1490" priority="3936" operator="lessThan">
      <formula>$C$4</formula>
    </cfRule>
  </conditionalFormatting>
  <conditionalFormatting sqref="BH57">
    <cfRule type="cellIs" dxfId="1489" priority="3937" operator="lessThan">
      <formula>$C$4</formula>
    </cfRule>
  </conditionalFormatting>
  <conditionalFormatting sqref="BH57">
    <cfRule type="cellIs" dxfId="1488" priority="3938" operator="lessThan">
      <formula>$C$4</formula>
    </cfRule>
  </conditionalFormatting>
  <conditionalFormatting sqref="BH58">
    <cfRule type="cellIs" dxfId="1487" priority="3939" operator="lessThan">
      <formula>$C$4</formula>
    </cfRule>
  </conditionalFormatting>
  <conditionalFormatting sqref="BH58">
    <cfRule type="cellIs" dxfId="1486" priority="3940" operator="lessThan">
      <formula>$C$4</formula>
    </cfRule>
  </conditionalFormatting>
  <conditionalFormatting sqref="BH59">
    <cfRule type="cellIs" dxfId="1485" priority="3941" operator="lessThan">
      <formula>$C$4</formula>
    </cfRule>
  </conditionalFormatting>
  <conditionalFormatting sqref="BH59">
    <cfRule type="cellIs" dxfId="1484" priority="3942" operator="lessThan">
      <formula>$C$4</formula>
    </cfRule>
  </conditionalFormatting>
  <conditionalFormatting sqref="BH60">
    <cfRule type="cellIs" dxfId="1483" priority="3943" operator="lessThan">
      <formula>$C$4</formula>
    </cfRule>
  </conditionalFormatting>
  <conditionalFormatting sqref="BH60">
    <cfRule type="cellIs" dxfId="1482" priority="3944" operator="lessThan">
      <formula>$C$4</formula>
    </cfRule>
  </conditionalFormatting>
  <conditionalFormatting sqref="BI11">
    <cfRule type="cellIs" dxfId="1481" priority="3945" operator="lessThan">
      <formula>$C$4</formula>
    </cfRule>
  </conditionalFormatting>
  <conditionalFormatting sqref="BI11">
    <cfRule type="cellIs" dxfId="1480" priority="3946" operator="lessThan">
      <formula>$C$4</formula>
    </cfRule>
  </conditionalFormatting>
  <conditionalFormatting sqref="BI12">
    <cfRule type="cellIs" dxfId="1479" priority="3947" operator="lessThan">
      <formula>$C$4</formula>
    </cfRule>
  </conditionalFormatting>
  <conditionalFormatting sqref="BI12">
    <cfRule type="cellIs" dxfId="1478" priority="3948" operator="lessThan">
      <formula>$C$4</formula>
    </cfRule>
  </conditionalFormatting>
  <conditionalFormatting sqref="BI13">
    <cfRule type="cellIs" dxfId="1477" priority="3949" operator="lessThan">
      <formula>$C$4</formula>
    </cfRule>
  </conditionalFormatting>
  <conditionalFormatting sqref="BI13">
    <cfRule type="cellIs" dxfId="1476" priority="3950" operator="lessThan">
      <formula>$C$4</formula>
    </cfRule>
  </conditionalFormatting>
  <conditionalFormatting sqref="BI14">
    <cfRule type="cellIs" dxfId="1475" priority="3951" operator="lessThan">
      <formula>$C$4</formula>
    </cfRule>
  </conditionalFormatting>
  <conditionalFormatting sqref="BI14">
    <cfRule type="cellIs" dxfId="1474" priority="3952" operator="lessThan">
      <formula>$C$4</formula>
    </cfRule>
  </conditionalFormatting>
  <conditionalFormatting sqref="BI15">
    <cfRule type="cellIs" dxfId="1473" priority="3953" operator="lessThan">
      <formula>$C$4</formula>
    </cfRule>
  </conditionalFormatting>
  <conditionalFormatting sqref="BI15">
    <cfRule type="cellIs" dxfId="1472" priority="3954" operator="lessThan">
      <formula>$C$4</formula>
    </cfRule>
  </conditionalFormatting>
  <conditionalFormatting sqref="BI16">
    <cfRule type="cellIs" dxfId="1471" priority="3955" operator="lessThan">
      <formula>$C$4</formula>
    </cfRule>
  </conditionalFormatting>
  <conditionalFormatting sqref="BI16">
    <cfRule type="cellIs" dxfId="1470" priority="3956" operator="lessThan">
      <formula>$C$4</formula>
    </cfRule>
  </conditionalFormatting>
  <conditionalFormatting sqref="BI17">
    <cfRule type="cellIs" dxfId="1469" priority="3957" operator="lessThan">
      <formula>$C$4</formula>
    </cfRule>
  </conditionalFormatting>
  <conditionalFormatting sqref="BI17">
    <cfRule type="cellIs" dxfId="1468" priority="3958" operator="lessThan">
      <formula>$C$4</formula>
    </cfRule>
  </conditionalFormatting>
  <conditionalFormatting sqref="BI18">
    <cfRule type="cellIs" dxfId="1467" priority="3959" operator="lessThan">
      <formula>$C$4</formula>
    </cfRule>
  </conditionalFormatting>
  <conditionalFormatting sqref="BI18">
    <cfRule type="cellIs" dxfId="1466" priority="3960" operator="lessThan">
      <formula>$C$4</formula>
    </cfRule>
  </conditionalFormatting>
  <conditionalFormatting sqref="BI19">
    <cfRule type="cellIs" dxfId="1465" priority="3961" operator="lessThan">
      <formula>$C$4</formula>
    </cfRule>
  </conditionalFormatting>
  <conditionalFormatting sqref="BI19">
    <cfRule type="cellIs" dxfId="1464" priority="3962" operator="lessThan">
      <formula>$C$4</formula>
    </cfRule>
  </conditionalFormatting>
  <conditionalFormatting sqref="BI20">
    <cfRule type="cellIs" dxfId="1463" priority="3963" operator="lessThan">
      <formula>$C$4</formula>
    </cfRule>
  </conditionalFormatting>
  <conditionalFormatting sqref="BI20">
    <cfRule type="cellIs" dxfId="1462" priority="3964" operator="lessThan">
      <formula>$C$4</formula>
    </cfRule>
  </conditionalFormatting>
  <conditionalFormatting sqref="BI21">
    <cfRule type="cellIs" dxfId="1461" priority="3965" operator="lessThan">
      <formula>$C$4</formula>
    </cfRule>
  </conditionalFormatting>
  <conditionalFormatting sqref="BI21">
    <cfRule type="cellIs" dxfId="1460" priority="3966" operator="lessThan">
      <formula>$C$4</formula>
    </cfRule>
  </conditionalFormatting>
  <conditionalFormatting sqref="BI22">
    <cfRule type="cellIs" dxfId="1459" priority="3967" operator="lessThan">
      <formula>$C$4</formula>
    </cfRule>
  </conditionalFormatting>
  <conditionalFormatting sqref="BI22">
    <cfRule type="cellIs" dxfId="1458" priority="3968" operator="lessThan">
      <formula>$C$4</formula>
    </cfRule>
  </conditionalFormatting>
  <conditionalFormatting sqref="BI23">
    <cfRule type="cellIs" dxfId="1457" priority="3969" operator="lessThan">
      <formula>$C$4</formula>
    </cfRule>
  </conditionalFormatting>
  <conditionalFormatting sqref="BI23">
    <cfRule type="cellIs" dxfId="1456" priority="3970" operator="lessThan">
      <formula>$C$4</formula>
    </cfRule>
  </conditionalFormatting>
  <conditionalFormatting sqref="BI24">
    <cfRule type="cellIs" dxfId="1455" priority="3971" operator="lessThan">
      <formula>$C$4</formula>
    </cfRule>
  </conditionalFormatting>
  <conditionalFormatting sqref="BI24">
    <cfRule type="cellIs" dxfId="1454" priority="3972" operator="lessThan">
      <formula>$C$4</formula>
    </cfRule>
  </conditionalFormatting>
  <conditionalFormatting sqref="BI25">
    <cfRule type="cellIs" dxfId="1453" priority="3973" operator="lessThan">
      <formula>$C$4</formula>
    </cfRule>
  </conditionalFormatting>
  <conditionalFormatting sqref="BI25">
    <cfRule type="cellIs" dxfId="1452" priority="3974" operator="lessThan">
      <formula>$C$4</formula>
    </cfRule>
  </conditionalFormatting>
  <conditionalFormatting sqref="BI26">
    <cfRule type="cellIs" dxfId="1451" priority="3975" operator="lessThan">
      <formula>$C$4</formula>
    </cfRule>
  </conditionalFormatting>
  <conditionalFormatting sqref="BI26">
    <cfRule type="cellIs" dxfId="1450" priority="3976" operator="lessThan">
      <formula>$C$4</formula>
    </cfRule>
  </conditionalFormatting>
  <conditionalFormatting sqref="BI27">
    <cfRule type="cellIs" dxfId="1449" priority="3977" operator="lessThan">
      <formula>$C$4</formula>
    </cfRule>
  </conditionalFormatting>
  <conditionalFormatting sqref="BI27">
    <cfRule type="cellIs" dxfId="1448" priority="3978" operator="lessThan">
      <formula>$C$4</formula>
    </cfRule>
  </conditionalFormatting>
  <conditionalFormatting sqref="BI28">
    <cfRule type="cellIs" dxfId="1447" priority="3979" operator="lessThan">
      <formula>$C$4</formula>
    </cfRule>
  </conditionalFormatting>
  <conditionalFormatting sqref="BI28">
    <cfRule type="cellIs" dxfId="1446" priority="3980" operator="lessThan">
      <formula>$C$4</formula>
    </cfRule>
  </conditionalFormatting>
  <conditionalFormatting sqref="BI29">
    <cfRule type="cellIs" dxfId="1445" priority="3981" operator="lessThan">
      <formula>$C$4</formula>
    </cfRule>
  </conditionalFormatting>
  <conditionalFormatting sqref="BI29">
    <cfRule type="cellIs" dxfId="1444" priority="3982" operator="lessThan">
      <formula>$C$4</formula>
    </cfRule>
  </conditionalFormatting>
  <conditionalFormatting sqref="BI30">
    <cfRule type="cellIs" dxfId="1443" priority="3983" operator="lessThan">
      <formula>$C$4</formula>
    </cfRule>
  </conditionalFormatting>
  <conditionalFormatting sqref="BI30">
    <cfRule type="cellIs" dxfId="1442" priority="3984" operator="lessThan">
      <formula>$C$4</formula>
    </cfRule>
  </conditionalFormatting>
  <conditionalFormatting sqref="BI31">
    <cfRule type="cellIs" dxfId="1441" priority="3985" operator="lessThan">
      <formula>$C$4</formula>
    </cfRule>
  </conditionalFormatting>
  <conditionalFormatting sqref="BI31">
    <cfRule type="cellIs" dxfId="1440" priority="3986" operator="lessThan">
      <formula>$C$4</formula>
    </cfRule>
  </conditionalFormatting>
  <conditionalFormatting sqref="BI32">
    <cfRule type="cellIs" dxfId="1439" priority="3987" operator="lessThan">
      <formula>$C$4</formula>
    </cfRule>
  </conditionalFormatting>
  <conditionalFormatting sqref="BI32">
    <cfRule type="cellIs" dxfId="1438" priority="3988" operator="lessThan">
      <formula>$C$4</formula>
    </cfRule>
  </conditionalFormatting>
  <conditionalFormatting sqref="BI33">
    <cfRule type="cellIs" dxfId="1437" priority="3989" operator="lessThan">
      <formula>$C$4</formula>
    </cfRule>
  </conditionalFormatting>
  <conditionalFormatting sqref="BI33">
    <cfRule type="cellIs" dxfId="1436" priority="3990" operator="lessThan">
      <formula>$C$4</formula>
    </cfRule>
  </conditionalFormatting>
  <conditionalFormatting sqref="BI34">
    <cfRule type="cellIs" dxfId="1435" priority="3991" operator="lessThan">
      <formula>$C$4</formula>
    </cfRule>
  </conditionalFormatting>
  <conditionalFormatting sqref="BI34">
    <cfRule type="cellIs" dxfId="1434" priority="3992" operator="lessThan">
      <formula>$C$4</formula>
    </cfRule>
  </conditionalFormatting>
  <conditionalFormatting sqref="BI35">
    <cfRule type="cellIs" dxfId="1433" priority="3993" operator="lessThan">
      <formula>$C$4</formula>
    </cfRule>
  </conditionalFormatting>
  <conditionalFormatting sqref="BI35">
    <cfRule type="cellIs" dxfId="1432" priority="3994" operator="lessThan">
      <formula>$C$4</formula>
    </cfRule>
  </conditionalFormatting>
  <conditionalFormatting sqref="BI36">
    <cfRule type="cellIs" dxfId="1431" priority="3995" operator="lessThan">
      <formula>$C$4</formula>
    </cfRule>
  </conditionalFormatting>
  <conditionalFormatting sqref="BI36">
    <cfRule type="cellIs" dxfId="1430" priority="3996" operator="lessThan">
      <formula>$C$4</formula>
    </cfRule>
  </conditionalFormatting>
  <conditionalFormatting sqref="BI37">
    <cfRule type="cellIs" dxfId="1429" priority="3997" operator="lessThan">
      <formula>$C$4</formula>
    </cfRule>
  </conditionalFormatting>
  <conditionalFormatting sqref="BI37">
    <cfRule type="cellIs" dxfId="1428" priority="3998" operator="lessThan">
      <formula>$C$4</formula>
    </cfRule>
  </conditionalFormatting>
  <conditionalFormatting sqref="BI38">
    <cfRule type="cellIs" dxfId="1427" priority="3999" operator="lessThan">
      <formula>$C$4</formula>
    </cfRule>
  </conditionalFormatting>
  <conditionalFormatting sqref="BI38">
    <cfRule type="cellIs" dxfId="1426" priority="4000" operator="lessThan">
      <formula>$C$4</formula>
    </cfRule>
  </conditionalFormatting>
  <conditionalFormatting sqref="BI39">
    <cfRule type="cellIs" dxfId="1425" priority="4001" operator="lessThan">
      <formula>$C$4</formula>
    </cfRule>
  </conditionalFormatting>
  <conditionalFormatting sqref="BI39">
    <cfRule type="cellIs" dxfId="1424" priority="4002" operator="lessThan">
      <formula>$C$4</formula>
    </cfRule>
  </conditionalFormatting>
  <conditionalFormatting sqref="BI40">
    <cfRule type="cellIs" dxfId="1423" priority="4003" operator="lessThan">
      <formula>$C$4</formula>
    </cfRule>
  </conditionalFormatting>
  <conditionalFormatting sqref="BI40">
    <cfRule type="cellIs" dxfId="1422" priority="4004" operator="lessThan">
      <formula>$C$4</formula>
    </cfRule>
  </conditionalFormatting>
  <conditionalFormatting sqref="BI41">
    <cfRule type="cellIs" dxfId="1421" priority="4005" operator="lessThan">
      <formula>$C$4</formula>
    </cfRule>
  </conditionalFormatting>
  <conditionalFormatting sqref="BI41">
    <cfRule type="cellIs" dxfId="1420" priority="4006" operator="lessThan">
      <formula>$C$4</formula>
    </cfRule>
  </conditionalFormatting>
  <conditionalFormatting sqref="BI42">
    <cfRule type="cellIs" dxfId="1419" priority="4007" operator="lessThan">
      <formula>$C$4</formula>
    </cfRule>
  </conditionalFormatting>
  <conditionalFormatting sqref="BI42">
    <cfRule type="cellIs" dxfId="1418" priority="4008" operator="lessThan">
      <formula>$C$4</formula>
    </cfRule>
  </conditionalFormatting>
  <conditionalFormatting sqref="BI43">
    <cfRule type="cellIs" dxfId="1417" priority="4009" operator="lessThan">
      <formula>$C$4</formula>
    </cfRule>
  </conditionalFormatting>
  <conditionalFormatting sqref="BI43">
    <cfRule type="cellIs" dxfId="1416" priority="4010" operator="lessThan">
      <formula>$C$4</formula>
    </cfRule>
  </conditionalFormatting>
  <conditionalFormatting sqref="BI44">
    <cfRule type="cellIs" dxfId="1415" priority="4011" operator="lessThan">
      <formula>$C$4</formula>
    </cfRule>
  </conditionalFormatting>
  <conditionalFormatting sqref="BI44">
    <cfRule type="cellIs" dxfId="1414" priority="4012" operator="lessThan">
      <formula>$C$4</formula>
    </cfRule>
  </conditionalFormatting>
  <conditionalFormatting sqref="BI45">
    <cfRule type="cellIs" dxfId="1413" priority="4013" operator="lessThan">
      <formula>$C$4</formula>
    </cfRule>
  </conditionalFormatting>
  <conditionalFormatting sqref="BI45">
    <cfRule type="cellIs" dxfId="1412" priority="4014" operator="lessThan">
      <formula>$C$4</formula>
    </cfRule>
  </conditionalFormatting>
  <conditionalFormatting sqref="BI46">
    <cfRule type="cellIs" dxfId="1411" priority="4015" operator="lessThan">
      <formula>$C$4</formula>
    </cfRule>
  </conditionalFormatting>
  <conditionalFormatting sqref="BI46">
    <cfRule type="cellIs" dxfId="1410" priority="4016" operator="lessThan">
      <formula>$C$4</formula>
    </cfRule>
  </conditionalFormatting>
  <conditionalFormatting sqref="BI47">
    <cfRule type="cellIs" dxfId="1409" priority="4017" operator="lessThan">
      <formula>$C$4</formula>
    </cfRule>
  </conditionalFormatting>
  <conditionalFormatting sqref="BI47">
    <cfRule type="cellIs" dxfId="1408" priority="4018" operator="lessThan">
      <formula>$C$4</formula>
    </cfRule>
  </conditionalFormatting>
  <conditionalFormatting sqref="BI48">
    <cfRule type="cellIs" dxfId="1407" priority="4019" operator="lessThan">
      <formula>$C$4</formula>
    </cfRule>
  </conditionalFormatting>
  <conditionalFormatting sqref="BI48">
    <cfRule type="cellIs" dxfId="1406" priority="4020" operator="lessThan">
      <formula>$C$4</formula>
    </cfRule>
  </conditionalFormatting>
  <conditionalFormatting sqref="BI49">
    <cfRule type="cellIs" dxfId="1405" priority="4021" operator="lessThan">
      <formula>$C$4</formula>
    </cfRule>
  </conditionalFormatting>
  <conditionalFormatting sqref="BI49">
    <cfRule type="cellIs" dxfId="1404" priority="4022" operator="lessThan">
      <formula>$C$4</formula>
    </cfRule>
  </conditionalFormatting>
  <conditionalFormatting sqref="BI50">
    <cfRule type="cellIs" dxfId="1403" priority="4023" operator="lessThan">
      <formula>$C$4</formula>
    </cfRule>
  </conditionalFormatting>
  <conditionalFormatting sqref="BI50">
    <cfRule type="cellIs" dxfId="1402" priority="4024" operator="lessThan">
      <formula>$C$4</formula>
    </cfRule>
  </conditionalFormatting>
  <conditionalFormatting sqref="BI51">
    <cfRule type="cellIs" dxfId="1401" priority="4025" operator="lessThan">
      <formula>$C$4</formula>
    </cfRule>
  </conditionalFormatting>
  <conditionalFormatting sqref="BI51">
    <cfRule type="cellIs" dxfId="1400" priority="4026" operator="lessThan">
      <formula>$C$4</formula>
    </cfRule>
  </conditionalFormatting>
  <conditionalFormatting sqref="BI52">
    <cfRule type="cellIs" dxfId="1399" priority="4027" operator="lessThan">
      <formula>$C$4</formula>
    </cfRule>
  </conditionalFormatting>
  <conditionalFormatting sqref="BI52">
    <cfRule type="cellIs" dxfId="1398" priority="4028" operator="lessThan">
      <formula>$C$4</formula>
    </cfRule>
  </conditionalFormatting>
  <conditionalFormatting sqref="BI53">
    <cfRule type="cellIs" dxfId="1397" priority="4029" operator="lessThan">
      <formula>$C$4</formula>
    </cfRule>
  </conditionalFormatting>
  <conditionalFormatting sqref="BI53">
    <cfRule type="cellIs" dxfId="1396" priority="4030" operator="lessThan">
      <formula>$C$4</formula>
    </cfRule>
  </conditionalFormatting>
  <conditionalFormatting sqref="BI54">
    <cfRule type="cellIs" dxfId="1395" priority="4031" operator="lessThan">
      <formula>$C$4</formula>
    </cfRule>
  </conditionalFormatting>
  <conditionalFormatting sqref="BI54">
    <cfRule type="cellIs" dxfId="1394" priority="4032" operator="lessThan">
      <formula>$C$4</formula>
    </cfRule>
  </conditionalFormatting>
  <conditionalFormatting sqref="BI55">
    <cfRule type="cellIs" dxfId="1393" priority="4033" operator="lessThan">
      <formula>$C$4</formula>
    </cfRule>
  </conditionalFormatting>
  <conditionalFormatting sqref="BI55">
    <cfRule type="cellIs" dxfId="1392" priority="4034" operator="lessThan">
      <formula>$C$4</formula>
    </cfRule>
  </conditionalFormatting>
  <conditionalFormatting sqref="BI56">
    <cfRule type="cellIs" dxfId="1391" priority="4035" operator="lessThan">
      <formula>$C$4</formula>
    </cfRule>
  </conditionalFormatting>
  <conditionalFormatting sqref="BI56">
    <cfRule type="cellIs" dxfId="1390" priority="4036" operator="lessThan">
      <formula>$C$4</formula>
    </cfRule>
  </conditionalFormatting>
  <conditionalFormatting sqref="BI57">
    <cfRule type="cellIs" dxfId="1389" priority="4037" operator="lessThan">
      <formula>$C$4</formula>
    </cfRule>
  </conditionalFormatting>
  <conditionalFormatting sqref="BI57">
    <cfRule type="cellIs" dxfId="1388" priority="4038" operator="lessThan">
      <formula>$C$4</formula>
    </cfRule>
  </conditionalFormatting>
  <conditionalFormatting sqref="BI58">
    <cfRule type="cellIs" dxfId="1387" priority="4039" operator="lessThan">
      <formula>$C$4</formula>
    </cfRule>
  </conditionalFormatting>
  <conditionalFormatting sqref="BI58">
    <cfRule type="cellIs" dxfId="1386" priority="4040" operator="lessThan">
      <formula>$C$4</formula>
    </cfRule>
  </conditionalFormatting>
  <conditionalFormatting sqref="BI59">
    <cfRule type="cellIs" dxfId="1385" priority="4041" operator="lessThan">
      <formula>$C$4</formula>
    </cfRule>
  </conditionalFormatting>
  <conditionalFormatting sqref="BI59">
    <cfRule type="cellIs" dxfId="1384" priority="4042" operator="lessThan">
      <formula>$C$4</formula>
    </cfRule>
  </conditionalFormatting>
  <conditionalFormatting sqref="BI60">
    <cfRule type="cellIs" dxfId="1383" priority="4043" operator="lessThan">
      <formula>$C$4</formula>
    </cfRule>
  </conditionalFormatting>
  <conditionalFormatting sqref="BI60">
    <cfRule type="cellIs" dxfId="1382" priority="4044" operator="lessThan">
      <formula>$C$4</formula>
    </cfRule>
  </conditionalFormatting>
  <conditionalFormatting sqref="BJ11">
    <cfRule type="cellIs" dxfId="1381" priority="4045" operator="lessThan">
      <formula>$C$4</formula>
    </cfRule>
  </conditionalFormatting>
  <conditionalFormatting sqref="BJ11">
    <cfRule type="cellIs" dxfId="1380" priority="4046" operator="lessThan">
      <formula>$C$4</formula>
    </cfRule>
  </conditionalFormatting>
  <conditionalFormatting sqref="BJ12">
    <cfRule type="cellIs" dxfId="1379" priority="4047" operator="lessThan">
      <formula>$C$4</formula>
    </cfRule>
  </conditionalFormatting>
  <conditionalFormatting sqref="BJ12">
    <cfRule type="cellIs" dxfId="1378" priority="4048" operator="lessThan">
      <formula>$C$4</formula>
    </cfRule>
  </conditionalFormatting>
  <conditionalFormatting sqref="BJ13">
    <cfRule type="cellIs" dxfId="1377" priority="4049" operator="lessThan">
      <formula>$C$4</formula>
    </cfRule>
  </conditionalFormatting>
  <conditionalFormatting sqref="BJ13">
    <cfRule type="cellIs" dxfId="1376" priority="4050" operator="lessThan">
      <formula>$C$4</formula>
    </cfRule>
  </conditionalFormatting>
  <conditionalFormatting sqref="BJ14">
    <cfRule type="cellIs" dxfId="1375" priority="4051" operator="lessThan">
      <formula>$C$4</formula>
    </cfRule>
  </conditionalFormatting>
  <conditionalFormatting sqref="BJ14">
    <cfRule type="cellIs" dxfId="1374" priority="4052" operator="lessThan">
      <formula>$C$4</formula>
    </cfRule>
  </conditionalFormatting>
  <conditionalFormatting sqref="BJ15">
    <cfRule type="cellIs" dxfId="1373" priority="4053" operator="lessThan">
      <formula>$C$4</formula>
    </cfRule>
  </conditionalFormatting>
  <conditionalFormatting sqref="BJ15">
    <cfRule type="cellIs" dxfId="1372" priority="4054" operator="lessThan">
      <formula>$C$4</formula>
    </cfRule>
  </conditionalFormatting>
  <conditionalFormatting sqref="BJ16">
    <cfRule type="cellIs" dxfId="1371" priority="4055" operator="lessThan">
      <formula>$C$4</formula>
    </cfRule>
  </conditionalFormatting>
  <conditionalFormatting sqref="BJ16">
    <cfRule type="cellIs" dxfId="1370" priority="4056" operator="lessThan">
      <formula>$C$4</formula>
    </cfRule>
  </conditionalFormatting>
  <conditionalFormatting sqref="BJ17">
    <cfRule type="cellIs" dxfId="1369" priority="4057" operator="lessThan">
      <formula>$C$4</formula>
    </cfRule>
  </conditionalFormatting>
  <conditionalFormatting sqref="BJ17">
    <cfRule type="cellIs" dxfId="1368" priority="4058" operator="lessThan">
      <formula>$C$4</formula>
    </cfRule>
  </conditionalFormatting>
  <conditionalFormatting sqref="BJ18">
    <cfRule type="cellIs" dxfId="1367" priority="4059" operator="lessThan">
      <formula>$C$4</formula>
    </cfRule>
  </conditionalFormatting>
  <conditionalFormatting sqref="BJ18">
    <cfRule type="cellIs" dxfId="1366" priority="4060" operator="lessThan">
      <formula>$C$4</formula>
    </cfRule>
  </conditionalFormatting>
  <conditionalFormatting sqref="BJ19">
    <cfRule type="cellIs" dxfId="1365" priority="4061" operator="lessThan">
      <formula>$C$4</formula>
    </cfRule>
  </conditionalFormatting>
  <conditionalFormatting sqref="BJ19">
    <cfRule type="cellIs" dxfId="1364" priority="4062" operator="lessThan">
      <formula>$C$4</formula>
    </cfRule>
  </conditionalFormatting>
  <conditionalFormatting sqref="BJ20">
    <cfRule type="cellIs" dxfId="1363" priority="4063" operator="lessThan">
      <formula>$C$4</formula>
    </cfRule>
  </conditionalFormatting>
  <conditionalFormatting sqref="BJ20">
    <cfRule type="cellIs" dxfId="1362" priority="4064" operator="lessThan">
      <formula>$C$4</formula>
    </cfRule>
  </conditionalFormatting>
  <conditionalFormatting sqref="BJ21">
    <cfRule type="cellIs" dxfId="1361" priority="4065" operator="lessThan">
      <formula>$C$4</formula>
    </cfRule>
  </conditionalFormatting>
  <conditionalFormatting sqref="BJ21">
    <cfRule type="cellIs" dxfId="1360" priority="4066" operator="lessThan">
      <formula>$C$4</formula>
    </cfRule>
  </conditionalFormatting>
  <conditionalFormatting sqref="BJ22">
    <cfRule type="cellIs" dxfId="1359" priority="4067" operator="lessThan">
      <formula>$C$4</formula>
    </cfRule>
  </conditionalFormatting>
  <conditionalFormatting sqref="BJ22">
    <cfRule type="cellIs" dxfId="1358" priority="4068" operator="lessThan">
      <formula>$C$4</formula>
    </cfRule>
  </conditionalFormatting>
  <conditionalFormatting sqref="BJ23">
    <cfRule type="cellIs" dxfId="1357" priority="4069" operator="lessThan">
      <formula>$C$4</formula>
    </cfRule>
  </conditionalFormatting>
  <conditionalFormatting sqref="BJ23">
    <cfRule type="cellIs" dxfId="1356" priority="4070" operator="lessThan">
      <formula>$C$4</formula>
    </cfRule>
  </conditionalFormatting>
  <conditionalFormatting sqref="BJ24">
    <cfRule type="cellIs" dxfId="1355" priority="4071" operator="lessThan">
      <formula>$C$4</formula>
    </cfRule>
  </conditionalFormatting>
  <conditionalFormatting sqref="BJ24">
    <cfRule type="cellIs" dxfId="1354" priority="4072" operator="lessThan">
      <formula>$C$4</formula>
    </cfRule>
  </conditionalFormatting>
  <conditionalFormatting sqref="BJ25">
    <cfRule type="cellIs" dxfId="1353" priority="4073" operator="lessThan">
      <formula>$C$4</formula>
    </cfRule>
  </conditionalFormatting>
  <conditionalFormatting sqref="BJ25">
    <cfRule type="cellIs" dxfId="1352" priority="4074" operator="lessThan">
      <formula>$C$4</formula>
    </cfRule>
  </conditionalFormatting>
  <conditionalFormatting sqref="BJ26">
    <cfRule type="cellIs" dxfId="1351" priority="4075" operator="lessThan">
      <formula>$C$4</formula>
    </cfRule>
  </conditionalFormatting>
  <conditionalFormatting sqref="BJ26">
    <cfRule type="cellIs" dxfId="1350" priority="4076" operator="lessThan">
      <formula>$C$4</formula>
    </cfRule>
  </conditionalFormatting>
  <conditionalFormatting sqref="BJ27">
    <cfRule type="cellIs" dxfId="1349" priority="4077" operator="lessThan">
      <formula>$C$4</formula>
    </cfRule>
  </conditionalFormatting>
  <conditionalFormatting sqref="BJ27">
    <cfRule type="cellIs" dxfId="1348" priority="4078" operator="lessThan">
      <formula>$C$4</formula>
    </cfRule>
  </conditionalFormatting>
  <conditionalFormatting sqref="BJ28">
    <cfRule type="cellIs" dxfId="1347" priority="4079" operator="lessThan">
      <formula>$C$4</formula>
    </cfRule>
  </conditionalFormatting>
  <conditionalFormatting sqref="BJ28">
    <cfRule type="cellIs" dxfId="1346" priority="4080" operator="lessThan">
      <formula>$C$4</formula>
    </cfRule>
  </conditionalFormatting>
  <conditionalFormatting sqref="BJ29">
    <cfRule type="cellIs" dxfId="1345" priority="4081" operator="lessThan">
      <formula>$C$4</formula>
    </cfRule>
  </conditionalFormatting>
  <conditionalFormatting sqref="BJ29">
    <cfRule type="cellIs" dxfId="1344" priority="4082" operator="lessThan">
      <formula>$C$4</formula>
    </cfRule>
  </conditionalFormatting>
  <conditionalFormatting sqref="BJ30">
    <cfRule type="cellIs" dxfId="1343" priority="4083" operator="lessThan">
      <formula>$C$4</formula>
    </cfRule>
  </conditionalFormatting>
  <conditionalFormatting sqref="BJ30">
    <cfRule type="cellIs" dxfId="1342" priority="4084" operator="lessThan">
      <formula>$C$4</formula>
    </cfRule>
  </conditionalFormatting>
  <conditionalFormatting sqref="BJ31">
    <cfRule type="cellIs" dxfId="1341" priority="4085" operator="lessThan">
      <formula>$C$4</formula>
    </cfRule>
  </conditionalFormatting>
  <conditionalFormatting sqref="BJ31">
    <cfRule type="cellIs" dxfId="1340" priority="4086" operator="lessThan">
      <formula>$C$4</formula>
    </cfRule>
  </conditionalFormatting>
  <conditionalFormatting sqref="BJ32">
    <cfRule type="cellIs" dxfId="1339" priority="4087" operator="lessThan">
      <formula>$C$4</formula>
    </cfRule>
  </conditionalFormatting>
  <conditionalFormatting sqref="BJ32">
    <cfRule type="cellIs" dxfId="1338" priority="4088" operator="lessThan">
      <formula>$C$4</formula>
    </cfRule>
  </conditionalFormatting>
  <conditionalFormatting sqref="BJ33">
    <cfRule type="cellIs" dxfId="1337" priority="4089" operator="lessThan">
      <formula>$C$4</formula>
    </cfRule>
  </conditionalFormatting>
  <conditionalFormatting sqref="BJ33">
    <cfRule type="cellIs" dxfId="1336" priority="4090" operator="lessThan">
      <formula>$C$4</formula>
    </cfRule>
  </conditionalFormatting>
  <conditionalFormatting sqref="BJ34">
    <cfRule type="cellIs" dxfId="1335" priority="4091" operator="lessThan">
      <formula>$C$4</formula>
    </cfRule>
  </conditionalFormatting>
  <conditionalFormatting sqref="BJ34">
    <cfRule type="cellIs" dxfId="1334" priority="4092" operator="lessThan">
      <formula>$C$4</formula>
    </cfRule>
  </conditionalFormatting>
  <conditionalFormatting sqref="BJ35">
    <cfRule type="cellIs" dxfId="1333" priority="4093" operator="lessThan">
      <formula>$C$4</formula>
    </cfRule>
  </conditionalFormatting>
  <conditionalFormatting sqref="BJ35">
    <cfRule type="cellIs" dxfId="1332" priority="4094" operator="lessThan">
      <formula>$C$4</formula>
    </cfRule>
  </conditionalFormatting>
  <conditionalFormatting sqref="BJ36">
    <cfRule type="cellIs" dxfId="1331" priority="4095" operator="lessThan">
      <formula>$C$4</formula>
    </cfRule>
  </conditionalFormatting>
  <conditionalFormatting sqref="BJ36">
    <cfRule type="cellIs" dxfId="1330" priority="4096" operator="lessThan">
      <formula>$C$4</formula>
    </cfRule>
  </conditionalFormatting>
  <conditionalFormatting sqref="BJ37">
    <cfRule type="cellIs" dxfId="1329" priority="4097" operator="lessThan">
      <formula>$C$4</formula>
    </cfRule>
  </conditionalFormatting>
  <conditionalFormatting sqref="BJ37">
    <cfRule type="cellIs" dxfId="1328" priority="4098" operator="lessThan">
      <formula>$C$4</formula>
    </cfRule>
  </conditionalFormatting>
  <conditionalFormatting sqref="BJ38">
    <cfRule type="cellIs" dxfId="1327" priority="4099" operator="lessThan">
      <formula>$C$4</formula>
    </cfRule>
  </conditionalFormatting>
  <conditionalFormatting sqref="BJ38">
    <cfRule type="cellIs" dxfId="1326" priority="4100" operator="lessThan">
      <formula>$C$4</formula>
    </cfRule>
  </conditionalFormatting>
  <conditionalFormatting sqref="BJ39">
    <cfRule type="cellIs" dxfId="1325" priority="4101" operator="lessThan">
      <formula>$C$4</formula>
    </cfRule>
  </conditionalFormatting>
  <conditionalFormatting sqref="BJ39">
    <cfRule type="cellIs" dxfId="1324" priority="4102" operator="lessThan">
      <formula>$C$4</formula>
    </cfRule>
  </conditionalFormatting>
  <conditionalFormatting sqref="BJ40">
    <cfRule type="cellIs" dxfId="1323" priority="4103" operator="lessThan">
      <formula>$C$4</formula>
    </cfRule>
  </conditionalFormatting>
  <conditionalFormatting sqref="BJ40">
    <cfRule type="cellIs" dxfId="1322" priority="4104" operator="lessThan">
      <formula>$C$4</formula>
    </cfRule>
  </conditionalFormatting>
  <conditionalFormatting sqref="BJ41">
    <cfRule type="cellIs" dxfId="1321" priority="4105" operator="lessThan">
      <formula>$C$4</formula>
    </cfRule>
  </conditionalFormatting>
  <conditionalFormatting sqref="BJ41">
    <cfRule type="cellIs" dxfId="1320" priority="4106" operator="lessThan">
      <formula>$C$4</formula>
    </cfRule>
  </conditionalFormatting>
  <conditionalFormatting sqref="BJ42">
    <cfRule type="cellIs" dxfId="1319" priority="4107" operator="lessThan">
      <formula>$C$4</formula>
    </cfRule>
  </conditionalFormatting>
  <conditionalFormatting sqref="BJ42">
    <cfRule type="cellIs" dxfId="1318" priority="4108" operator="lessThan">
      <formula>$C$4</formula>
    </cfRule>
  </conditionalFormatting>
  <conditionalFormatting sqref="BJ43">
    <cfRule type="cellIs" dxfId="1317" priority="4109" operator="lessThan">
      <formula>$C$4</formula>
    </cfRule>
  </conditionalFormatting>
  <conditionalFormatting sqref="BJ43">
    <cfRule type="cellIs" dxfId="1316" priority="4110" operator="lessThan">
      <formula>$C$4</formula>
    </cfRule>
  </conditionalFormatting>
  <conditionalFormatting sqref="BJ44">
    <cfRule type="cellIs" dxfId="1315" priority="4111" operator="lessThan">
      <formula>$C$4</formula>
    </cfRule>
  </conditionalFormatting>
  <conditionalFormatting sqref="BJ44">
    <cfRule type="cellIs" dxfId="1314" priority="4112" operator="lessThan">
      <formula>$C$4</formula>
    </cfRule>
  </conditionalFormatting>
  <conditionalFormatting sqref="BJ45">
    <cfRule type="cellIs" dxfId="1313" priority="4113" operator="lessThan">
      <formula>$C$4</formula>
    </cfRule>
  </conditionalFormatting>
  <conditionalFormatting sqref="BJ45">
    <cfRule type="cellIs" dxfId="1312" priority="4114" operator="lessThan">
      <formula>$C$4</formula>
    </cfRule>
  </conditionalFormatting>
  <conditionalFormatting sqref="BJ46">
    <cfRule type="cellIs" dxfId="1311" priority="4115" operator="lessThan">
      <formula>$C$4</formula>
    </cfRule>
  </conditionalFormatting>
  <conditionalFormatting sqref="BJ46">
    <cfRule type="cellIs" dxfId="1310" priority="4116" operator="lessThan">
      <formula>$C$4</formula>
    </cfRule>
  </conditionalFormatting>
  <conditionalFormatting sqref="BJ47">
    <cfRule type="cellIs" dxfId="1309" priority="4117" operator="lessThan">
      <formula>$C$4</formula>
    </cfRule>
  </conditionalFormatting>
  <conditionalFormatting sqref="BJ47">
    <cfRule type="cellIs" dxfId="1308" priority="4118" operator="lessThan">
      <formula>$C$4</formula>
    </cfRule>
  </conditionalFormatting>
  <conditionalFormatting sqref="BJ48">
    <cfRule type="cellIs" dxfId="1307" priority="4119" operator="lessThan">
      <formula>$C$4</formula>
    </cfRule>
  </conditionalFormatting>
  <conditionalFormatting sqref="BJ48">
    <cfRule type="cellIs" dxfId="1306" priority="4120" operator="lessThan">
      <formula>$C$4</formula>
    </cfRule>
  </conditionalFormatting>
  <conditionalFormatting sqref="BJ49">
    <cfRule type="cellIs" dxfId="1305" priority="4121" operator="lessThan">
      <formula>$C$4</formula>
    </cfRule>
  </conditionalFormatting>
  <conditionalFormatting sqref="BJ49">
    <cfRule type="cellIs" dxfId="1304" priority="4122" operator="lessThan">
      <formula>$C$4</formula>
    </cfRule>
  </conditionalFormatting>
  <conditionalFormatting sqref="BJ50">
    <cfRule type="cellIs" dxfId="1303" priority="4123" operator="lessThan">
      <formula>$C$4</formula>
    </cfRule>
  </conditionalFormatting>
  <conditionalFormatting sqref="BJ50">
    <cfRule type="cellIs" dxfId="1302" priority="4124" operator="lessThan">
      <formula>$C$4</formula>
    </cfRule>
  </conditionalFormatting>
  <conditionalFormatting sqref="BJ51">
    <cfRule type="cellIs" dxfId="1301" priority="4125" operator="lessThan">
      <formula>$C$4</formula>
    </cfRule>
  </conditionalFormatting>
  <conditionalFormatting sqref="BJ51">
    <cfRule type="cellIs" dxfId="1300" priority="4126" operator="lessThan">
      <formula>$C$4</formula>
    </cfRule>
  </conditionalFormatting>
  <conditionalFormatting sqref="BJ52">
    <cfRule type="cellIs" dxfId="1299" priority="4127" operator="lessThan">
      <formula>$C$4</formula>
    </cfRule>
  </conditionalFormatting>
  <conditionalFormatting sqref="BJ52">
    <cfRule type="cellIs" dxfId="1298" priority="4128" operator="lessThan">
      <formula>$C$4</formula>
    </cfRule>
  </conditionalFormatting>
  <conditionalFormatting sqref="BJ53">
    <cfRule type="cellIs" dxfId="1297" priority="4129" operator="lessThan">
      <formula>$C$4</formula>
    </cfRule>
  </conditionalFormatting>
  <conditionalFormatting sqref="BJ53">
    <cfRule type="cellIs" dxfId="1296" priority="4130" operator="lessThan">
      <formula>$C$4</formula>
    </cfRule>
  </conditionalFormatting>
  <conditionalFormatting sqref="BJ54">
    <cfRule type="cellIs" dxfId="1295" priority="4131" operator="lessThan">
      <formula>$C$4</formula>
    </cfRule>
  </conditionalFormatting>
  <conditionalFormatting sqref="BJ54">
    <cfRule type="cellIs" dxfId="1294" priority="4132" operator="lessThan">
      <formula>$C$4</formula>
    </cfRule>
  </conditionalFormatting>
  <conditionalFormatting sqref="BJ55">
    <cfRule type="cellIs" dxfId="1293" priority="4133" operator="lessThan">
      <formula>$C$4</formula>
    </cfRule>
  </conditionalFormatting>
  <conditionalFormatting sqref="BJ55">
    <cfRule type="cellIs" dxfId="1292" priority="4134" operator="lessThan">
      <formula>$C$4</formula>
    </cfRule>
  </conditionalFormatting>
  <conditionalFormatting sqref="BJ56">
    <cfRule type="cellIs" dxfId="1291" priority="4135" operator="lessThan">
      <formula>$C$4</formula>
    </cfRule>
  </conditionalFormatting>
  <conditionalFormatting sqref="BJ56">
    <cfRule type="cellIs" dxfId="1290" priority="4136" operator="lessThan">
      <formula>$C$4</formula>
    </cfRule>
  </conditionalFormatting>
  <conditionalFormatting sqref="BJ57">
    <cfRule type="cellIs" dxfId="1289" priority="4137" operator="lessThan">
      <formula>$C$4</formula>
    </cfRule>
  </conditionalFormatting>
  <conditionalFormatting sqref="BJ57">
    <cfRule type="cellIs" dxfId="1288" priority="4138" operator="lessThan">
      <formula>$C$4</formula>
    </cfRule>
  </conditionalFormatting>
  <conditionalFormatting sqref="BJ58">
    <cfRule type="cellIs" dxfId="1287" priority="4139" operator="lessThan">
      <formula>$C$4</formula>
    </cfRule>
  </conditionalFormatting>
  <conditionalFormatting sqref="BJ58">
    <cfRule type="cellIs" dxfId="1286" priority="4140" operator="lessThan">
      <formula>$C$4</formula>
    </cfRule>
  </conditionalFormatting>
  <conditionalFormatting sqref="BJ59">
    <cfRule type="cellIs" dxfId="1285" priority="4141" operator="lessThan">
      <formula>$C$4</formula>
    </cfRule>
  </conditionalFormatting>
  <conditionalFormatting sqref="BJ59">
    <cfRule type="cellIs" dxfId="1284" priority="4142" operator="lessThan">
      <formula>$C$4</formula>
    </cfRule>
  </conditionalFormatting>
  <conditionalFormatting sqref="BJ60">
    <cfRule type="cellIs" dxfId="1283" priority="4143" operator="lessThan">
      <formula>$C$4</formula>
    </cfRule>
  </conditionalFormatting>
  <conditionalFormatting sqref="BJ60">
    <cfRule type="cellIs" dxfId="1282" priority="4144" operator="lessThan">
      <formula>$C$4</formula>
    </cfRule>
  </conditionalFormatting>
  <conditionalFormatting sqref="BK11">
    <cfRule type="cellIs" dxfId="1281" priority="4145" operator="lessThan">
      <formula>$C$4</formula>
    </cfRule>
  </conditionalFormatting>
  <conditionalFormatting sqref="BK11">
    <cfRule type="cellIs" dxfId="1280" priority="4146" operator="lessThan">
      <formula>$C$4</formula>
    </cfRule>
  </conditionalFormatting>
  <conditionalFormatting sqref="BK12">
    <cfRule type="cellIs" dxfId="1279" priority="4147" operator="lessThan">
      <formula>$C$4</formula>
    </cfRule>
  </conditionalFormatting>
  <conditionalFormatting sqref="BK12">
    <cfRule type="cellIs" dxfId="1278" priority="4148" operator="lessThan">
      <formula>$C$4</formula>
    </cfRule>
  </conditionalFormatting>
  <conditionalFormatting sqref="BK13">
    <cfRule type="cellIs" dxfId="1277" priority="4149" operator="lessThan">
      <formula>$C$4</formula>
    </cfRule>
  </conditionalFormatting>
  <conditionalFormatting sqref="BK13">
    <cfRule type="cellIs" dxfId="1276" priority="4150" operator="lessThan">
      <formula>$C$4</formula>
    </cfRule>
  </conditionalFormatting>
  <conditionalFormatting sqref="BK14">
    <cfRule type="cellIs" dxfId="1275" priority="4151" operator="lessThan">
      <formula>$C$4</formula>
    </cfRule>
  </conditionalFormatting>
  <conditionalFormatting sqref="BK14">
    <cfRule type="cellIs" dxfId="1274" priority="4152" operator="lessThan">
      <formula>$C$4</formula>
    </cfRule>
  </conditionalFormatting>
  <conditionalFormatting sqref="BK15">
    <cfRule type="cellIs" dxfId="1273" priority="4153" operator="lessThan">
      <formula>$C$4</formula>
    </cfRule>
  </conditionalFormatting>
  <conditionalFormatting sqref="BK15">
    <cfRule type="cellIs" dxfId="1272" priority="4154" operator="lessThan">
      <formula>$C$4</formula>
    </cfRule>
  </conditionalFormatting>
  <conditionalFormatting sqref="BK16">
    <cfRule type="cellIs" dxfId="1271" priority="4155" operator="lessThan">
      <formula>$C$4</formula>
    </cfRule>
  </conditionalFormatting>
  <conditionalFormatting sqref="BK16">
    <cfRule type="cellIs" dxfId="1270" priority="4156" operator="lessThan">
      <formula>$C$4</formula>
    </cfRule>
  </conditionalFormatting>
  <conditionalFormatting sqref="BK17">
    <cfRule type="cellIs" dxfId="1269" priority="4157" operator="lessThan">
      <formula>$C$4</formula>
    </cfRule>
  </conditionalFormatting>
  <conditionalFormatting sqref="BK17">
    <cfRule type="cellIs" dxfId="1268" priority="4158" operator="lessThan">
      <formula>$C$4</formula>
    </cfRule>
  </conditionalFormatting>
  <conditionalFormatting sqref="BK18">
    <cfRule type="cellIs" dxfId="1267" priority="4159" operator="lessThan">
      <formula>$C$4</formula>
    </cfRule>
  </conditionalFormatting>
  <conditionalFormatting sqref="BK18">
    <cfRule type="cellIs" dxfId="1266" priority="4160" operator="lessThan">
      <formula>$C$4</formula>
    </cfRule>
  </conditionalFormatting>
  <conditionalFormatting sqref="BK19">
    <cfRule type="cellIs" dxfId="1265" priority="4161" operator="lessThan">
      <formula>$C$4</formula>
    </cfRule>
  </conditionalFormatting>
  <conditionalFormatting sqref="BK19">
    <cfRule type="cellIs" dxfId="1264" priority="4162" operator="lessThan">
      <formula>$C$4</formula>
    </cfRule>
  </conditionalFormatting>
  <conditionalFormatting sqref="BK20">
    <cfRule type="cellIs" dxfId="1263" priority="4163" operator="lessThan">
      <formula>$C$4</formula>
    </cfRule>
  </conditionalFormatting>
  <conditionalFormatting sqref="BK20">
    <cfRule type="cellIs" dxfId="1262" priority="4164" operator="lessThan">
      <formula>$C$4</formula>
    </cfRule>
  </conditionalFormatting>
  <conditionalFormatting sqref="BK21">
    <cfRule type="cellIs" dxfId="1261" priority="4165" operator="lessThan">
      <formula>$C$4</formula>
    </cfRule>
  </conditionalFormatting>
  <conditionalFormatting sqref="BK21">
    <cfRule type="cellIs" dxfId="1260" priority="4166" operator="lessThan">
      <formula>$C$4</formula>
    </cfRule>
  </conditionalFormatting>
  <conditionalFormatting sqref="BK22">
    <cfRule type="cellIs" dxfId="1259" priority="4167" operator="lessThan">
      <formula>$C$4</formula>
    </cfRule>
  </conditionalFormatting>
  <conditionalFormatting sqref="BK22">
    <cfRule type="cellIs" dxfId="1258" priority="4168" operator="lessThan">
      <formula>$C$4</formula>
    </cfRule>
  </conditionalFormatting>
  <conditionalFormatting sqref="BK23">
    <cfRule type="cellIs" dxfId="1257" priority="4169" operator="lessThan">
      <formula>$C$4</formula>
    </cfRule>
  </conditionalFormatting>
  <conditionalFormatting sqref="BK23">
    <cfRule type="cellIs" dxfId="1256" priority="4170" operator="lessThan">
      <formula>$C$4</formula>
    </cfRule>
  </conditionalFormatting>
  <conditionalFormatting sqref="BK24">
    <cfRule type="cellIs" dxfId="1255" priority="4171" operator="lessThan">
      <formula>$C$4</formula>
    </cfRule>
  </conditionalFormatting>
  <conditionalFormatting sqref="BK24">
    <cfRule type="cellIs" dxfId="1254" priority="4172" operator="lessThan">
      <formula>$C$4</formula>
    </cfRule>
  </conditionalFormatting>
  <conditionalFormatting sqref="BK25">
    <cfRule type="cellIs" dxfId="1253" priority="4173" operator="lessThan">
      <formula>$C$4</formula>
    </cfRule>
  </conditionalFormatting>
  <conditionalFormatting sqref="BK25">
    <cfRule type="cellIs" dxfId="1252" priority="4174" operator="lessThan">
      <formula>$C$4</formula>
    </cfRule>
  </conditionalFormatting>
  <conditionalFormatting sqref="BK26">
    <cfRule type="cellIs" dxfId="1251" priority="4175" operator="lessThan">
      <formula>$C$4</formula>
    </cfRule>
  </conditionalFormatting>
  <conditionalFormatting sqref="BK26">
    <cfRule type="cellIs" dxfId="1250" priority="4176" operator="lessThan">
      <formula>$C$4</formula>
    </cfRule>
  </conditionalFormatting>
  <conditionalFormatting sqref="BK27">
    <cfRule type="cellIs" dxfId="1249" priority="4177" operator="lessThan">
      <formula>$C$4</formula>
    </cfRule>
  </conditionalFormatting>
  <conditionalFormatting sqref="BK27">
    <cfRule type="cellIs" dxfId="1248" priority="4178" operator="lessThan">
      <formula>$C$4</formula>
    </cfRule>
  </conditionalFormatting>
  <conditionalFormatting sqref="BK28">
    <cfRule type="cellIs" dxfId="1247" priority="4179" operator="lessThan">
      <formula>$C$4</formula>
    </cfRule>
  </conditionalFormatting>
  <conditionalFormatting sqref="BK28">
    <cfRule type="cellIs" dxfId="1246" priority="4180" operator="lessThan">
      <formula>$C$4</formula>
    </cfRule>
  </conditionalFormatting>
  <conditionalFormatting sqref="BK29">
    <cfRule type="cellIs" dxfId="1245" priority="4181" operator="lessThan">
      <formula>$C$4</formula>
    </cfRule>
  </conditionalFormatting>
  <conditionalFormatting sqref="BK29">
    <cfRule type="cellIs" dxfId="1244" priority="4182" operator="lessThan">
      <formula>$C$4</formula>
    </cfRule>
  </conditionalFormatting>
  <conditionalFormatting sqref="BK30">
    <cfRule type="cellIs" dxfId="1243" priority="4183" operator="lessThan">
      <formula>$C$4</formula>
    </cfRule>
  </conditionalFormatting>
  <conditionalFormatting sqref="BK30">
    <cfRule type="cellIs" dxfId="1242" priority="4184" operator="lessThan">
      <formula>$C$4</formula>
    </cfRule>
  </conditionalFormatting>
  <conditionalFormatting sqref="BK31">
    <cfRule type="cellIs" dxfId="1241" priority="4185" operator="lessThan">
      <formula>$C$4</formula>
    </cfRule>
  </conditionalFormatting>
  <conditionalFormatting sqref="BK31">
    <cfRule type="cellIs" dxfId="1240" priority="4186" operator="lessThan">
      <formula>$C$4</formula>
    </cfRule>
  </conditionalFormatting>
  <conditionalFormatting sqref="BK32">
    <cfRule type="cellIs" dxfId="1239" priority="4187" operator="lessThan">
      <formula>$C$4</formula>
    </cfRule>
  </conditionalFormatting>
  <conditionalFormatting sqref="BK32">
    <cfRule type="cellIs" dxfId="1238" priority="4188" operator="lessThan">
      <formula>$C$4</formula>
    </cfRule>
  </conditionalFormatting>
  <conditionalFormatting sqref="BK33">
    <cfRule type="cellIs" dxfId="1237" priority="4189" operator="lessThan">
      <formula>$C$4</formula>
    </cfRule>
  </conditionalFormatting>
  <conditionalFormatting sqref="BK33">
    <cfRule type="cellIs" dxfId="1236" priority="4190" operator="lessThan">
      <formula>$C$4</formula>
    </cfRule>
  </conditionalFormatting>
  <conditionalFormatting sqref="BK34">
    <cfRule type="cellIs" dxfId="1235" priority="4191" operator="lessThan">
      <formula>$C$4</formula>
    </cfRule>
  </conditionalFormatting>
  <conditionalFormatting sqref="BK34">
    <cfRule type="cellIs" dxfId="1234" priority="4192" operator="lessThan">
      <formula>$C$4</formula>
    </cfRule>
  </conditionalFormatting>
  <conditionalFormatting sqref="BK35">
    <cfRule type="cellIs" dxfId="1233" priority="4193" operator="lessThan">
      <formula>$C$4</formula>
    </cfRule>
  </conditionalFormatting>
  <conditionalFormatting sqref="BK35">
    <cfRule type="cellIs" dxfId="1232" priority="4194" operator="lessThan">
      <formula>$C$4</formula>
    </cfRule>
  </conditionalFormatting>
  <conditionalFormatting sqref="BK36">
    <cfRule type="cellIs" dxfId="1231" priority="4195" operator="lessThan">
      <formula>$C$4</formula>
    </cfRule>
  </conditionalFormatting>
  <conditionalFormatting sqref="BK36">
    <cfRule type="cellIs" dxfId="1230" priority="4196" operator="lessThan">
      <formula>$C$4</formula>
    </cfRule>
  </conditionalFormatting>
  <conditionalFormatting sqref="BK37">
    <cfRule type="cellIs" dxfId="1229" priority="4197" operator="lessThan">
      <formula>$C$4</formula>
    </cfRule>
  </conditionalFormatting>
  <conditionalFormatting sqref="BK37">
    <cfRule type="cellIs" dxfId="1228" priority="4198" operator="lessThan">
      <formula>$C$4</formula>
    </cfRule>
  </conditionalFormatting>
  <conditionalFormatting sqref="BK38">
    <cfRule type="cellIs" dxfId="1227" priority="4199" operator="lessThan">
      <formula>$C$4</formula>
    </cfRule>
  </conditionalFormatting>
  <conditionalFormatting sqref="BK38">
    <cfRule type="cellIs" dxfId="1226" priority="4200" operator="lessThan">
      <formula>$C$4</formula>
    </cfRule>
  </conditionalFormatting>
  <conditionalFormatting sqref="BK39">
    <cfRule type="cellIs" dxfId="1225" priority="4201" operator="lessThan">
      <formula>$C$4</formula>
    </cfRule>
  </conditionalFormatting>
  <conditionalFormatting sqref="BK39">
    <cfRule type="cellIs" dxfId="1224" priority="4202" operator="lessThan">
      <formula>$C$4</formula>
    </cfRule>
  </conditionalFormatting>
  <conditionalFormatting sqref="BK40">
    <cfRule type="cellIs" dxfId="1223" priority="4203" operator="lessThan">
      <formula>$C$4</formula>
    </cfRule>
  </conditionalFormatting>
  <conditionalFormatting sqref="BK40">
    <cfRule type="cellIs" dxfId="1222" priority="4204" operator="lessThan">
      <formula>$C$4</formula>
    </cfRule>
  </conditionalFormatting>
  <conditionalFormatting sqref="BK41">
    <cfRule type="cellIs" dxfId="1221" priority="4205" operator="lessThan">
      <formula>$C$4</formula>
    </cfRule>
  </conditionalFormatting>
  <conditionalFormatting sqref="BK41">
    <cfRule type="cellIs" dxfId="1220" priority="4206" operator="lessThan">
      <formula>$C$4</formula>
    </cfRule>
  </conditionalFormatting>
  <conditionalFormatting sqref="BK42">
    <cfRule type="cellIs" dxfId="1219" priority="4207" operator="lessThan">
      <formula>$C$4</formula>
    </cfRule>
  </conditionalFormatting>
  <conditionalFormatting sqref="BK42">
    <cfRule type="cellIs" dxfId="1218" priority="4208" operator="lessThan">
      <formula>$C$4</formula>
    </cfRule>
  </conditionalFormatting>
  <conditionalFormatting sqref="BK43">
    <cfRule type="cellIs" dxfId="1217" priority="4209" operator="lessThan">
      <formula>$C$4</formula>
    </cfRule>
  </conditionalFormatting>
  <conditionalFormatting sqref="BK43">
    <cfRule type="cellIs" dxfId="1216" priority="4210" operator="lessThan">
      <formula>$C$4</formula>
    </cfRule>
  </conditionalFormatting>
  <conditionalFormatting sqref="BK44">
    <cfRule type="cellIs" dxfId="1215" priority="4211" operator="lessThan">
      <formula>$C$4</formula>
    </cfRule>
  </conditionalFormatting>
  <conditionalFormatting sqref="BK44">
    <cfRule type="cellIs" dxfId="1214" priority="4212" operator="lessThan">
      <formula>$C$4</formula>
    </cfRule>
  </conditionalFormatting>
  <conditionalFormatting sqref="BK45">
    <cfRule type="cellIs" dxfId="1213" priority="4213" operator="lessThan">
      <formula>$C$4</formula>
    </cfRule>
  </conditionalFormatting>
  <conditionalFormatting sqref="BK45">
    <cfRule type="cellIs" dxfId="1212" priority="4214" operator="lessThan">
      <formula>$C$4</formula>
    </cfRule>
  </conditionalFormatting>
  <conditionalFormatting sqref="BK46">
    <cfRule type="cellIs" dxfId="1211" priority="4215" operator="lessThan">
      <formula>$C$4</formula>
    </cfRule>
  </conditionalFormatting>
  <conditionalFormatting sqref="BK46">
    <cfRule type="cellIs" dxfId="1210" priority="4216" operator="lessThan">
      <formula>$C$4</formula>
    </cfRule>
  </conditionalFormatting>
  <conditionalFormatting sqref="BK47">
    <cfRule type="cellIs" dxfId="1209" priority="4217" operator="lessThan">
      <formula>$C$4</formula>
    </cfRule>
  </conditionalFormatting>
  <conditionalFormatting sqref="BK47">
    <cfRule type="cellIs" dxfId="1208" priority="4218" operator="lessThan">
      <formula>$C$4</formula>
    </cfRule>
  </conditionalFormatting>
  <conditionalFormatting sqref="BK48">
    <cfRule type="cellIs" dxfId="1207" priority="4219" operator="lessThan">
      <formula>$C$4</formula>
    </cfRule>
  </conditionalFormatting>
  <conditionalFormatting sqref="BK48">
    <cfRule type="cellIs" dxfId="1206" priority="4220" operator="lessThan">
      <formula>$C$4</formula>
    </cfRule>
  </conditionalFormatting>
  <conditionalFormatting sqref="BK49">
    <cfRule type="cellIs" dxfId="1205" priority="4221" operator="lessThan">
      <formula>$C$4</formula>
    </cfRule>
  </conditionalFormatting>
  <conditionalFormatting sqref="BK49">
    <cfRule type="cellIs" dxfId="1204" priority="4222" operator="lessThan">
      <formula>$C$4</formula>
    </cfRule>
  </conditionalFormatting>
  <conditionalFormatting sqref="BK50">
    <cfRule type="cellIs" dxfId="1203" priority="4223" operator="lessThan">
      <formula>$C$4</formula>
    </cfRule>
  </conditionalFormatting>
  <conditionalFormatting sqref="BK50">
    <cfRule type="cellIs" dxfId="1202" priority="4224" operator="lessThan">
      <formula>$C$4</formula>
    </cfRule>
  </conditionalFormatting>
  <conditionalFormatting sqref="BK51">
    <cfRule type="cellIs" dxfId="1201" priority="4225" operator="lessThan">
      <formula>$C$4</formula>
    </cfRule>
  </conditionalFormatting>
  <conditionalFormatting sqref="BK51">
    <cfRule type="cellIs" dxfId="1200" priority="4226" operator="lessThan">
      <formula>$C$4</formula>
    </cfRule>
  </conditionalFormatting>
  <conditionalFormatting sqref="BK52">
    <cfRule type="cellIs" dxfId="1199" priority="4227" operator="lessThan">
      <formula>$C$4</formula>
    </cfRule>
  </conditionalFormatting>
  <conditionalFormatting sqref="BK52">
    <cfRule type="cellIs" dxfId="1198" priority="4228" operator="lessThan">
      <formula>$C$4</formula>
    </cfRule>
  </conditionalFormatting>
  <conditionalFormatting sqref="BK53">
    <cfRule type="cellIs" dxfId="1197" priority="4229" operator="lessThan">
      <formula>$C$4</formula>
    </cfRule>
  </conditionalFormatting>
  <conditionalFormatting sqref="BK53">
    <cfRule type="cellIs" dxfId="1196" priority="4230" operator="lessThan">
      <formula>$C$4</formula>
    </cfRule>
  </conditionalFormatting>
  <conditionalFormatting sqref="BK54">
    <cfRule type="cellIs" dxfId="1195" priority="4231" operator="lessThan">
      <formula>$C$4</formula>
    </cfRule>
  </conditionalFormatting>
  <conditionalFormatting sqref="BK54">
    <cfRule type="cellIs" dxfId="1194" priority="4232" operator="lessThan">
      <formula>$C$4</formula>
    </cfRule>
  </conditionalFormatting>
  <conditionalFormatting sqref="BK55">
    <cfRule type="cellIs" dxfId="1193" priority="4233" operator="lessThan">
      <formula>$C$4</formula>
    </cfRule>
  </conditionalFormatting>
  <conditionalFormatting sqref="BK55">
    <cfRule type="cellIs" dxfId="1192" priority="4234" operator="lessThan">
      <formula>$C$4</formula>
    </cfRule>
  </conditionalFormatting>
  <conditionalFormatting sqref="BK56">
    <cfRule type="cellIs" dxfId="1191" priority="4235" operator="lessThan">
      <formula>$C$4</formula>
    </cfRule>
  </conditionalFormatting>
  <conditionalFormatting sqref="BK56">
    <cfRule type="cellIs" dxfId="1190" priority="4236" operator="lessThan">
      <formula>$C$4</formula>
    </cfRule>
  </conditionalFormatting>
  <conditionalFormatting sqref="BK57">
    <cfRule type="cellIs" dxfId="1189" priority="4237" operator="lessThan">
      <formula>$C$4</formula>
    </cfRule>
  </conditionalFormatting>
  <conditionalFormatting sqref="BK57">
    <cfRule type="cellIs" dxfId="1188" priority="4238" operator="lessThan">
      <formula>$C$4</formula>
    </cfRule>
  </conditionalFormatting>
  <conditionalFormatting sqref="BK58">
    <cfRule type="cellIs" dxfId="1187" priority="4239" operator="lessThan">
      <formula>$C$4</formula>
    </cfRule>
  </conditionalFormatting>
  <conditionalFormatting sqref="BK58">
    <cfRule type="cellIs" dxfId="1186" priority="4240" operator="lessThan">
      <formula>$C$4</formula>
    </cfRule>
  </conditionalFormatting>
  <conditionalFormatting sqref="BK59">
    <cfRule type="cellIs" dxfId="1185" priority="4241" operator="lessThan">
      <formula>$C$4</formula>
    </cfRule>
  </conditionalFormatting>
  <conditionalFormatting sqref="BK59">
    <cfRule type="cellIs" dxfId="1184" priority="4242" operator="lessThan">
      <formula>$C$4</formula>
    </cfRule>
  </conditionalFormatting>
  <conditionalFormatting sqref="BK60">
    <cfRule type="cellIs" dxfId="1183" priority="4243" operator="lessThan">
      <formula>$C$4</formula>
    </cfRule>
  </conditionalFormatting>
  <conditionalFormatting sqref="BK60">
    <cfRule type="cellIs" dxfId="1182" priority="4244" operator="lessThan">
      <formula>$C$4</formula>
    </cfRule>
  </conditionalFormatting>
  <conditionalFormatting sqref="BL11">
    <cfRule type="cellIs" dxfId="1181" priority="4245" operator="lessThan">
      <formula>$C$4</formula>
    </cfRule>
  </conditionalFormatting>
  <conditionalFormatting sqref="BL11">
    <cfRule type="cellIs" dxfId="1180" priority="4246" operator="lessThan">
      <formula>$C$4</formula>
    </cfRule>
  </conditionalFormatting>
  <conditionalFormatting sqref="BL12">
    <cfRule type="cellIs" dxfId="1179" priority="4247" operator="lessThan">
      <formula>$C$4</formula>
    </cfRule>
  </conditionalFormatting>
  <conditionalFormatting sqref="BL12">
    <cfRule type="cellIs" dxfId="1178" priority="4248" operator="lessThan">
      <formula>$C$4</formula>
    </cfRule>
  </conditionalFormatting>
  <conditionalFormatting sqref="BL13">
    <cfRule type="cellIs" dxfId="1177" priority="4249" operator="lessThan">
      <formula>$C$4</formula>
    </cfRule>
  </conditionalFormatting>
  <conditionalFormatting sqref="BL13">
    <cfRule type="cellIs" dxfId="1176" priority="4250" operator="lessThan">
      <formula>$C$4</formula>
    </cfRule>
  </conditionalFormatting>
  <conditionalFormatting sqref="BL14">
    <cfRule type="cellIs" dxfId="1175" priority="4251" operator="lessThan">
      <formula>$C$4</formula>
    </cfRule>
  </conditionalFormatting>
  <conditionalFormatting sqref="BL14">
    <cfRule type="cellIs" dxfId="1174" priority="4252" operator="lessThan">
      <formula>$C$4</formula>
    </cfRule>
  </conditionalFormatting>
  <conditionalFormatting sqref="BL15">
    <cfRule type="cellIs" dxfId="1173" priority="4253" operator="lessThan">
      <formula>$C$4</formula>
    </cfRule>
  </conditionalFormatting>
  <conditionalFormatting sqref="BL15">
    <cfRule type="cellIs" dxfId="1172" priority="4254" operator="lessThan">
      <formula>$C$4</formula>
    </cfRule>
  </conditionalFormatting>
  <conditionalFormatting sqref="BL16">
    <cfRule type="cellIs" dxfId="1171" priority="4255" operator="lessThan">
      <formula>$C$4</formula>
    </cfRule>
  </conditionalFormatting>
  <conditionalFormatting sqref="BL16">
    <cfRule type="cellIs" dxfId="1170" priority="4256" operator="lessThan">
      <formula>$C$4</formula>
    </cfRule>
  </conditionalFormatting>
  <conditionalFormatting sqref="BL17">
    <cfRule type="cellIs" dxfId="1169" priority="4257" operator="lessThan">
      <formula>$C$4</formula>
    </cfRule>
  </conditionalFormatting>
  <conditionalFormatting sqref="BL17">
    <cfRule type="cellIs" dxfId="1168" priority="4258" operator="lessThan">
      <formula>$C$4</formula>
    </cfRule>
  </conditionalFormatting>
  <conditionalFormatting sqref="BL18">
    <cfRule type="cellIs" dxfId="1167" priority="4259" operator="lessThan">
      <formula>$C$4</formula>
    </cfRule>
  </conditionalFormatting>
  <conditionalFormatting sqref="BL18">
    <cfRule type="cellIs" dxfId="1166" priority="4260" operator="lessThan">
      <formula>$C$4</formula>
    </cfRule>
  </conditionalFormatting>
  <conditionalFormatting sqref="BL19">
    <cfRule type="cellIs" dxfId="1165" priority="4261" operator="lessThan">
      <formula>$C$4</formula>
    </cfRule>
  </conditionalFormatting>
  <conditionalFormatting sqref="BL19">
    <cfRule type="cellIs" dxfId="1164" priority="4262" operator="lessThan">
      <formula>$C$4</formula>
    </cfRule>
  </conditionalFormatting>
  <conditionalFormatting sqref="BL20">
    <cfRule type="cellIs" dxfId="1163" priority="4263" operator="lessThan">
      <formula>$C$4</formula>
    </cfRule>
  </conditionalFormatting>
  <conditionalFormatting sqref="BL20">
    <cfRule type="cellIs" dxfId="1162" priority="4264" operator="lessThan">
      <formula>$C$4</formula>
    </cfRule>
  </conditionalFormatting>
  <conditionalFormatting sqref="BL21">
    <cfRule type="cellIs" dxfId="1161" priority="4265" operator="lessThan">
      <formula>$C$4</formula>
    </cfRule>
  </conditionalFormatting>
  <conditionalFormatting sqref="BL21">
    <cfRule type="cellIs" dxfId="1160" priority="4266" operator="lessThan">
      <formula>$C$4</formula>
    </cfRule>
  </conditionalFormatting>
  <conditionalFormatting sqref="BL22">
    <cfRule type="cellIs" dxfId="1159" priority="4267" operator="lessThan">
      <formula>$C$4</formula>
    </cfRule>
  </conditionalFormatting>
  <conditionalFormatting sqref="BL22">
    <cfRule type="cellIs" dxfId="1158" priority="4268" operator="lessThan">
      <formula>$C$4</formula>
    </cfRule>
  </conditionalFormatting>
  <conditionalFormatting sqref="BL23">
    <cfRule type="cellIs" dxfId="1157" priority="4269" operator="lessThan">
      <formula>$C$4</formula>
    </cfRule>
  </conditionalFormatting>
  <conditionalFormatting sqref="BL23">
    <cfRule type="cellIs" dxfId="1156" priority="4270" operator="lessThan">
      <formula>$C$4</formula>
    </cfRule>
  </conditionalFormatting>
  <conditionalFormatting sqref="BL24">
    <cfRule type="cellIs" dxfId="1155" priority="4271" operator="lessThan">
      <formula>$C$4</formula>
    </cfRule>
  </conditionalFormatting>
  <conditionalFormatting sqref="BL24">
    <cfRule type="cellIs" dxfId="1154" priority="4272" operator="lessThan">
      <formula>$C$4</formula>
    </cfRule>
  </conditionalFormatting>
  <conditionalFormatting sqref="BL25">
    <cfRule type="cellIs" dxfId="1153" priority="4273" operator="lessThan">
      <formula>$C$4</formula>
    </cfRule>
  </conditionalFormatting>
  <conditionalFormatting sqref="BL25">
    <cfRule type="cellIs" dxfId="1152" priority="4274" operator="lessThan">
      <formula>$C$4</formula>
    </cfRule>
  </conditionalFormatting>
  <conditionalFormatting sqref="BL26">
    <cfRule type="cellIs" dxfId="1151" priority="4275" operator="lessThan">
      <formula>$C$4</formula>
    </cfRule>
  </conditionalFormatting>
  <conditionalFormatting sqref="BL26">
    <cfRule type="cellIs" dxfId="1150" priority="4276" operator="lessThan">
      <formula>$C$4</formula>
    </cfRule>
  </conditionalFormatting>
  <conditionalFormatting sqref="BL27">
    <cfRule type="cellIs" dxfId="1149" priority="4277" operator="lessThan">
      <formula>$C$4</formula>
    </cfRule>
  </conditionalFormatting>
  <conditionalFormatting sqref="BL27">
    <cfRule type="cellIs" dxfId="1148" priority="4278" operator="lessThan">
      <formula>$C$4</formula>
    </cfRule>
  </conditionalFormatting>
  <conditionalFormatting sqref="BL28">
    <cfRule type="cellIs" dxfId="1147" priority="4279" operator="lessThan">
      <formula>$C$4</formula>
    </cfRule>
  </conditionalFormatting>
  <conditionalFormatting sqref="BL28">
    <cfRule type="cellIs" dxfId="1146" priority="4280" operator="lessThan">
      <formula>$C$4</formula>
    </cfRule>
  </conditionalFormatting>
  <conditionalFormatting sqref="BL29">
    <cfRule type="cellIs" dxfId="1145" priority="4281" operator="lessThan">
      <formula>$C$4</formula>
    </cfRule>
  </conditionalFormatting>
  <conditionalFormatting sqref="BL29">
    <cfRule type="cellIs" dxfId="1144" priority="4282" operator="lessThan">
      <formula>$C$4</formula>
    </cfRule>
  </conditionalFormatting>
  <conditionalFormatting sqref="BL30">
    <cfRule type="cellIs" dxfId="1143" priority="4283" operator="lessThan">
      <formula>$C$4</formula>
    </cfRule>
  </conditionalFormatting>
  <conditionalFormatting sqref="BL30">
    <cfRule type="cellIs" dxfId="1142" priority="4284" operator="lessThan">
      <formula>$C$4</formula>
    </cfRule>
  </conditionalFormatting>
  <conditionalFormatting sqref="BL31">
    <cfRule type="cellIs" dxfId="1141" priority="4285" operator="lessThan">
      <formula>$C$4</formula>
    </cfRule>
  </conditionalFormatting>
  <conditionalFormatting sqref="BL31">
    <cfRule type="cellIs" dxfId="1140" priority="4286" operator="lessThan">
      <formula>$C$4</formula>
    </cfRule>
  </conditionalFormatting>
  <conditionalFormatting sqref="BL32">
    <cfRule type="cellIs" dxfId="1139" priority="4287" operator="lessThan">
      <formula>$C$4</formula>
    </cfRule>
  </conditionalFormatting>
  <conditionalFormatting sqref="BL32">
    <cfRule type="cellIs" dxfId="1138" priority="4288" operator="lessThan">
      <formula>$C$4</formula>
    </cfRule>
  </conditionalFormatting>
  <conditionalFormatting sqref="BL33">
    <cfRule type="cellIs" dxfId="1137" priority="4289" operator="lessThan">
      <formula>$C$4</formula>
    </cfRule>
  </conditionalFormatting>
  <conditionalFormatting sqref="BL33">
    <cfRule type="cellIs" dxfId="1136" priority="4290" operator="lessThan">
      <formula>$C$4</formula>
    </cfRule>
  </conditionalFormatting>
  <conditionalFormatting sqref="BL34">
    <cfRule type="cellIs" dxfId="1135" priority="4291" operator="lessThan">
      <formula>$C$4</formula>
    </cfRule>
  </conditionalFormatting>
  <conditionalFormatting sqref="BL34">
    <cfRule type="cellIs" dxfId="1134" priority="4292" operator="lessThan">
      <formula>$C$4</formula>
    </cfRule>
  </conditionalFormatting>
  <conditionalFormatting sqref="BL35">
    <cfRule type="cellIs" dxfId="1133" priority="4293" operator="lessThan">
      <formula>$C$4</formula>
    </cfRule>
  </conditionalFormatting>
  <conditionalFormatting sqref="BL35">
    <cfRule type="cellIs" dxfId="1132" priority="4294" operator="lessThan">
      <formula>$C$4</formula>
    </cfRule>
  </conditionalFormatting>
  <conditionalFormatting sqref="BL36">
    <cfRule type="cellIs" dxfId="1131" priority="4295" operator="lessThan">
      <formula>$C$4</formula>
    </cfRule>
  </conditionalFormatting>
  <conditionalFormatting sqref="BL36">
    <cfRule type="cellIs" dxfId="1130" priority="4296" operator="lessThan">
      <formula>$C$4</formula>
    </cfRule>
  </conditionalFormatting>
  <conditionalFormatting sqref="BL37">
    <cfRule type="cellIs" dxfId="1129" priority="4297" operator="lessThan">
      <formula>$C$4</formula>
    </cfRule>
  </conditionalFormatting>
  <conditionalFormatting sqref="BL37">
    <cfRule type="cellIs" dxfId="1128" priority="4298" operator="lessThan">
      <formula>$C$4</formula>
    </cfRule>
  </conditionalFormatting>
  <conditionalFormatting sqref="BL38">
    <cfRule type="cellIs" dxfId="1127" priority="4299" operator="lessThan">
      <formula>$C$4</formula>
    </cfRule>
  </conditionalFormatting>
  <conditionalFormatting sqref="BL38">
    <cfRule type="cellIs" dxfId="1126" priority="4300" operator="lessThan">
      <formula>$C$4</formula>
    </cfRule>
  </conditionalFormatting>
  <conditionalFormatting sqref="BL39">
    <cfRule type="cellIs" dxfId="1125" priority="4301" operator="lessThan">
      <formula>$C$4</formula>
    </cfRule>
  </conditionalFormatting>
  <conditionalFormatting sqref="BL39">
    <cfRule type="cellIs" dxfId="1124" priority="4302" operator="lessThan">
      <formula>$C$4</formula>
    </cfRule>
  </conditionalFormatting>
  <conditionalFormatting sqref="BL40">
    <cfRule type="cellIs" dxfId="1123" priority="4303" operator="lessThan">
      <formula>$C$4</formula>
    </cfRule>
  </conditionalFormatting>
  <conditionalFormatting sqref="BL40">
    <cfRule type="cellIs" dxfId="1122" priority="4304" operator="lessThan">
      <formula>$C$4</formula>
    </cfRule>
  </conditionalFormatting>
  <conditionalFormatting sqref="BL41">
    <cfRule type="cellIs" dxfId="1121" priority="4305" operator="lessThan">
      <formula>$C$4</formula>
    </cfRule>
  </conditionalFormatting>
  <conditionalFormatting sqref="BL41">
    <cfRule type="cellIs" dxfId="1120" priority="4306" operator="lessThan">
      <formula>$C$4</formula>
    </cfRule>
  </conditionalFormatting>
  <conditionalFormatting sqref="BL42">
    <cfRule type="cellIs" dxfId="1119" priority="4307" operator="lessThan">
      <formula>$C$4</formula>
    </cfRule>
  </conditionalFormatting>
  <conditionalFormatting sqref="BL42">
    <cfRule type="cellIs" dxfId="1118" priority="4308" operator="lessThan">
      <formula>$C$4</formula>
    </cfRule>
  </conditionalFormatting>
  <conditionalFormatting sqref="BL43">
    <cfRule type="cellIs" dxfId="1117" priority="4309" operator="lessThan">
      <formula>$C$4</formula>
    </cfRule>
  </conditionalFormatting>
  <conditionalFormatting sqref="BL43">
    <cfRule type="cellIs" dxfId="1116" priority="4310" operator="lessThan">
      <formula>$C$4</formula>
    </cfRule>
  </conditionalFormatting>
  <conditionalFormatting sqref="BL44">
    <cfRule type="cellIs" dxfId="1115" priority="4311" operator="lessThan">
      <formula>$C$4</formula>
    </cfRule>
  </conditionalFormatting>
  <conditionalFormatting sqref="BL44">
    <cfRule type="cellIs" dxfId="1114" priority="4312" operator="lessThan">
      <formula>$C$4</formula>
    </cfRule>
  </conditionalFormatting>
  <conditionalFormatting sqref="BL45">
    <cfRule type="cellIs" dxfId="1113" priority="4313" operator="lessThan">
      <formula>$C$4</formula>
    </cfRule>
  </conditionalFormatting>
  <conditionalFormatting sqref="BL45">
    <cfRule type="cellIs" dxfId="1112" priority="4314" operator="lessThan">
      <formula>$C$4</formula>
    </cfRule>
  </conditionalFormatting>
  <conditionalFormatting sqref="BL46">
    <cfRule type="cellIs" dxfId="1111" priority="4315" operator="lessThan">
      <formula>$C$4</formula>
    </cfRule>
  </conditionalFormatting>
  <conditionalFormatting sqref="BL46">
    <cfRule type="cellIs" dxfId="1110" priority="4316" operator="lessThan">
      <formula>$C$4</formula>
    </cfRule>
  </conditionalFormatting>
  <conditionalFormatting sqref="BL47">
    <cfRule type="cellIs" dxfId="1109" priority="4317" operator="lessThan">
      <formula>$C$4</formula>
    </cfRule>
  </conditionalFormatting>
  <conditionalFormatting sqref="BL47">
    <cfRule type="cellIs" dxfId="1108" priority="4318" operator="lessThan">
      <formula>$C$4</formula>
    </cfRule>
  </conditionalFormatting>
  <conditionalFormatting sqref="BL48">
    <cfRule type="cellIs" dxfId="1107" priority="4319" operator="lessThan">
      <formula>$C$4</formula>
    </cfRule>
  </conditionalFormatting>
  <conditionalFormatting sqref="BL48">
    <cfRule type="cellIs" dxfId="1106" priority="4320" operator="lessThan">
      <formula>$C$4</formula>
    </cfRule>
  </conditionalFormatting>
  <conditionalFormatting sqref="BL49">
    <cfRule type="cellIs" dxfId="1105" priority="4321" operator="lessThan">
      <formula>$C$4</formula>
    </cfRule>
  </conditionalFormatting>
  <conditionalFormatting sqref="BL49">
    <cfRule type="cellIs" dxfId="1104" priority="4322" operator="lessThan">
      <formula>$C$4</formula>
    </cfRule>
  </conditionalFormatting>
  <conditionalFormatting sqref="BL50">
    <cfRule type="cellIs" dxfId="1103" priority="4323" operator="lessThan">
      <formula>$C$4</formula>
    </cfRule>
  </conditionalFormatting>
  <conditionalFormatting sqref="BL50">
    <cfRule type="cellIs" dxfId="1102" priority="4324" operator="lessThan">
      <formula>$C$4</formula>
    </cfRule>
  </conditionalFormatting>
  <conditionalFormatting sqref="BL51">
    <cfRule type="cellIs" dxfId="1101" priority="4325" operator="lessThan">
      <formula>$C$4</formula>
    </cfRule>
  </conditionalFormatting>
  <conditionalFormatting sqref="BL51">
    <cfRule type="cellIs" dxfId="1100" priority="4326" operator="lessThan">
      <formula>$C$4</formula>
    </cfRule>
  </conditionalFormatting>
  <conditionalFormatting sqref="BL52">
    <cfRule type="cellIs" dxfId="1099" priority="4327" operator="lessThan">
      <formula>$C$4</formula>
    </cfRule>
  </conditionalFormatting>
  <conditionalFormatting sqref="BL52">
    <cfRule type="cellIs" dxfId="1098" priority="4328" operator="lessThan">
      <formula>$C$4</formula>
    </cfRule>
  </conditionalFormatting>
  <conditionalFormatting sqref="BL53">
    <cfRule type="cellIs" dxfId="1097" priority="4329" operator="lessThan">
      <formula>$C$4</formula>
    </cfRule>
  </conditionalFormatting>
  <conditionalFormatting sqref="BL53">
    <cfRule type="cellIs" dxfId="1096" priority="4330" operator="lessThan">
      <formula>$C$4</formula>
    </cfRule>
  </conditionalFormatting>
  <conditionalFormatting sqref="BL54">
    <cfRule type="cellIs" dxfId="1095" priority="4331" operator="lessThan">
      <formula>$C$4</formula>
    </cfRule>
  </conditionalFormatting>
  <conditionalFormatting sqref="BL54">
    <cfRule type="cellIs" dxfId="1094" priority="4332" operator="lessThan">
      <formula>$C$4</formula>
    </cfRule>
  </conditionalFormatting>
  <conditionalFormatting sqref="BL55">
    <cfRule type="cellIs" dxfId="1093" priority="4333" operator="lessThan">
      <formula>$C$4</formula>
    </cfRule>
  </conditionalFormatting>
  <conditionalFormatting sqref="BL55">
    <cfRule type="cellIs" dxfId="1092" priority="4334" operator="lessThan">
      <formula>$C$4</formula>
    </cfRule>
  </conditionalFormatting>
  <conditionalFormatting sqref="BL56">
    <cfRule type="cellIs" dxfId="1091" priority="4335" operator="lessThan">
      <formula>$C$4</formula>
    </cfRule>
  </conditionalFormatting>
  <conditionalFormatting sqref="BL56">
    <cfRule type="cellIs" dxfId="1090" priority="4336" operator="lessThan">
      <formula>$C$4</formula>
    </cfRule>
  </conditionalFormatting>
  <conditionalFormatting sqref="BL57">
    <cfRule type="cellIs" dxfId="1089" priority="4337" operator="lessThan">
      <formula>$C$4</formula>
    </cfRule>
  </conditionalFormatting>
  <conditionalFormatting sqref="BL57">
    <cfRule type="cellIs" dxfId="1088" priority="4338" operator="lessThan">
      <formula>$C$4</formula>
    </cfRule>
  </conditionalFormatting>
  <conditionalFormatting sqref="BL58">
    <cfRule type="cellIs" dxfId="1087" priority="4339" operator="lessThan">
      <formula>$C$4</formula>
    </cfRule>
  </conditionalFormatting>
  <conditionalFormatting sqref="BL58">
    <cfRule type="cellIs" dxfId="1086" priority="4340" operator="lessThan">
      <formula>$C$4</formula>
    </cfRule>
  </conditionalFormatting>
  <conditionalFormatting sqref="BL59">
    <cfRule type="cellIs" dxfId="1085" priority="4341" operator="lessThan">
      <formula>$C$4</formula>
    </cfRule>
  </conditionalFormatting>
  <conditionalFormatting sqref="BL59">
    <cfRule type="cellIs" dxfId="1084" priority="4342" operator="lessThan">
      <formula>$C$4</formula>
    </cfRule>
  </conditionalFormatting>
  <conditionalFormatting sqref="BL60">
    <cfRule type="cellIs" dxfId="1083" priority="4343" operator="lessThan">
      <formula>$C$4</formula>
    </cfRule>
  </conditionalFormatting>
  <conditionalFormatting sqref="BL60">
    <cfRule type="cellIs" dxfId="1082" priority="4344" operator="lessThan">
      <formula>$C$4</formula>
    </cfRule>
  </conditionalFormatting>
  <conditionalFormatting sqref="BM11">
    <cfRule type="cellIs" dxfId="1081" priority="4345" operator="lessThan">
      <formula>$C$4</formula>
    </cfRule>
  </conditionalFormatting>
  <conditionalFormatting sqref="BM11">
    <cfRule type="cellIs" dxfId="1080" priority="4346" operator="lessThan">
      <formula>$C$4</formula>
    </cfRule>
  </conditionalFormatting>
  <conditionalFormatting sqref="BM12">
    <cfRule type="cellIs" dxfId="1079" priority="4347" operator="lessThan">
      <formula>$C$4</formula>
    </cfRule>
  </conditionalFormatting>
  <conditionalFormatting sqref="BM12">
    <cfRule type="cellIs" dxfId="1078" priority="4348" operator="lessThan">
      <formula>$C$4</formula>
    </cfRule>
  </conditionalFormatting>
  <conditionalFormatting sqref="BM13">
    <cfRule type="cellIs" dxfId="1077" priority="4349" operator="lessThan">
      <formula>$C$4</formula>
    </cfRule>
  </conditionalFormatting>
  <conditionalFormatting sqref="BM13">
    <cfRule type="cellIs" dxfId="1076" priority="4350" operator="lessThan">
      <formula>$C$4</formula>
    </cfRule>
  </conditionalFormatting>
  <conditionalFormatting sqref="BM14">
    <cfRule type="cellIs" dxfId="1075" priority="4351" operator="lessThan">
      <formula>$C$4</formula>
    </cfRule>
  </conditionalFormatting>
  <conditionalFormatting sqref="BM14">
    <cfRule type="cellIs" dxfId="1074" priority="4352" operator="lessThan">
      <formula>$C$4</formula>
    </cfRule>
  </conditionalFormatting>
  <conditionalFormatting sqref="BM15">
    <cfRule type="cellIs" dxfId="1073" priority="4353" operator="lessThan">
      <formula>$C$4</formula>
    </cfRule>
  </conditionalFormatting>
  <conditionalFormatting sqref="BM15">
    <cfRule type="cellIs" dxfId="1072" priority="4354" operator="lessThan">
      <formula>$C$4</formula>
    </cfRule>
  </conditionalFormatting>
  <conditionalFormatting sqref="BM16">
    <cfRule type="cellIs" dxfId="1071" priority="4355" operator="lessThan">
      <formula>$C$4</formula>
    </cfRule>
  </conditionalFormatting>
  <conditionalFormatting sqref="BM16">
    <cfRule type="cellIs" dxfId="1070" priority="4356" operator="lessThan">
      <formula>$C$4</formula>
    </cfRule>
  </conditionalFormatting>
  <conditionalFormatting sqref="BM17">
    <cfRule type="cellIs" dxfId="1069" priority="4357" operator="lessThan">
      <formula>$C$4</formula>
    </cfRule>
  </conditionalFormatting>
  <conditionalFormatting sqref="BM17">
    <cfRule type="cellIs" dxfId="1068" priority="4358" operator="lessThan">
      <formula>$C$4</formula>
    </cfRule>
  </conditionalFormatting>
  <conditionalFormatting sqref="BM18">
    <cfRule type="cellIs" dxfId="1067" priority="4359" operator="lessThan">
      <formula>$C$4</formula>
    </cfRule>
  </conditionalFormatting>
  <conditionalFormatting sqref="BM18">
    <cfRule type="cellIs" dxfId="1066" priority="4360" operator="lessThan">
      <formula>$C$4</formula>
    </cfRule>
  </conditionalFormatting>
  <conditionalFormatting sqref="BM19">
    <cfRule type="cellIs" dxfId="1065" priority="4361" operator="lessThan">
      <formula>$C$4</formula>
    </cfRule>
  </conditionalFormatting>
  <conditionalFormatting sqref="BM19">
    <cfRule type="cellIs" dxfId="1064" priority="4362" operator="lessThan">
      <formula>$C$4</formula>
    </cfRule>
  </conditionalFormatting>
  <conditionalFormatting sqref="BM20">
    <cfRule type="cellIs" dxfId="1063" priority="4363" operator="lessThan">
      <formula>$C$4</formula>
    </cfRule>
  </conditionalFormatting>
  <conditionalFormatting sqref="BM20">
    <cfRule type="cellIs" dxfId="1062" priority="4364" operator="lessThan">
      <formula>$C$4</formula>
    </cfRule>
  </conditionalFormatting>
  <conditionalFormatting sqref="BM21">
    <cfRule type="cellIs" dxfId="1061" priority="4365" operator="lessThan">
      <formula>$C$4</formula>
    </cfRule>
  </conditionalFormatting>
  <conditionalFormatting sqref="BM21">
    <cfRule type="cellIs" dxfId="1060" priority="4366" operator="lessThan">
      <formula>$C$4</formula>
    </cfRule>
  </conditionalFormatting>
  <conditionalFormatting sqref="BM22">
    <cfRule type="cellIs" dxfId="1059" priority="4367" operator="lessThan">
      <formula>$C$4</formula>
    </cfRule>
  </conditionalFormatting>
  <conditionalFormatting sqref="BM22">
    <cfRule type="cellIs" dxfId="1058" priority="4368" operator="lessThan">
      <formula>$C$4</formula>
    </cfRule>
  </conditionalFormatting>
  <conditionalFormatting sqref="BM23">
    <cfRule type="cellIs" dxfId="1057" priority="4369" operator="lessThan">
      <formula>$C$4</formula>
    </cfRule>
  </conditionalFormatting>
  <conditionalFormatting sqref="BM23">
    <cfRule type="cellIs" dxfId="1056" priority="4370" operator="lessThan">
      <formula>$C$4</formula>
    </cfRule>
  </conditionalFormatting>
  <conditionalFormatting sqref="BM24">
    <cfRule type="cellIs" dxfId="1055" priority="4371" operator="lessThan">
      <formula>$C$4</formula>
    </cfRule>
  </conditionalFormatting>
  <conditionalFormatting sqref="BM24">
    <cfRule type="cellIs" dxfId="1054" priority="4372" operator="lessThan">
      <formula>$C$4</formula>
    </cfRule>
  </conditionalFormatting>
  <conditionalFormatting sqref="BM25">
    <cfRule type="cellIs" dxfId="1053" priority="4373" operator="lessThan">
      <formula>$C$4</formula>
    </cfRule>
  </conditionalFormatting>
  <conditionalFormatting sqref="BM25">
    <cfRule type="cellIs" dxfId="1052" priority="4374" operator="lessThan">
      <formula>$C$4</formula>
    </cfRule>
  </conditionalFormatting>
  <conditionalFormatting sqref="BM26">
    <cfRule type="cellIs" dxfId="1051" priority="4375" operator="lessThan">
      <formula>$C$4</formula>
    </cfRule>
  </conditionalFormatting>
  <conditionalFormatting sqref="BM26">
    <cfRule type="cellIs" dxfId="1050" priority="4376" operator="lessThan">
      <formula>$C$4</formula>
    </cfRule>
  </conditionalFormatting>
  <conditionalFormatting sqref="BM27">
    <cfRule type="cellIs" dxfId="1049" priority="4377" operator="lessThan">
      <formula>$C$4</formula>
    </cfRule>
  </conditionalFormatting>
  <conditionalFormatting sqref="BM27">
    <cfRule type="cellIs" dxfId="1048" priority="4378" operator="lessThan">
      <formula>$C$4</formula>
    </cfRule>
  </conditionalFormatting>
  <conditionalFormatting sqref="BM28">
    <cfRule type="cellIs" dxfId="1047" priority="4379" operator="lessThan">
      <formula>$C$4</formula>
    </cfRule>
  </conditionalFormatting>
  <conditionalFormatting sqref="BM28">
    <cfRule type="cellIs" dxfId="1046" priority="4380" operator="lessThan">
      <formula>$C$4</formula>
    </cfRule>
  </conditionalFormatting>
  <conditionalFormatting sqref="BM29">
    <cfRule type="cellIs" dxfId="1045" priority="4381" operator="lessThan">
      <formula>$C$4</formula>
    </cfRule>
  </conditionalFormatting>
  <conditionalFormatting sqref="BM29">
    <cfRule type="cellIs" dxfId="1044" priority="4382" operator="lessThan">
      <formula>$C$4</formula>
    </cfRule>
  </conditionalFormatting>
  <conditionalFormatting sqref="BM30">
    <cfRule type="cellIs" dxfId="1043" priority="4383" operator="lessThan">
      <formula>$C$4</formula>
    </cfRule>
  </conditionalFormatting>
  <conditionalFormatting sqref="BM30">
    <cfRule type="cellIs" dxfId="1042" priority="4384" operator="lessThan">
      <formula>$C$4</formula>
    </cfRule>
  </conditionalFormatting>
  <conditionalFormatting sqref="BM31">
    <cfRule type="cellIs" dxfId="1041" priority="4385" operator="lessThan">
      <formula>$C$4</formula>
    </cfRule>
  </conditionalFormatting>
  <conditionalFormatting sqref="BM31">
    <cfRule type="cellIs" dxfId="1040" priority="4386" operator="lessThan">
      <formula>$C$4</formula>
    </cfRule>
  </conditionalFormatting>
  <conditionalFormatting sqref="BM32">
    <cfRule type="cellIs" dxfId="1039" priority="4387" operator="lessThan">
      <formula>$C$4</formula>
    </cfRule>
  </conditionalFormatting>
  <conditionalFormatting sqref="BM32">
    <cfRule type="cellIs" dxfId="1038" priority="4388" operator="lessThan">
      <formula>$C$4</formula>
    </cfRule>
  </conditionalFormatting>
  <conditionalFormatting sqref="BM33">
    <cfRule type="cellIs" dxfId="1037" priority="4389" operator="lessThan">
      <formula>$C$4</formula>
    </cfRule>
  </conditionalFormatting>
  <conditionalFormatting sqref="BM33">
    <cfRule type="cellIs" dxfId="1036" priority="4390" operator="lessThan">
      <formula>$C$4</formula>
    </cfRule>
  </conditionalFormatting>
  <conditionalFormatting sqref="BM34">
    <cfRule type="cellIs" dxfId="1035" priority="4391" operator="lessThan">
      <formula>$C$4</formula>
    </cfRule>
  </conditionalFormatting>
  <conditionalFormatting sqref="BM34">
    <cfRule type="cellIs" dxfId="1034" priority="4392" operator="lessThan">
      <formula>$C$4</formula>
    </cfRule>
  </conditionalFormatting>
  <conditionalFormatting sqref="BM35">
    <cfRule type="cellIs" dxfId="1033" priority="4393" operator="lessThan">
      <formula>$C$4</formula>
    </cfRule>
  </conditionalFormatting>
  <conditionalFormatting sqref="BM35">
    <cfRule type="cellIs" dxfId="1032" priority="4394" operator="lessThan">
      <formula>$C$4</formula>
    </cfRule>
  </conditionalFormatting>
  <conditionalFormatting sqref="BM36">
    <cfRule type="cellIs" dxfId="1031" priority="4395" operator="lessThan">
      <formula>$C$4</formula>
    </cfRule>
  </conditionalFormatting>
  <conditionalFormatting sqref="BM36">
    <cfRule type="cellIs" dxfId="1030" priority="4396" operator="lessThan">
      <formula>$C$4</formula>
    </cfRule>
  </conditionalFormatting>
  <conditionalFormatting sqref="BM37">
    <cfRule type="cellIs" dxfId="1029" priority="4397" operator="lessThan">
      <formula>$C$4</formula>
    </cfRule>
  </conditionalFormatting>
  <conditionalFormatting sqref="BM37">
    <cfRule type="cellIs" dxfId="1028" priority="4398" operator="lessThan">
      <formula>$C$4</formula>
    </cfRule>
  </conditionalFormatting>
  <conditionalFormatting sqref="BM38">
    <cfRule type="cellIs" dxfId="1027" priority="4399" operator="lessThan">
      <formula>$C$4</formula>
    </cfRule>
  </conditionalFormatting>
  <conditionalFormatting sqref="BM38">
    <cfRule type="cellIs" dxfId="1026" priority="4400" operator="lessThan">
      <formula>$C$4</formula>
    </cfRule>
  </conditionalFormatting>
  <conditionalFormatting sqref="BM39">
    <cfRule type="cellIs" dxfId="1025" priority="4401" operator="lessThan">
      <formula>$C$4</formula>
    </cfRule>
  </conditionalFormatting>
  <conditionalFormatting sqref="BM39">
    <cfRule type="cellIs" dxfId="1024" priority="4402" operator="lessThan">
      <formula>$C$4</formula>
    </cfRule>
  </conditionalFormatting>
  <conditionalFormatting sqref="BM40">
    <cfRule type="cellIs" dxfId="1023" priority="4403" operator="lessThan">
      <formula>$C$4</formula>
    </cfRule>
  </conditionalFormatting>
  <conditionalFormatting sqref="BM40">
    <cfRule type="cellIs" dxfId="1022" priority="4404" operator="lessThan">
      <formula>$C$4</formula>
    </cfRule>
  </conditionalFormatting>
  <conditionalFormatting sqref="BM41">
    <cfRule type="cellIs" dxfId="1021" priority="4405" operator="lessThan">
      <formula>$C$4</formula>
    </cfRule>
  </conditionalFormatting>
  <conditionalFormatting sqref="BM41">
    <cfRule type="cellIs" dxfId="1020" priority="4406" operator="lessThan">
      <formula>$C$4</formula>
    </cfRule>
  </conditionalFormatting>
  <conditionalFormatting sqref="BM42">
    <cfRule type="cellIs" dxfId="1019" priority="4407" operator="lessThan">
      <formula>$C$4</formula>
    </cfRule>
  </conditionalFormatting>
  <conditionalFormatting sqref="BM42">
    <cfRule type="cellIs" dxfId="1018" priority="4408" operator="lessThan">
      <formula>$C$4</formula>
    </cfRule>
  </conditionalFormatting>
  <conditionalFormatting sqref="BM43">
    <cfRule type="cellIs" dxfId="1017" priority="4409" operator="lessThan">
      <formula>$C$4</formula>
    </cfRule>
  </conditionalFormatting>
  <conditionalFormatting sqref="BM43">
    <cfRule type="cellIs" dxfId="1016" priority="4410" operator="lessThan">
      <formula>$C$4</formula>
    </cfRule>
  </conditionalFormatting>
  <conditionalFormatting sqref="BM44">
    <cfRule type="cellIs" dxfId="1015" priority="4411" operator="lessThan">
      <formula>$C$4</formula>
    </cfRule>
  </conditionalFormatting>
  <conditionalFormatting sqref="BM44">
    <cfRule type="cellIs" dxfId="1014" priority="4412" operator="lessThan">
      <formula>$C$4</formula>
    </cfRule>
  </conditionalFormatting>
  <conditionalFormatting sqref="BM45">
    <cfRule type="cellIs" dxfId="1013" priority="4413" operator="lessThan">
      <formula>$C$4</formula>
    </cfRule>
  </conditionalFormatting>
  <conditionalFormatting sqref="BM45">
    <cfRule type="cellIs" dxfId="1012" priority="4414" operator="lessThan">
      <formula>$C$4</formula>
    </cfRule>
  </conditionalFormatting>
  <conditionalFormatting sqref="BM46">
    <cfRule type="cellIs" dxfId="1011" priority="4415" operator="lessThan">
      <formula>$C$4</formula>
    </cfRule>
  </conditionalFormatting>
  <conditionalFormatting sqref="BM46">
    <cfRule type="cellIs" dxfId="1010" priority="4416" operator="lessThan">
      <formula>$C$4</formula>
    </cfRule>
  </conditionalFormatting>
  <conditionalFormatting sqref="BM47">
    <cfRule type="cellIs" dxfId="1009" priority="4417" operator="lessThan">
      <formula>$C$4</formula>
    </cfRule>
  </conditionalFormatting>
  <conditionalFormatting sqref="BM47">
    <cfRule type="cellIs" dxfId="1008" priority="4418" operator="lessThan">
      <formula>$C$4</formula>
    </cfRule>
  </conditionalFormatting>
  <conditionalFormatting sqref="BM48">
    <cfRule type="cellIs" dxfId="1007" priority="4419" operator="lessThan">
      <formula>$C$4</formula>
    </cfRule>
  </conditionalFormatting>
  <conditionalFormatting sqref="BM48">
    <cfRule type="cellIs" dxfId="1006" priority="4420" operator="lessThan">
      <formula>$C$4</formula>
    </cfRule>
  </conditionalFormatting>
  <conditionalFormatting sqref="BM49">
    <cfRule type="cellIs" dxfId="1005" priority="4421" operator="lessThan">
      <formula>$C$4</formula>
    </cfRule>
  </conditionalFormatting>
  <conditionalFormatting sqref="BM49">
    <cfRule type="cellIs" dxfId="1004" priority="4422" operator="lessThan">
      <formula>$C$4</formula>
    </cfRule>
  </conditionalFormatting>
  <conditionalFormatting sqref="BM50">
    <cfRule type="cellIs" dxfId="1003" priority="4423" operator="lessThan">
      <formula>$C$4</formula>
    </cfRule>
  </conditionalFormatting>
  <conditionalFormatting sqref="BM50">
    <cfRule type="cellIs" dxfId="1002" priority="4424" operator="lessThan">
      <formula>$C$4</formula>
    </cfRule>
  </conditionalFormatting>
  <conditionalFormatting sqref="BM51">
    <cfRule type="cellIs" dxfId="1001" priority="4425" operator="lessThan">
      <formula>$C$4</formula>
    </cfRule>
  </conditionalFormatting>
  <conditionalFormatting sqref="BM51">
    <cfRule type="cellIs" dxfId="1000" priority="4426" operator="lessThan">
      <formula>$C$4</formula>
    </cfRule>
  </conditionalFormatting>
  <conditionalFormatting sqref="BM52">
    <cfRule type="cellIs" dxfId="999" priority="4427" operator="lessThan">
      <formula>$C$4</formula>
    </cfRule>
  </conditionalFormatting>
  <conditionalFormatting sqref="BM52">
    <cfRule type="cellIs" dxfId="998" priority="4428" operator="lessThan">
      <formula>$C$4</formula>
    </cfRule>
  </conditionalFormatting>
  <conditionalFormatting sqref="BM53">
    <cfRule type="cellIs" dxfId="997" priority="4429" operator="lessThan">
      <formula>$C$4</formula>
    </cfRule>
  </conditionalFormatting>
  <conditionalFormatting sqref="BM53">
    <cfRule type="cellIs" dxfId="996" priority="4430" operator="lessThan">
      <formula>$C$4</formula>
    </cfRule>
  </conditionalFormatting>
  <conditionalFormatting sqref="BM54">
    <cfRule type="cellIs" dxfId="995" priority="4431" operator="lessThan">
      <formula>$C$4</formula>
    </cfRule>
  </conditionalFormatting>
  <conditionalFormatting sqref="BM54">
    <cfRule type="cellIs" dxfId="994" priority="4432" operator="lessThan">
      <formula>$C$4</formula>
    </cfRule>
  </conditionalFormatting>
  <conditionalFormatting sqref="BM55">
    <cfRule type="cellIs" dxfId="993" priority="4433" operator="lessThan">
      <formula>$C$4</formula>
    </cfRule>
  </conditionalFormatting>
  <conditionalFormatting sqref="BM55">
    <cfRule type="cellIs" dxfId="992" priority="4434" operator="lessThan">
      <formula>$C$4</formula>
    </cfRule>
  </conditionalFormatting>
  <conditionalFormatting sqref="BM56">
    <cfRule type="cellIs" dxfId="991" priority="4435" operator="lessThan">
      <formula>$C$4</formula>
    </cfRule>
  </conditionalFormatting>
  <conditionalFormatting sqref="BM56">
    <cfRule type="cellIs" dxfId="990" priority="4436" operator="lessThan">
      <formula>$C$4</formula>
    </cfRule>
  </conditionalFormatting>
  <conditionalFormatting sqref="BM57">
    <cfRule type="cellIs" dxfId="989" priority="4437" operator="lessThan">
      <formula>$C$4</formula>
    </cfRule>
  </conditionalFormatting>
  <conditionalFormatting sqref="BM57">
    <cfRule type="cellIs" dxfId="988" priority="4438" operator="lessThan">
      <formula>$C$4</formula>
    </cfRule>
  </conditionalFormatting>
  <conditionalFormatting sqref="BM58">
    <cfRule type="cellIs" dxfId="987" priority="4439" operator="lessThan">
      <formula>$C$4</formula>
    </cfRule>
  </conditionalFormatting>
  <conditionalFormatting sqref="BM58">
    <cfRule type="cellIs" dxfId="986" priority="4440" operator="lessThan">
      <formula>$C$4</formula>
    </cfRule>
  </conditionalFormatting>
  <conditionalFormatting sqref="BM59">
    <cfRule type="cellIs" dxfId="985" priority="4441" operator="lessThan">
      <formula>$C$4</formula>
    </cfRule>
  </conditionalFormatting>
  <conditionalFormatting sqref="BM59">
    <cfRule type="cellIs" dxfId="984" priority="4442" operator="lessThan">
      <formula>$C$4</formula>
    </cfRule>
  </conditionalFormatting>
  <conditionalFormatting sqref="BM60">
    <cfRule type="cellIs" dxfId="983" priority="4443" operator="lessThan">
      <formula>$C$4</formula>
    </cfRule>
  </conditionalFormatting>
  <conditionalFormatting sqref="BM60">
    <cfRule type="cellIs" dxfId="982" priority="4444" operator="lessThan">
      <formula>$C$4</formula>
    </cfRule>
  </conditionalFormatting>
  <conditionalFormatting sqref="BN11">
    <cfRule type="cellIs" dxfId="981" priority="4445" operator="lessThan">
      <formula>$C$4</formula>
    </cfRule>
  </conditionalFormatting>
  <conditionalFormatting sqref="BN11">
    <cfRule type="cellIs" dxfId="980" priority="4446" operator="lessThan">
      <formula>$C$4</formula>
    </cfRule>
  </conditionalFormatting>
  <conditionalFormatting sqref="BN12">
    <cfRule type="cellIs" dxfId="979" priority="4447" operator="lessThan">
      <formula>$C$4</formula>
    </cfRule>
  </conditionalFormatting>
  <conditionalFormatting sqref="BN12">
    <cfRule type="cellIs" dxfId="978" priority="4448" operator="lessThan">
      <formula>$C$4</formula>
    </cfRule>
  </conditionalFormatting>
  <conditionalFormatting sqref="BN13">
    <cfRule type="cellIs" dxfId="977" priority="4449" operator="lessThan">
      <formula>$C$4</formula>
    </cfRule>
  </conditionalFormatting>
  <conditionalFormatting sqref="BN13">
    <cfRule type="cellIs" dxfId="976" priority="4450" operator="lessThan">
      <formula>$C$4</formula>
    </cfRule>
  </conditionalFormatting>
  <conditionalFormatting sqref="BN14">
    <cfRule type="cellIs" dxfId="975" priority="4451" operator="lessThan">
      <formula>$C$4</formula>
    </cfRule>
  </conditionalFormatting>
  <conditionalFormatting sqref="BN14">
    <cfRule type="cellIs" dxfId="974" priority="4452" operator="lessThan">
      <formula>$C$4</formula>
    </cfRule>
  </conditionalFormatting>
  <conditionalFormatting sqref="BN15">
    <cfRule type="cellIs" dxfId="973" priority="4453" operator="lessThan">
      <formula>$C$4</formula>
    </cfRule>
  </conditionalFormatting>
  <conditionalFormatting sqref="BN15">
    <cfRule type="cellIs" dxfId="972" priority="4454" operator="lessThan">
      <formula>$C$4</formula>
    </cfRule>
  </conditionalFormatting>
  <conditionalFormatting sqref="BN16">
    <cfRule type="cellIs" dxfId="971" priority="4455" operator="lessThan">
      <formula>$C$4</formula>
    </cfRule>
  </conditionalFormatting>
  <conditionalFormatting sqref="BN16">
    <cfRule type="cellIs" dxfId="970" priority="4456" operator="lessThan">
      <formula>$C$4</formula>
    </cfRule>
  </conditionalFormatting>
  <conditionalFormatting sqref="BN17">
    <cfRule type="cellIs" dxfId="969" priority="4457" operator="lessThan">
      <formula>$C$4</formula>
    </cfRule>
  </conditionalFormatting>
  <conditionalFormatting sqref="BN17">
    <cfRule type="cellIs" dxfId="968" priority="4458" operator="lessThan">
      <formula>$C$4</formula>
    </cfRule>
  </conditionalFormatting>
  <conditionalFormatting sqref="BN18">
    <cfRule type="cellIs" dxfId="967" priority="4459" operator="lessThan">
      <formula>$C$4</formula>
    </cfRule>
  </conditionalFormatting>
  <conditionalFormatting sqref="BN18">
    <cfRule type="cellIs" dxfId="966" priority="4460" operator="lessThan">
      <formula>$C$4</formula>
    </cfRule>
  </conditionalFormatting>
  <conditionalFormatting sqref="BN19">
    <cfRule type="cellIs" dxfId="965" priority="4461" operator="lessThan">
      <formula>$C$4</formula>
    </cfRule>
  </conditionalFormatting>
  <conditionalFormatting sqref="BN19">
    <cfRule type="cellIs" dxfId="964" priority="4462" operator="lessThan">
      <formula>$C$4</formula>
    </cfRule>
  </conditionalFormatting>
  <conditionalFormatting sqref="BN20">
    <cfRule type="cellIs" dxfId="963" priority="4463" operator="lessThan">
      <formula>$C$4</formula>
    </cfRule>
  </conditionalFormatting>
  <conditionalFormatting sqref="BN20">
    <cfRule type="cellIs" dxfId="962" priority="4464" operator="lessThan">
      <formula>$C$4</formula>
    </cfRule>
  </conditionalFormatting>
  <conditionalFormatting sqref="BN21">
    <cfRule type="cellIs" dxfId="961" priority="4465" operator="lessThan">
      <formula>$C$4</formula>
    </cfRule>
  </conditionalFormatting>
  <conditionalFormatting sqref="BN21">
    <cfRule type="cellIs" dxfId="960" priority="4466" operator="lessThan">
      <formula>$C$4</formula>
    </cfRule>
  </conditionalFormatting>
  <conditionalFormatting sqref="BN22">
    <cfRule type="cellIs" dxfId="959" priority="4467" operator="lessThan">
      <formula>$C$4</formula>
    </cfRule>
  </conditionalFormatting>
  <conditionalFormatting sqref="BN22">
    <cfRule type="cellIs" dxfId="958" priority="4468" operator="lessThan">
      <formula>$C$4</formula>
    </cfRule>
  </conditionalFormatting>
  <conditionalFormatting sqref="BN23">
    <cfRule type="cellIs" dxfId="957" priority="4469" operator="lessThan">
      <formula>$C$4</formula>
    </cfRule>
  </conditionalFormatting>
  <conditionalFormatting sqref="BN23">
    <cfRule type="cellIs" dxfId="956" priority="4470" operator="lessThan">
      <formula>$C$4</formula>
    </cfRule>
  </conditionalFormatting>
  <conditionalFormatting sqref="BN24">
    <cfRule type="cellIs" dxfId="955" priority="4471" operator="lessThan">
      <formula>$C$4</formula>
    </cfRule>
  </conditionalFormatting>
  <conditionalFormatting sqref="BN24">
    <cfRule type="cellIs" dxfId="954" priority="4472" operator="lessThan">
      <formula>$C$4</formula>
    </cfRule>
  </conditionalFormatting>
  <conditionalFormatting sqref="BN25">
    <cfRule type="cellIs" dxfId="953" priority="4473" operator="lessThan">
      <formula>$C$4</formula>
    </cfRule>
  </conditionalFormatting>
  <conditionalFormatting sqref="BN25">
    <cfRule type="cellIs" dxfId="952" priority="4474" operator="lessThan">
      <formula>$C$4</formula>
    </cfRule>
  </conditionalFormatting>
  <conditionalFormatting sqref="BN26">
    <cfRule type="cellIs" dxfId="951" priority="4475" operator="lessThan">
      <formula>$C$4</formula>
    </cfRule>
  </conditionalFormatting>
  <conditionalFormatting sqref="BN26">
    <cfRule type="cellIs" dxfId="950" priority="4476" operator="lessThan">
      <formula>$C$4</formula>
    </cfRule>
  </conditionalFormatting>
  <conditionalFormatting sqref="BN27">
    <cfRule type="cellIs" dxfId="949" priority="4477" operator="lessThan">
      <formula>$C$4</formula>
    </cfRule>
  </conditionalFormatting>
  <conditionalFormatting sqref="BN27">
    <cfRule type="cellIs" dxfId="948" priority="4478" operator="lessThan">
      <formula>$C$4</formula>
    </cfRule>
  </conditionalFormatting>
  <conditionalFormatting sqref="BN28">
    <cfRule type="cellIs" dxfId="947" priority="4479" operator="lessThan">
      <formula>$C$4</formula>
    </cfRule>
  </conditionalFormatting>
  <conditionalFormatting sqref="BN28">
    <cfRule type="cellIs" dxfId="946" priority="4480" operator="lessThan">
      <formula>$C$4</formula>
    </cfRule>
  </conditionalFormatting>
  <conditionalFormatting sqref="BN29">
    <cfRule type="cellIs" dxfId="945" priority="4481" operator="lessThan">
      <formula>$C$4</formula>
    </cfRule>
  </conditionalFormatting>
  <conditionalFormatting sqref="BN29">
    <cfRule type="cellIs" dxfId="944" priority="4482" operator="lessThan">
      <formula>$C$4</formula>
    </cfRule>
  </conditionalFormatting>
  <conditionalFormatting sqref="BN30">
    <cfRule type="cellIs" dxfId="943" priority="4483" operator="lessThan">
      <formula>$C$4</formula>
    </cfRule>
  </conditionalFormatting>
  <conditionalFormatting sqref="BN30">
    <cfRule type="cellIs" dxfId="942" priority="4484" operator="lessThan">
      <formula>$C$4</formula>
    </cfRule>
  </conditionalFormatting>
  <conditionalFormatting sqref="BN31">
    <cfRule type="cellIs" dxfId="941" priority="4485" operator="lessThan">
      <formula>$C$4</formula>
    </cfRule>
  </conditionalFormatting>
  <conditionalFormatting sqref="BN31">
    <cfRule type="cellIs" dxfId="940" priority="4486" operator="lessThan">
      <formula>$C$4</formula>
    </cfRule>
  </conditionalFormatting>
  <conditionalFormatting sqref="BN32">
    <cfRule type="cellIs" dxfId="939" priority="4487" operator="lessThan">
      <formula>$C$4</formula>
    </cfRule>
  </conditionalFormatting>
  <conditionalFormatting sqref="BN32">
    <cfRule type="cellIs" dxfId="938" priority="4488" operator="lessThan">
      <formula>$C$4</formula>
    </cfRule>
  </conditionalFormatting>
  <conditionalFormatting sqref="BN33">
    <cfRule type="cellIs" dxfId="937" priority="4489" operator="lessThan">
      <formula>$C$4</formula>
    </cfRule>
  </conditionalFormatting>
  <conditionalFormatting sqref="BN33">
    <cfRule type="cellIs" dxfId="936" priority="4490" operator="lessThan">
      <formula>$C$4</formula>
    </cfRule>
  </conditionalFormatting>
  <conditionalFormatting sqref="BN34">
    <cfRule type="cellIs" dxfId="935" priority="4491" operator="lessThan">
      <formula>$C$4</formula>
    </cfRule>
  </conditionalFormatting>
  <conditionalFormatting sqref="BN34">
    <cfRule type="cellIs" dxfId="934" priority="4492" operator="lessThan">
      <formula>$C$4</formula>
    </cfRule>
  </conditionalFormatting>
  <conditionalFormatting sqref="BN35">
    <cfRule type="cellIs" dxfId="933" priority="4493" operator="lessThan">
      <formula>$C$4</formula>
    </cfRule>
  </conditionalFormatting>
  <conditionalFormatting sqref="BN35">
    <cfRule type="cellIs" dxfId="932" priority="4494" operator="lessThan">
      <formula>$C$4</formula>
    </cfRule>
  </conditionalFormatting>
  <conditionalFormatting sqref="BN36">
    <cfRule type="cellIs" dxfId="931" priority="4495" operator="lessThan">
      <formula>$C$4</formula>
    </cfRule>
  </conditionalFormatting>
  <conditionalFormatting sqref="BN36">
    <cfRule type="cellIs" dxfId="930" priority="4496" operator="lessThan">
      <formula>$C$4</formula>
    </cfRule>
  </conditionalFormatting>
  <conditionalFormatting sqref="BN37">
    <cfRule type="cellIs" dxfId="929" priority="4497" operator="lessThan">
      <formula>$C$4</formula>
    </cfRule>
  </conditionalFormatting>
  <conditionalFormatting sqref="BN37">
    <cfRule type="cellIs" dxfId="928" priority="4498" operator="lessThan">
      <formula>$C$4</formula>
    </cfRule>
  </conditionalFormatting>
  <conditionalFormatting sqref="BN38">
    <cfRule type="cellIs" dxfId="927" priority="4499" operator="lessThan">
      <formula>$C$4</formula>
    </cfRule>
  </conditionalFormatting>
  <conditionalFormatting sqref="BN38">
    <cfRule type="cellIs" dxfId="926" priority="4500" operator="lessThan">
      <formula>$C$4</formula>
    </cfRule>
  </conditionalFormatting>
  <conditionalFormatting sqref="BN39">
    <cfRule type="cellIs" dxfId="925" priority="4501" operator="lessThan">
      <formula>$C$4</formula>
    </cfRule>
  </conditionalFormatting>
  <conditionalFormatting sqref="BN39">
    <cfRule type="cellIs" dxfId="924" priority="4502" operator="lessThan">
      <formula>$C$4</formula>
    </cfRule>
  </conditionalFormatting>
  <conditionalFormatting sqref="BN40">
    <cfRule type="cellIs" dxfId="923" priority="4503" operator="lessThan">
      <formula>$C$4</formula>
    </cfRule>
  </conditionalFormatting>
  <conditionalFormatting sqref="BN40">
    <cfRule type="cellIs" dxfId="922" priority="4504" operator="lessThan">
      <formula>$C$4</formula>
    </cfRule>
  </conditionalFormatting>
  <conditionalFormatting sqref="BN41">
    <cfRule type="cellIs" dxfId="921" priority="4505" operator="lessThan">
      <formula>$C$4</formula>
    </cfRule>
  </conditionalFormatting>
  <conditionalFormatting sqref="BN41">
    <cfRule type="cellIs" dxfId="920" priority="4506" operator="lessThan">
      <formula>$C$4</formula>
    </cfRule>
  </conditionalFormatting>
  <conditionalFormatting sqref="BN42">
    <cfRule type="cellIs" dxfId="919" priority="4507" operator="lessThan">
      <formula>$C$4</formula>
    </cfRule>
  </conditionalFormatting>
  <conditionalFormatting sqref="BN42">
    <cfRule type="cellIs" dxfId="918" priority="4508" operator="lessThan">
      <formula>$C$4</formula>
    </cfRule>
  </conditionalFormatting>
  <conditionalFormatting sqref="BN43">
    <cfRule type="cellIs" dxfId="917" priority="4509" operator="lessThan">
      <formula>$C$4</formula>
    </cfRule>
  </conditionalFormatting>
  <conditionalFormatting sqref="BN43">
    <cfRule type="cellIs" dxfId="916" priority="4510" operator="lessThan">
      <formula>$C$4</formula>
    </cfRule>
  </conditionalFormatting>
  <conditionalFormatting sqref="BN44">
    <cfRule type="cellIs" dxfId="915" priority="4511" operator="lessThan">
      <formula>$C$4</formula>
    </cfRule>
  </conditionalFormatting>
  <conditionalFormatting sqref="BN44">
    <cfRule type="cellIs" dxfId="914" priority="4512" operator="lessThan">
      <formula>$C$4</formula>
    </cfRule>
  </conditionalFormatting>
  <conditionalFormatting sqref="BN45">
    <cfRule type="cellIs" dxfId="913" priority="4513" operator="lessThan">
      <formula>$C$4</formula>
    </cfRule>
  </conditionalFormatting>
  <conditionalFormatting sqref="BN45">
    <cfRule type="cellIs" dxfId="912" priority="4514" operator="lessThan">
      <formula>$C$4</formula>
    </cfRule>
  </conditionalFormatting>
  <conditionalFormatting sqref="BN46">
    <cfRule type="cellIs" dxfId="911" priority="4515" operator="lessThan">
      <formula>$C$4</formula>
    </cfRule>
  </conditionalFormatting>
  <conditionalFormatting sqref="BN46">
    <cfRule type="cellIs" dxfId="910" priority="4516" operator="lessThan">
      <formula>$C$4</formula>
    </cfRule>
  </conditionalFormatting>
  <conditionalFormatting sqref="BN47">
    <cfRule type="cellIs" dxfId="909" priority="4517" operator="lessThan">
      <formula>$C$4</formula>
    </cfRule>
  </conditionalFormatting>
  <conditionalFormatting sqref="BN47">
    <cfRule type="cellIs" dxfId="908" priority="4518" operator="lessThan">
      <formula>$C$4</formula>
    </cfRule>
  </conditionalFormatting>
  <conditionalFormatting sqref="BN48">
    <cfRule type="cellIs" dxfId="907" priority="4519" operator="lessThan">
      <formula>$C$4</formula>
    </cfRule>
  </conditionalFormatting>
  <conditionalFormatting sqref="BN48">
    <cfRule type="cellIs" dxfId="906" priority="4520" operator="lessThan">
      <formula>$C$4</formula>
    </cfRule>
  </conditionalFormatting>
  <conditionalFormatting sqref="BN49">
    <cfRule type="cellIs" dxfId="905" priority="4521" operator="lessThan">
      <formula>$C$4</formula>
    </cfRule>
  </conditionalFormatting>
  <conditionalFormatting sqref="BN49">
    <cfRule type="cellIs" dxfId="904" priority="4522" operator="lessThan">
      <formula>$C$4</formula>
    </cfRule>
  </conditionalFormatting>
  <conditionalFormatting sqref="BN50">
    <cfRule type="cellIs" dxfId="903" priority="4523" operator="lessThan">
      <formula>$C$4</formula>
    </cfRule>
  </conditionalFormatting>
  <conditionalFormatting sqref="BN50">
    <cfRule type="cellIs" dxfId="902" priority="4524" operator="lessThan">
      <formula>$C$4</formula>
    </cfRule>
  </conditionalFormatting>
  <conditionalFormatting sqref="BN51">
    <cfRule type="cellIs" dxfId="901" priority="4525" operator="lessThan">
      <formula>$C$4</formula>
    </cfRule>
  </conditionalFormatting>
  <conditionalFormatting sqref="BN51">
    <cfRule type="cellIs" dxfId="900" priority="4526" operator="lessThan">
      <formula>$C$4</formula>
    </cfRule>
  </conditionalFormatting>
  <conditionalFormatting sqref="BN52">
    <cfRule type="cellIs" dxfId="899" priority="4527" operator="lessThan">
      <formula>$C$4</formula>
    </cfRule>
  </conditionalFormatting>
  <conditionalFormatting sqref="BN52">
    <cfRule type="cellIs" dxfId="898" priority="4528" operator="lessThan">
      <formula>$C$4</formula>
    </cfRule>
  </conditionalFormatting>
  <conditionalFormatting sqref="BN53">
    <cfRule type="cellIs" dxfId="897" priority="4529" operator="lessThan">
      <formula>$C$4</formula>
    </cfRule>
  </conditionalFormatting>
  <conditionalFormatting sqref="BN53">
    <cfRule type="cellIs" dxfId="896" priority="4530" operator="lessThan">
      <formula>$C$4</formula>
    </cfRule>
  </conditionalFormatting>
  <conditionalFormatting sqref="BN54">
    <cfRule type="cellIs" dxfId="895" priority="4531" operator="lessThan">
      <formula>$C$4</formula>
    </cfRule>
  </conditionalFormatting>
  <conditionalFormatting sqref="BN54">
    <cfRule type="cellIs" dxfId="894" priority="4532" operator="lessThan">
      <formula>$C$4</formula>
    </cfRule>
  </conditionalFormatting>
  <conditionalFormatting sqref="BN55">
    <cfRule type="cellIs" dxfId="893" priority="4533" operator="lessThan">
      <formula>$C$4</formula>
    </cfRule>
  </conditionalFormatting>
  <conditionalFormatting sqref="BN55">
    <cfRule type="cellIs" dxfId="892" priority="4534" operator="lessThan">
      <formula>$C$4</formula>
    </cfRule>
  </conditionalFormatting>
  <conditionalFormatting sqref="BN56">
    <cfRule type="cellIs" dxfId="891" priority="4535" operator="lessThan">
      <formula>$C$4</formula>
    </cfRule>
  </conditionalFormatting>
  <conditionalFormatting sqref="BN56">
    <cfRule type="cellIs" dxfId="890" priority="4536" operator="lessThan">
      <formula>$C$4</formula>
    </cfRule>
  </conditionalFormatting>
  <conditionalFormatting sqref="BN57">
    <cfRule type="cellIs" dxfId="889" priority="4537" operator="lessThan">
      <formula>$C$4</formula>
    </cfRule>
  </conditionalFormatting>
  <conditionalFormatting sqref="BN57">
    <cfRule type="cellIs" dxfId="888" priority="4538" operator="lessThan">
      <formula>$C$4</formula>
    </cfRule>
  </conditionalFormatting>
  <conditionalFormatting sqref="BN58">
    <cfRule type="cellIs" dxfId="887" priority="4539" operator="lessThan">
      <formula>$C$4</formula>
    </cfRule>
  </conditionalFormatting>
  <conditionalFormatting sqref="BN58">
    <cfRule type="cellIs" dxfId="886" priority="4540" operator="lessThan">
      <formula>$C$4</formula>
    </cfRule>
  </conditionalFormatting>
  <conditionalFormatting sqref="BN59">
    <cfRule type="cellIs" dxfId="885" priority="4541" operator="lessThan">
      <formula>$C$4</formula>
    </cfRule>
  </conditionalFormatting>
  <conditionalFormatting sqref="BN59">
    <cfRule type="cellIs" dxfId="884" priority="4542" operator="lessThan">
      <formula>$C$4</formula>
    </cfRule>
  </conditionalFormatting>
  <conditionalFormatting sqref="BN60">
    <cfRule type="cellIs" dxfId="883" priority="4543" operator="lessThan">
      <formula>$C$4</formula>
    </cfRule>
  </conditionalFormatting>
  <conditionalFormatting sqref="BN60">
    <cfRule type="cellIs" dxfId="882" priority="4544" operator="lessThan">
      <formula>$C$4</formula>
    </cfRule>
  </conditionalFormatting>
  <conditionalFormatting sqref="BO11">
    <cfRule type="cellIs" dxfId="881" priority="4545" operator="lessThan">
      <formula>$C$4</formula>
    </cfRule>
  </conditionalFormatting>
  <conditionalFormatting sqref="BO11">
    <cfRule type="cellIs" dxfId="880" priority="4546" operator="lessThan">
      <formula>$C$4</formula>
    </cfRule>
  </conditionalFormatting>
  <conditionalFormatting sqref="BO12">
    <cfRule type="cellIs" dxfId="879" priority="4547" operator="lessThan">
      <formula>$C$4</formula>
    </cfRule>
  </conditionalFormatting>
  <conditionalFormatting sqref="BO12">
    <cfRule type="cellIs" dxfId="878" priority="4548" operator="lessThan">
      <formula>$C$4</formula>
    </cfRule>
  </conditionalFormatting>
  <conditionalFormatting sqref="BO13">
    <cfRule type="cellIs" dxfId="877" priority="4549" operator="lessThan">
      <formula>$C$4</formula>
    </cfRule>
  </conditionalFormatting>
  <conditionalFormatting sqref="BO13">
    <cfRule type="cellIs" dxfId="876" priority="4550" operator="lessThan">
      <formula>$C$4</formula>
    </cfRule>
  </conditionalFormatting>
  <conditionalFormatting sqref="BO14">
    <cfRule type="cellIs" dxfId="875" priority="4551" operator="lessThan">
      <formula>$C$4</formula>
    </cfRule>
  </conditionalFormatting>
  <conditionalFormatting sqref="BO14">
    <cfRule type="cellIs" dxfId="874" priority="4552" operator="lessThan">
      <formula>$C$4</formula>
    </cfRule>
  </conditionalFormatting>
  <conditionalFormatting sqref="BO15">
    <cfRule type="cellIs" dxfId="873" priority="4553" operator="lessThan">
      <formula>$C$4</formula>
    </cfRule>
  </conditionalFormatting>
  <conditionalFormatting sqref="BO15">
    <cfRule type="cellIs" dxfId="872" priority="4554" operator="lessThan">
      <formula>$C$4</formula>
    </cfRule>
  </conditionalFormatting>
  <conditionalFormatting sqref="BO16">
    <cfRule type="cellIs" dxfId="871" priority="4555" operator="lessThan">
      <formula>$C$4</formula>
    </cfRule>
  </conditionalFormatting>
  <conditionalFormatting sqref="BO16">
    <cfRule type="cellIs" dxfId="870" priority="4556" operator="lessThan">
      <formula>$C$4</formula>
    </cfRule>
  </conditionalFormatting>
  <conditionalFormatting sqref="BO17">
    <cfRule type="cellIs" dxfId="869" priority="4557" operator="lessThan">
      <formula>$C$4</formula>
    </cfRule>
  </conditionalFormatting>
  <conditionalFormatting sqref="BO17">
    <cfRule type="cellIs" dxfId="868" priority="4558" operator="lessThan">
      <formula>$C$4</formula>
    </cfRule>
  </conditionalFormatting>
  <conditionalFormatting sqref="BO18">
    <cfRule type="cellIs" dxfId="867" priority="4559" operator="lessThan">
      <formula>$C$4</formula>
    </cfRule>
  </conditionalFormatting>
  <conditionalFormatting sqref="BO18">
    <cfRule type="cellIs" dxfId="866" priority="4560" operator="lessThan">
      <formula>$C$4</formula>
    </cfRule>
  </conditionalFormatting>
  <conditionalFormatting sqref="BO19">
    <cfRule type="cellIs" dxfId="865" priority="4561" operator="lessThan">
      <formula>$C$4</formula>
    </cfRule>
  </conditionalFormatting>
  <conditionalFormatting sqref="BO19">
    <cfRule type="cellIs" dxfId="864" priority="4562" operator="lessThan">
      <formula>$C$4</formula>
    </cfRule>
  </conditionalFormatting>
  <conditionalFormatting sqref="BO20">
    <cfRule type="cellIs" dxfId="863" priority="4563" operator="lessThan">
      <formula>$C$4</formula>
    </cfRule>
  </conditionalFormatting>
  <conditionalFormatting sqref="BO20">
    <cfRule type="cellIs" dxfId="862" priority="4564" operator="lessThan">
      <formula>$C$4</formula>
    </cfRule>
  </conditionalFormatting>
  <conditionalFormatting sqref="BO21">
    <cfRule type="cellIs" dxfId="861" priority="4565" operator="lessThan">
      <formula>$C$4</formula>
    </cfRule>
  </conditionalFormatting>
  <conditionalFormatting sqref="BO21">
    <cfRule type="cellIs" dxfId="860" priority="4566" operator="lessThan">
      <formula>$C$4</formula>
    </cfRule>
  </conditionalFormatting>
  <conditionalFormatting sqref="BO22">
    <cfRule type="cellIs" dxfId="859" priority="4567" operator="lessThan">
      <formula>$C$4</formula>
    </cfRule>
  </conditionalFormatting>
  <conditionalFormatting sqref="BO22">
    <cfRule type="cellIs" dxfId="858" priority="4568" operator="lessThan">
      <formula>$C$4</formula>
    </cfRule>
  </conditionalFormatting>
  <conditionalFormatting sqref="BO23">
    <cfRule type="cellIs" dxfId="857" priority="4569" operator="lessThan">
      <formula>$C$4</formula>
    </cfRule>
  </conditionalFormatting>
  <conditionalFormatting sqref="BO23">
    <cfRule type="cellIs" dxfId="856" priority="4570" operator="lessThan">
      <formula>$C$4</formula>
    </cfRule>
  </conditionalFormatting>
  <conditionalFormatting sqref="BO24">
    <cfRule type="cellIs" dxfId="855" priority="4571" operator="lessThan">
      <formula>$C$4</formula>
    </cfRule>
  </conditionalFormatting>
  <conditionalFormatting sqref="BO24">
    <cfRule type="cellIs" dxfId="854" priority="4572" operator="lessThan">
      <formula>$C$4</formula>
    </cfRule>
  </conditionalFormatting>
  <conditionalFormatting sqref="BO25">
    <cfRule type="cellIs" dxfId="853" priority="4573" operator="lessThan">
      <formula>$C$4</formula>
    </cfRule>
  </conditionalFormatting>
  <conditionalFormatting sqref="BO25">
    <cfRule type="cellIs" dxfId="852" priority="4574" operator="lessThan">
      <formula>$C$4</formula>
    </cfRule>
  </conditionalFormatting>
  <conditionalFormatting sqref="BO26">
    <cfRule type="cellIs" dxfId="851" priority="4575" operator="lessThan">
      <formula>$C$4</formula>
    </cfRule>
  </conditionalFormatting>
  <conditionalFormatting sqref="BO26">
    <cfRule type="cellIs" dxfId="850" priority="4576" operator="lessThan">
      <formula>$C$4</formula>
    </cfRule>
  </conditionalFormatting>
  <conditionalFormatting sqref="BO27">
    <cfRule type="cellIs" dxfId="849" priority="4577" operator="lessThan">
      <formula>$C$4</formula>
    </cfRule>
  </conditionalFormatting>
  <conditionalFormatting sqref="BO27">
    <cfRule type="cellIs" dxfId="848" priority="4578" operator="lessThan">
      <formula>$C$4</formula>
    </cfRule>
  </conditionalFormatting>
  <conditionalFormatting sqref="BO28">
    <cfRule type="cellIs" dxfId="847" priority="4579" operator="lessThan">
      <formula>$C$4</formula>
    </cfRule>
  </conditionalFormatting>
  <conditionalFormatting sqref="BO28">
    <cfRule type="cellIs" dxfId="846" priority="4580" operator="lessThan">
      <formula>$C$4</formula>
    </cfRule>
  </conditionalFormatting>
  <conditionalFormatting sqref="BO29">
    <cfRule type="cellIs" dxfId="845" priority="4581" operator="lessThan">
      <formula>$C$4</formula>
    </cfRule>
  </conditionalFormatting>
  <conditionalFormatting sqref="BO29">
    <cfRule type="cellIs" dxfId="844" priority="4582" operator="lessThan">
      <formula>$C$4</formula>
    </cfRule>
  </conditionalFormatting>
  <conditionalFormatting sqref="BO30">
    <cfRule type="cellIs" dxfId="843" priority="4583" operator="lessThan">
      <formula>$C$4</formula>
    </cfRule>
  </conditionalFormatting>
  <conditionalFormatting sqref="BO30">
    <cfRule type="cellIs" dxfId="842" priority="4584" operator="lessThan">
      <formula>$C$4</formula>
    </cfRule>
  </conditionalFormatting>
  <conditionalFormatting sqref="BO31">
    <cfRule type="cellIs" dxfId="841" priority="4585" operator="lessThan">
      <formula>$C$4</formula>
    </cfRule>
  </conditionalFormatting>
  <conditionalFormatting sqref="BO31">
    <cfRule type="cellIs" dxfId="840" priority="4586" operator="lessThan">
      <formula>$C$4</formula>
    </cfRule>
  </conditionalFormatting>
  <conditionalFormatting sqref="BO32">
    <cfRule type="cellIs" dxfId="839" priority="4587" operator="lessThan">
      <formula>$C$4</formula>
    </cfRule>
  </conditionalFormatting>
  <conditionalFormatting sqref="BO32">
    <cfRule type="cellIs" dxfId="838" priority="4588" operator="lessThan">
      <formula>$C$4</formula>
    </cfRule>
  </conditionalFormatting>
  <conditionalFormatting sqref="BO33">
    <cfRule type="cellIs" dxfId="837" priority="4589" operator="lessThan">
      <formula>$C$4</formula>
    </cfRule>
  </conditionalFormatting>
  <conditionalFormatting sqref="BO33">
    <cfRule type="cellIs" dxfId="836" priority="4590" operator="lessThan">
      <formula>$C$4</formula>
    </cfRule>
  </conditionalFormatting>
  <conditionalFormatting sqref="BO34">
    <cfRule type="cellIs" dxfId="835" priority="4591" operator="lessThan">
      <formula>$C$4</formula>
    </cfRule>
  </conditionalFormatting>
  <conditionalFormatting sqref="BO34">
    <cfRule type="cellIs" dxfId="834" priority="4592" operator="lessThan">
      <formula>$C$4</formula>
    </cfRule>
  </conditionalFormatting>
  <conditionalFormatting sqref="BO35">
    <cfRule type="cellIs" dxfId="833" priority="4593" operator="lessThan">
      <formula>$C$4</formula>
    </cfRule>
  </conditionalFormatting>
  <conditionalFormatting sqref="BO35">
    <cfRule type="cellIs" dxfId="832" priority="4594" operator="lessThan">
      <formula>$C$4</formula>
    </cfRule>
  </conditionalFormatting>
  <conditionalFormatting sqref="BO36">
    <cfRule type="cellIs" dxfId="831" priority="4595" operator="lessThan">
      <formula>$C$4</formula>
    </cfRule>
  </conditionalFormatting>
  <conditionalFormatting sqref="BO36">
    <cfRule type="cellIs" dxfId="830" priority="4596" operator="lessThan">
      <formula>$C$4</formula>
    </cfRule>
  </conditionalFormatting>
  <conditionalFormatting sqref="BO37">
    <cfRule type="cellIs" dxfId="829" priority="4597" operator="lessThan">
      <formula>$C$4</formula>
    </cfRule>
  </conditionalFormatting>
  <conditionalFormatting sqref="BO37">
    <cfRule type="cellIs" dxfId="828" priority="4598" operator="lessThan">
      <formula>$C$4</formula>
    </cfRule>
  </conditionalFormatting>
  <conditionalFormatting sqref="BO38">
    <cfRule type="cellIs" dxfId="827" priority="4599" operator="lessThan">
      <formula>$C$4</formula>
    </cfRule>
  </conditionalFormatting>
  <conditionalFormatting sqref="BO38">
    <cfRule type="cellIs" dxfId="826" priority="4600" operator="lessThan">
      <formula>$C$4</formula>
    </cfRule>
  </conditionalFormatting>
  <conditionalFormatting sqref="BO39">
    <cfRule type="cellIs" dxfId="825" priority="4601" operator="lessThan">
      <formula>$C$4</formula>
    </cfRule>
  </conditionalFormatting>
  <conditionalFormatting sqref="BO39">
    <cfRule type="cellIs" dxfId="824" priority="4602" operator="lessThan">
      <formula>$C$4</formula>
    </cfRule>
  </conditionalFormatting>
  <conditionalFormatting sqref="BO40">
    <cfRule type="cellIs" dxfId="823" priority="4603" operator="lessThan">
      <formula>$C$4</formula>
    </cfRule>
  </conditionalFormatting>
  <conditionalFormatting sqref="BO40">
    <cfRule type="cellIs" dxfId="822" priority="4604" operator="lessThan">
      <formula>$C$4</formula>
    </cfRule>
  </conditionalFormatting>
  <conditionalFormatting sqref="BO41">
    <cfRule type="cellIs" dxfId="821" priority="4605" operator="lessThan">
      <formula>$C$4</formula>
    </cfRule>
  </conditionalFormatting>
  <conditionalFormatting sqref="BO41">
    <cfRule type="cellIs" dxfId="820" priority="4606" operator="lessThan">
      <formula>$C$4</formula>
    </cfRule>
  </conditionalFormatting>
  <conditionalFormatting sqref="BO42">
    <cfRule type="cellIs" dxfId="819" priority="4607" operator="lessThan">
      <formula>$C$4</formula>
    </cfRule>
  </conditionalFormatting>
  <conditionalFormatting sqref="BO42">
    <cfRule type="cellIs" dxfId="818" priority="4608" operator="lessThan">
      <formula>$C$4</formula>
    </cfRule>
  </conditionalFormatting>
  <conditionalFormatting sqref="BO43">
    <cfRule type="cellIs" dxfId="817" priority="4609" operator="lessThan">
      <formula>$C$4</formula>
    </cfRule>
  </conditionalFormatting>
  <conditionalFormatting sqref="BO43">
    <cfRule type="cellIs" dxfId="816" priority="4610" operator="lessThan">
      <formula>$C$4</formula>
    </cfRule>
  </conditionalFormatting>
  <conditionalFormatting sqref="BO44">
    <cfRule type="cellIs" dxfId="815" priority="4611" operator="lessThan">
      <formula>$C$4</formula>
    </cfRule>
  </conditionalFormatting>
  <conditionalFormatting sqref="BO44">
    <cfRule type="cellIs" dxfId="814" priority="4612" operator="lessThan">
      <formula>$C$4</formula>
    </cfRule>
  </conditionalFormatting>
  <conditionalFormatting sqref="BO45">
    <cfRule type="cellIs" dxfId="813" priority="4613" operator="lessThan">
      <formula>$C$4</formula>
    </cfRule>
  </conditionalFormatting>
  <conditionalFormatting sqref="BO45">
    <cfRule type="cellIs" dxfId="812" priority="4614" operator="lessThan">
      <formula>$C$4</formula>
    </cfRule>
  </conditionalFormatting>
  <conditionalFormatting sqref="BO46">
    <cfRule type="cellIs" dxfId="811" priority="4615" operator="lessThan">
      <formula>$C$4</formula>
    </cfRule>
  </conditionalFormatting>
  <conditionalFormatting sqref="BO46">
    <cfRule type="cellIs" dxfId="810" priority="4616" operator="lessThan">
      <formula>$C$4</formula>
    </cfRule>
  </conditionalFormatting>
  <conditionalFormatting sqref="BO47">
    <cfRule type="cellIs" dxfId="809" priority="4617" operator="lessThan">
      <formula>$C$4</formula>
    </cfRule>
  </conditionalFormatting>
  <conditionalFormatting sqref="BO47">
    <cfRule type="cellIs" dxfId="808" priority="4618" operator="lessThan">
      <formula>$C$4</formula>
    </cfRule>
  </conditionalFormatting>
  <conditionalFormatting sqref="BO48">
    <cfRule type="cellIs" dxfId="807" priority="4619" operator="lessThan">
      <formula>$C$4</formula>
    </cfRule>
  </conditionalFormatting>
  <conditionalFormatting sqref="BO48">
    <cfRule type="cellIs" dxfId="806" priority="4620" operator="lessThan">
      <formula>$C$4</formula>
    </cfRule>
  </conditionalFormatting>
  <conditionalFormatting sqref="BO49">
    <cfRule type="cellIs" dxfId="805" priority="4621" operator="lessThan">
      <formula>$C$4</formula>
    </cfRule>
  </conditionalFormatting>
  <conditionalFormatting sqref="BO49">
    <cfRule type="cellIs" dxfId="804" priority="4622" operator="lessThan">
      <formula>$C$4</formula>
    </cfRule>
  </conditionalFormatting>
  <conditionalFormatting sqref="BO50">
    <cfRule type="cellIs" dxfId="803" priority="4623" operator="lessThan">
      <formula>$C$4</formula>
    </cfRule>
  </conditionalFormatting>
  <conditionalFormatting sqref="BO50">
    <cfRule type="cellIs" dxfId="802" priority="4624" operator="lessThan">
      <formula>$C$4</formula>
    </cfRule>
  </conditionalFormatting>
  <conditionalFormatting sqref="BO51">
    <cfRule type="cellIs" dxfId="801" priority="4625" operator="lessThan">
      <formula>$C$4</formula>
    </cfRule>
  </conditionalFormatting>
  <conditionalFormatting sqref="BO51">
    <cfRule type="cellIs" dxfId="800" priority="4626" operator="lessThan">
      <formula>$C$4</formula>
    </cfRule>
  </conditionalFormatting>
  <conditionalFormatting sqref="BO52">
    <cfRule type="cellIs" dxfId="799" priority="4627" operator="lessThan">
      <formula>$C$4</formula>
    </cfRule>
  </conditionalFormatting>
  <conditionalFormatting sqref="BO52">
    <cfRule type="cellIs" dxfId="798" priority="4628" operator="lessThan">
      <formula>$C$4</formula>
    </cfRule>
  </conditionalFormatting>
  <conditionalFormatting sqref="BO53">
    <cfRule type="cellIs" dxfId="797" priority="4629" operator="lessThan">
      <formula>$C$4</formula>
    </cfRule>
  </conditionalFormatting>
  <conditionalFormatting sqref="BO53">
    <cfRule type="cellIs" dxfId="796" priority="4630" operator="lessThan">
      <formula>$C$4</formula>
    </cfRule>
  </conditionalFormatting>
  <conditionalFormatting sqref="BO54">
    <cfRule type="cellIs" dxfId="795" priority="4631" operator="lessThan">
      <formula>$C$4</formula>
    </cfRule>
  </conditionalFormatting>
  <conditionalFormatting sqref="BO54">
    <cfRule type="cellIs" dxfId="794" priority="4632" operator="lessThan">
      <formula>$C$4</formula>
    </cfRule>
  </conditionalFormatting>
  <conditionalFormatting sqref="BO55">
    <cfRule type="cellIs" dxfId="793" priority="4633" operator="lessThan">
      <formula>$C$4</formula>
    </cfRule>
  </conditionalFormatting>
  <conditionalFormatting sqref="BO55">
    <cfRule type="cellIs" dxfId="792" priority="4634" operator="lessThan">
      <formula>$C$4</formula>
    </cfRule>
  </conditionalFormatting>
  <conditionalFormatting sqref="BO56">
    <cfRule type="cellIs" dxfId="791" priority="4635" operator="lessThan">
      <formula>$C$4</formula>
    </cfRule>
  </conditionalFormatting>
  <conditionalFormatting sqref="BO56">
    <cfRule type="cellIs" dxfId="790" priority="4636" operator="lessThan">
      <formula>$C$4</formula>
    </cfRule>
  </conditionalFormatting>
  <conditionalFormatting sqref="BO57">
    <cfRule type="cellIs" dxfId="789" priority="4637" operator="lessThan">
      <formula>$C$4</formula>
    </cfRule>
  </conditionalFormatting>
  <conditionalFormatting sqref="BO57">
    <cfRule type="cellIs" dxfId="788" priority="4638" operator="lessThan">
      <formula>$C$4</formula>
    </cfRule>
  </conditionalFormatting>
  <conditionalFormatting sqref="BO58">
    <cfRule type="cellIs" dxfId="787" priority="4639" operator="lessThan">
      <formula>$C$4</formula>
    </cfRule>
  </conditionalFormatting>
  <conditionalFormatting sqref="BO58">
    <cfRule type="cellIs" dxfId="786" priority="4640" operator="lessThan">
      <formula>$C$4</formula>
    </cfRule>
  </conditionalFormatting>
  <conditionalFormatting sqref="BO59">
    <cfRule type="cellIs" dxfId="785" priority="4641" operator="lessThan">
      <formula>$C$4</formula>
    </cfRule>
  </conditionalFormatting>
  <conditionalFormatting sqref="BO59">
    <cfRule type="cellIs" dxfId="784" priority="4642" operator="lessThan">
      <formula>$C$4</formula>
    </cfRule>
  </conditionalFormatting>
  <conditionalFormatting sqref="BO60">
    <cfRule type="cellIs" dxfId="783" priority="4643" operator="lessThan">
      <formula>$C$4</formula>
    </cfRule>
  </conditionalFormatting>
  <conditionalFormatting sqref="BO60">
    <cfRule type="cellIs" dxfId="782" priority="4644" operator="lessThan">
      <formula>$C$4</formula>
    </cfRule>
  </conditionalFormatting>
  <conditionalFormatting sqref="BP11">
    <cfRule type="cellIs" dxfId="781" priority="4645" operator="lessThan">
      <formula>$C$4</formula>
    </cfRule>
  </conditionalFormatting>
  <conditionalFormatting sqref="BP11">
    <cfRule type="cellIs" dxfId="780" priority="4646" operator="lessThan">
      <formula>$C$4</formula>
    </cfRule>
  </conditionalFormatting>
  <conditionalFormatting sqref="BP12">
    <cfRule type="cellIs" dxfId="779" priority="4647" operator="lessThan">
      <formula>$C$4</formula>
    </cfRule>
  </conditionalFormatting>
  <conditionalFormatting sqref="BP12">
    <cfRule type="cellIs" dxfId="778" priority="4648" operator="lessThan">
      <formula>$C$4</formula>
    </cfRule>
  </conditionalFormatting>
  <conditionalFormatting sqref="BP13">
    <cfRule type="cellIs" dxfId="777" priority="4649" operator="lessThan">
      <formula>$C$4</formula>
    </cfRule>
  </conditionalFormatting>
  <conditionalFormatting sqref="BP13">
    <cfRule type="cellIs" dxfId="776" priority="4650" operator="lessThan">
      <formula>$C$4</formula>
    </cfRule>
  </conditionalFormatting>
  <conditionalFormatting sqref="BP14">
    <cfRule type="cellIs" dxfId="775" priority="4651" operator="lessThan">
      <formula>$C$4</formula>
    </cfRule>
  </conditionalFormatting>
  <conditionalFormatting sqref="BP14">
    <cfRule type="cellIs" dxfId="774" priority="4652" operator="lessThan">
      <formula>$C$4</formula>
    </cfRule>
  </conditionalFormatting>
  <conditionalFormatting sqref="BP15">
    <cfRule type="cellIs" dxfId="773" priority="4653" operator="lessThan">
      <formula>$C$4</formula>
    </cfRule>
  </conditionalFormatting>
  <conditionalFormatting sqref="BP15">
    <cfRule type="cellIs" dxfId="772" priority="4654" operator="lessThan">
      <formula>$C$4</formula>
    </cfRule>
  </conditionalFormatting>
  <conditionalFormatting sqref="BP16">
    <cfRule type="cellIs" dxfId="771" priority="4655" operator="lessThan">
      <formula>$C$4</formula>
    </cfRule>
  </conditionalFormatting>
  <conditionalFormatting sqref="BP16">
    <cfRule type="cellIs" dxfId="770" priority="4656" operator="lessThan">
      <formula>$C$4</formula>
    </cfRule>
  </conditionalFormatting>
  <conditionalFormatting sqref="BP17">
    <cfRule type="cellIs" dxfId="769" priority="4657" operator="lessThan">
      <formula>$C$4</formula>
    </cfRule>
  </conditionalFormatting>
  <conditionalFormatting sqref="BP17">
    <cfRule type="cellIs" dxfId="768" priority="4658" operator="lessThan">
      <formula>$C$4</formula>
    </cfRule>
  </conditionalFormatting>
  <conditionalFormatting sqref="BP18">
    <cfRule type="cellIs" dxfId="767" priority="4659" operator="lessThan">
      <formula>$C$4</formula>
    </cfRule>
  </conditionalFormatting>
  <conditionalFormatting sqref="BP18">
    <cfRule type="cellIs" dxfId="766" priority="4660" operator="lessThan">
      <formula>$C$4</formula>
    </cfRule>
  </conditionalFormatting>
  <conditionalFormatting sqref="BP19">
    <cfRule type="cellIs" dxfId="765" priority="4661" operator="lessThan">
      <formula>$C$4</formula>
    </cfRule>
  </conditionalFormatting>
  <conditionalFormatting sqref="BP19">
    <cfRule type="cellIs" dxfId="764" priority="4662" operator="lessThan">
      <formula>$C$4</formula>
    </cfRule>
  </conditionalFormatting>
  <conditionalFormatting sqref="BP20">
    <cfRule type="cellIs" dxfId="763" priority="4663" operator="lessThan">
      <formula>$C$4</formula>
    </cfRule>
  </conditionalFormatting>
  <conditionalFormatting sqref="BP20">
    <cfRule type="cellIs" dxfId="762" priority="4664" operator="lessThan">
      <formula>$C$4</formula>
    </cfRule>
  </conditionalFormatting>
  <conditionalFormatting sqref="BP21">
    <cfRule type="cellIs" dxfId="761" priority="4665" operator="lessThan">
      <formula>$C$4</formula>
    </cfRule>
  </conditionalFormatting>
  <conditionalFormatting sqref="BP21">
    <cfRule type="cellIs" dxfId="760" priority="4666" operator="lessThan">
      <formula>$C$4</formula>
    </cfRule>
  </conditionalFormatting>
  <conditionalFormatting sqref="BP22">
    <cfRule type="cellIs" dxfId="759" priority="4667" operator="lessThan">
      <formula>$C$4</formula>
    </cfRule>
  </conditionalFormatting>
  <conditionalFormatting sqref="BP22">
    <cfRule type="cellIs" dxfId="758" priority="4668" operator="lessThan">
      <formula>$C$4</formula>
    </cfRule>
  </conditionalFormatting>
  <conditionalFormatting sqref="BP23">
    <cfRule type="cellIs" dxfId="757" priority="4669" operator="lessThan">
      <formula>$C$4</formula>
    </cfRule>
  </conditionalFormatting>
  <conditionalFormatting sqref="BP23">
    <cfRule type="cellIs" dxfId="756" priority="4670" operator="lessThan">
      <formula>$C$4</formula>
    </cfRule>
  </conditionalFormatting>
  <conditionalFormatting sqref="BP24">
    <cfRule type="cellIs" dxfId="755" priority="4671" operator="lessThan">
      <formula>$C$4</formula>
    </cfRule>
  </conditionalFormatting>
  <conditionalFormatting sqref="BP24">
    <cfRule type="cellIs" dxfId="754" priority="4672" operator="lessThan">
      <formula>$C$4</formula>
    </cfRule>
  </conditionalFormatting>
  <conditionalFormatting sqref="BP25">
    <cfRule type="cellIs" dxfId="753" priority="4673" operator="lessThan">
      <formula>$C$4</formula>
    </cfRule>
  </conditionalFormatting>
  <conditionalFormatting sqref="BP25">
    <cfRule type="cellIs" dxfId="752" priority="4674" operator="lessThan">
      <formula>$C$4</formula>
    </cfRule>
  </conditionalFormatting>
  <conditionalFormatting sqref="BP26">
    <cfRule type="cellIs" dxfId="751" priority="4675" operator="lessThan">
      <formula>$C$4</formula>
    </cfRule>
  </conditionalFormatting>
  <conditionalFormatting sqref="BP26">
    <cfRule type="cellIs" dxfId="750" priority="4676" operator="lessThan">
      <formula>$C$4</formula>
    </cfRule>
  </conditionalFormatting>
  <conditionalFormatting sqref="BP27">
    <cfRule type="cellIs" dxfId="749" priority="4677" operator="lessThan">
      <formula>$C$4</formula>
    </cfRule>
  </conditionalFormatting>
  <conditionalFormatting sqref="BP27">
    <cfRule type="cellIs" dxfId="748" priority="4678" operator="lessThan">
      <formula>$C$4</formula>
    </cfRule>
  </conditionalFormatting>
  <conditionalFormatting sqref="BP28">
    <cfRule type="cellIs" dxfId="747" priority="4679" operator="lessThan">
      <formula>$C$4</formula>
    </cfRule>
  </conditionalFormatting>
  <conditionalFormatting sqref="BP28">
    <cfRule type="cellIs" dxfId="746" priority="4680" operator="lessThan">
      <formula>$C$4</formula>
    </cfRule>
  </conditionalFormatting>
  <conditionalFormatting sqref="BP29">
    <cfRule type="cellIs" dxfId="745" priority="4681" operator="lessThan">
      <formula>$C$4</formula>
    </cfRule>
  </conditionalFormatting>
  <conditionalFormatting sqref="BP29">
    <cfRule type="cellIs" dxfId="744" priority="4682" operator="lessThan">
      <formula>$C$4</formula>
    </cfRule>
  </conditionalFormatting>
  <conditionalFormatting sqref="BP30">
    <cfRule type="cellIs" dxfId="743" priority="4683" operator="lessThan">
      <formula>$C$4</formula>
    </cfRule>
  </conditionalFormatting>
  <conditionalFormatting sqref="BP30">
    <cfRule type="cellIs" dxfId="742" priority="4684" operator="lessThan">
      <formula>$C$4</formula>
    </cfRule>
  </conditionalFormatting>
  <conditionalFormatting sqref="BP31">
    <cfRule type="cellIs" dxfId="741" priority="4685" operator="lessThan">
      <formula>$C$4</formula>
    </cfRule>
  </conditionalFormatting>
  <conditionalFormatting sqref="BP31">
    <cfRule type="cellIs" dxfId="740" priority="4686" operator="lessThan">
      <formula>$C$4</formula>
    </cfRule>
  </conditionalFormatting>
  <conditionalFormatting sqref="BP32">
    <cfRule type="cellIs" dxfId="739" priority="4687" operator="lessThan">
      <formula>$C$4</formula>
    </cfRule>
  </conditionalFormatting>
  <conditionalFormatting sqref="BP32">
    <cfRule type="cellIs" dxfId="738" priority="4688" operator="lessThan">
      <formula>$C$4</formula>
    </cfRule>
  </conditionalFormatting>
  <conditionalFormatting sqref="BP33">
    <cfRule type="cellIs" dxfId="737" priority="4689" operator="lessThan">
      <formula>$C$4</formula>
    </cfRule>
  </conditionalFormatting>
  <conditionalFormatting sqref="BP33">
    <cfRule type="cellIs" dxfId="736" priority="4690" operator="lessThan">
      <formula>$C$4</formula>
    </cfRule>
  </conditionalFormatting>
  <conditionalFormatting sqref="BP34">
    <cfRule type="cellIs" dxfId="735" priority="4691" operator="lessThan">
      <formula>$C$4</formula>
    </cfRule>
  </conditionalFormatting>
  <conditionalFormatting sqref="BP34">
    <cfRule type="cellIs" dxfId="734" priority="4692" operator="lessThan">
      <formula>$C$4</formula>
    </cfRule>
  </conditionalFormatting>
  <conditionalFormatting sqref="BP35">
    <cfRule type="cellIs" dxfId="733" priority="4693" operator="lessThan">
      <formula>$C$4</formula>
    </cfRule>
  </conditionalFormatting>
  <conditionalFormatting sqref="BP35">
    <cfRule type="cellIs" dxfId="732" priority="4694" operator="lessThan">
      <formula>$C$4</formula>
    </cfRule>
  </conditionalFormatting>
  <conditionalFormatting sqref="BP36">
    <cfRule type="cellIs" dxfId="731" priority="4695" operator="lessThan">
      <formula>$C$4</formula>
    </cfRule>
  </conditionalFormatting>
  <conditionalFormatting sqref="BP36">
    <cfRule type="cellIs" dxfId="730" priority="4696" operator="lessThan">
      <formula>$C$4</formula>
    </cfRule>
  </conditionalFormatting>
  <conditionalFormatting sqref="BP37">
    <cfRule type="cellIs" dxfId="729" priority="4697" operator="lessThan">
      <formula>$C$4</formula>
    </cfRule>
  </conditionalFormatting>
  <conditionalFormatting sqref="BP37">
    <cfRule type="cellIs" dxfId="728" priority="4698" operator="lessThan">
      <formula>$C$4</formula>
    </cfRule>
  </conditionalFormatting>
  <conditionalFormatting sqref="BP38">
    <cfRule type="cellIs" dxfId="727" priority="4699" operator="lessThan">
      <formula>$C$4</formula>
    </cfRule>
  </conditionalFormatting>
  <conditionalFormatting sqref="BP38">
    <cfRule type="cellIs" dxfId="726" priority="4700" operator="lessThan">
      <formula>$C$4</formula>
    </cfRule>
  </conditionalFormatting>
  <conditionalFormatting sqref="BP39">
    <cfRule type="cellIs" dxfId="725" priority="4701" operator="lessThan">
      <formula>$C$4</formula>
    </cfRule>
  </conditionalFormatting>
  <conditionalFormatting sqref="BP39">
    <cfRule type="cellIs" dxfId="724" priority="4702" operator="lessThan">
      <formula>$C$4</formula>
    </cfRule>
  </conditionalFormatting>
  <conditionalFormatting sqref="BP40">
    <cfRule type="cellIs" dxfId="723" priority="4703" operator="lessThan">
      <formula>$C$4</formula>
    </cfRule>
  </conditionalFormatting>
  <conditionalFormatting sqref="BP40">
    <cfRule type="cellIs" dxfId="722" priority="4704" operator="lessThan">
      <formula>$C$4</formula>
    </cfRule>
  </conditionalFormatting>
  <conditionalFormatting sqref="BP41">
    <cfRule type="cellIs" dxfId="721" priority="4705" operator="lessThan">
      <formula>$C$4</formula>
    </cfRule>
  </conditionalFormatting>
  <conditionalFormatting sqref="BP41">
    <cfRule type="cellIs" dxfId="720" priority="4706" operator="lessThan">
      <formula>$C$4</formula>
    </cfRule>
  </conditionalFormatting>
  <conditionalFormatting sqref="BP42">
    <cfRule type="cellIs" dxfId="719" priority="4707" operator="lessThan">
      <formula>$C$4</formula>
    </cfRule>
  </conditionalFormatting>
  <conditionalFormatting sqref="BP42">
    <cfRule type="cellIs" dxfId="718" priority="4708" operator="lessThan">
      <formula>$C$4</formula>
    </cfRule>
  </conditionalFormatting>
  <conditionalFormatting sqref="BP43">
    <cfRule type="cellIs" dxfId="717" priority="4709" operator="lessThan">
      <formula>$C$4</formula>
    </cfRule>
  </conditionalFormatting>
  <conditionalFormatting sqref="BP43">
    <cfRule type="cellIs" dxfId="716" priority="4710" operator="lessThan">
      <formula>$C$4</formula>
    </cfRule>
  </conditionalFormatting>
  <conditionalFormatting sqref="BP44">
    <cfRule type="cellIs" dxfId="715" priority="4711" operator="lessThan">
      <formula>$C$4</formula>
    </cfRule>
  </conditionalFormatting>
  <conditionalFormatting sqref="BP44">
    <cfRule type="cellIs" dxfId="714" priority="4712" operator="lessThan">
      <formula>$C$4</formula>
    </cfRule>
  </conditionalFormatting>
  <conditionalFormatting sqref="BP45">
    <cfRule type="cellIs" dxfId="713" priority="4713" operator="lessThan">
      <formula>$C$4</formula>
    </cfRule>
  </conditionalFormatting>
  <conditionalFormatting sqref="BP45">
    <cfRule type="cellIs" dxfId="712" priority="4714" operator="lessThan">
      <formula>$C$4</formula>
    </cfRule>
  </conditionalFormatting>
  <conditionalFormatting sqref="BP46">
    <cfRule type="cellIs" dxfId="711" priority="4715" operator="lessThan">
      <formula>$C$4</formula>
    </cfRule>
  </conditionalFormatting>
  <conditionalFormatting sqref="BP46">
    <cfRule type="cellIs" dxfId="710" priority="4716" operator="lessThan">
      <formula>$C$4</formula>
    </cfRule>
  </conditionalFormatting>
  <conditionalFormatting sqref="BP47">
    <cfRule type="cellIs" dxfId="709" priority="4717" operator="lessThan">
      <formula>$C$4</formula>
    </cfRule>
  </conditionalFormatting>
  <conditionalFormatting sqref="BP47">
    <cfRule type="cellIs" dxfId="708" priority="4718" operator="lessThan">
      <formula>$C$4</formula>
    </cfRule>
  </conditionalFormatting>
  <conditionalFormatting sqref="BP48">
    <cfRule type="cellIs" dxfId="707" priority="4719" operator="lessThan">
      <formula>$C$4</formula>
    </cfRule>
  </conditionalFormatting>
  <conditionalFormatting sqref="BP48">
    <cfRule type="cellIs" dxfId="706" priority="4720" operator="lessThan">
      <formula>$C$4</formula>
    </cfRule>
  </conditionalFormatting>
  <conditionalFormatting sqref="BP49">
    <cfRule type="cellIs" dxfId="705" priority="4721" operator="lessThan">
      <formula>$C$4</formula>
    </cfRule>
  </conditionalFormatting>
  <conditionalFormatting sqref="BP49">
    <cfRule type="cellIs" dxfId="704" priority="4722" operator="lessThan">
      <formula>$C$4</formula>
    </cfRule>
  </conditionalFormatting>
  <conditionalFormatting sqref="BP50">
    <cfRule type="cellIs" dxfId="703" priority="4723" operator="lessThan">
      <formula>$C$4</formula>
    </cfRule>
  </conditionalFormatting>
  <conditionalFormatting sqref="BP50">
    <cfRule type="cellIs" dxfId="702" priority="4724" operator="lessThan">
      <formula>$C$4</formula>
    </cfRule>
  </conditionalFormatting>
  <conditionalFormatting sqref="BP51">
    <cfRule type="cellIs" dxfId="701" priority="4725" operator="lessThan">
      <formula>$C$4</formula>
    </cfRule>
  </conditionalFormatting>
  <conditionalFormatting sqref="BP51">
    <cfRule type="cellIs" dxfId="700" priority="4726" operator="lessThan">
      <formula>$C$4</formula>
    </cfRule>
  </conditionalFormatting>
  <conditionalFormatting sqref="BP52">
    <cfRule type="cellIs" dxfId="699" priority="4727" operator="lessThan">
      <formula>$C$4</formula>
    </cfRule>
  </conditionalFormatting>
  <conditionalFormatting sqref="BP52">
    <cfRule type="cellIs" dxfId="698" priority="4728" operator="lessThan">
      <formula>$C$4</formula>
    </cfRule>
  </conditionalFormatting>
  <conditionalFormatting sqref="BP53">
    <cfRule type="cellIs" dxfId="697" priority="4729" operator="lessThan">
      <formula>$C$4</formula>
    </cfRule>
  </conditionalFormatting>
  <conditionalFormatting sqref="BP53">
    <cfRule type="cellIs" dxfId="696" priority="4730" operator="lessThan">
      <formula>$C$4</formula>
    </cfRule>
  </conditionalFormatting>
  <conditionalFormatting sqref="BP54">
    <cfRule type="cellIs" dxfId="695" priority="4731" operator="lessThan">
      <formula>$C$4</formula>
    </cfRule>
  </conditionalFormatting>
  <conditionalFormatting sqref="BP54">
    <cfRule type="cellIs" dxfId="694" priority="4732" operator="lessThan">
      <formula>$C$4</formula>
    </cfRule>
  </conditionalFormatting>
  <conditionalFormatting sqref="BP55">
    <cfRule type="cellIs" dxfId="693" priority="4733" operator="lessThan">
      <formula>$C$4</formula>
    </cfRule>
  </conditionalFormatting>
  <conditionalFormatting sqref="BP55">
    <cfRule type="cellIs" dxfId="692" priority="4734" operator="lessThan">
      <formula>$C$4</formula>
    </cfRule>
  </conditionalFormatting>
  <conditionalFormatting sqref="BP56">
    <cfRule type="cellIs" dxfId="691" priority="4735" operator="lessThan">
      <formula>$C$4</formula>
    </cfRule>
  </conditionalFormatting>
  <conditionalFormatting sqref="BP56">
    <cfRule type="cellIs" dxfId="690" priority="4736" operator="lessThan">
      <formula>$C$4</formula>
    </cfRule>
  </conditionalFormatting>
  <conditionalFormatting sqref="BP57">
    <cfRule type="cellIs" dxfId="689" priority="4737" operator="lessThan">
      <formula>$C$4</formula>
    </cfRule>
  </conditionalFormatting>
  <conditionalFormatting sqref="BP57">
    <cfRule type="cellIs" dxfId="688" priority="4738" operator="lessThan">
      <formula>$C$4</formula>
    </cfRule>
  </conditionalFormatting>
  <conditionalFormatting sqref="BP58">
    <cfRule type="cellIs" dxfId="687" priority="4739" operator="lessThan">
      <formula>$C$4</formula>
    </cfRule>
  </conditionalFormatting>
  <conditionalFormatting sqref="BP58">
    <cfRule type="cellIs" dxfId="686" priority="4740" operator="lessThan">
      <formula>$C$4</formula>
    </cfRule>
  </conditionalFormatting>
  <conditionalFormatting sqref="BP59">
    <cfRule type="cellIs" dxfId="685" priority="4741" operator="lessThan">
      <formula>$C$4</formula>
    </cfRule>
  </conditionalFormatting>
  <conditionalFormatting sqref="BP59">
    <cfRule type="cellIs" dxfId="684" priority="4742" operator="lessThan">
      <formula>$C$4</formula>
    </cfRule>
  </conditionalFormatting>
  <conditionalFormatting sqref="BP60">
    <cfRule type="cellIs" dxfId="683" priority="4743" operator="lessThan">
      <formula>$C$4</formula>
    </cfRule>
  </conditionalFormatting>
  <conditionalFormatting sqref="BP60">
    <cfRule type="cellIs" dxfId="682" priority="4744" operator="lessThan">
      <formula>$C$4</formula>
    </cfRule>
  </conditionalFormatting>
  <conditionalFormatting sqref="BQ11">
    <cfRule type="cellIs" dxfId="681" priority="4745" operator="lessThan">
      <formula>$C$4</formula>
    </cfRule>
  </conditionalFormatting>
  <conditionalFormatting sqref="BQ11">
    <cfRule type="cellIs" dxfId="680" priority="4746" operator="lessThan">
      <formula>$C$4</formula>
    </cfRule>
  </conditionalFormatting>
  <conditionalFormatting sqref="BQ12">
    <cfRule type="cellIs" dxfId="679" priority="4747" operator="lessThan">
      <formula>$C$4</formula>
    </cfRule>
  </conditionalFormatting>
  <conditionalFormatting sqref="BQ12">
    <cfRule type="cellIs" dxfId="678" priority="4748" operator="lessThan">
      <formula>$C$4</formula>
    </cfRule>
  </conditionalFormatting>
  <conditionalFormatting sqref="BQ13">
    <cfRule type="cellIs" dxfId="677" priority="4749" operator="lessThan">
      <formula>$C$4</formula>
    </cfRule>
  </conditionalFormatting>
  <conditionalFormatting sqref="BQ13">
    <cfRule type="cellIs" dxfId="676" priority="4750" operator="lessThan">
      <formula>$C$4</formula>
    </cfRule>
  </conditionalFormatting>
  <conditionalFormatting sqref="BQ14">
    <cfRule type="cellIs" dxfId="675" priority="4751" operator="lessThan">
      <formula>$C$4</formula>
    </cfRule>
  </conditionalFormatting>
  <conditionalFormatting sqref="BQ14">
    <cfRule type="cellIs" dxfId="674" priority="4752" operator="lessThan">
      <formula>$C$4</formula>
    </cfRule>
  </conditionalFormatting>
  <conditionalFormatting sqref="BQ15">
    <cfRule type="cellIs" dxfId="673" priority="4753" operator="lessThan">
      <formula>$C$4</formula>
    </cfRule>
  </conditionalFormatting>
  <conditionalFormatting sqref="BQ15">
    <cfRule type="cellIs" dxfId="672" priority="4754" operator="lessThan">
      <formula>$C$4</formula>
    </cfRule>
  </conditionalFormatting>
  <conditionalFormatting sqref="BQ16">
    <cfRule type="cellIs" dxfId="671" priority="4755" operator="lessThan">
      <formula>$C$4</formula>
    </cfRule>
  </conditionalFormatting>
  <conditionalFormatting sqref="BQ16">
    <cfRule type="cellIs" dxfId="670" priority="4756" operator="lessThan">
      <formula>$C$4</formula>
    </cfRule>
  </conditionalFormatting>
  <conditionalFormatting sqref="BQ17">
    <cfRule type="cellIs" dxfId="669" priority="4757" operator="lessThan">
      <formula>$C$4</formula>
    </cfRule>
  </conditionalFormatting>
  <conditionalFormatting sqref="BQ17">
    <cfRule type="cellIs" dxfId="668" priority="4758" operator="lessThan">
      <formula>$C$4</formula>
    </cfRule>
  </conditionalFormatting>
  <conditionalFormatting sqref="BQ18">
    <cfRule type="cellIs" dxfId="667" priority="4759" operator="lessThan">
      <formula>$C$4</formula>
    </cfRule>
  </conditionalFormatting>
  <conditionalFormatting sqref="BQ18">
    <cfRule type="cellIs" dxfId="666" priority="4760" operator="lessThan">
      <formula>$C$4</formula>
    </cfRule>
  </conditionalFormatting>
  <conditionalFormatting sqref="BQ19">
    <cfRule type="cellIs" dxfId="665" priority="4761" operator="lessThan">
      <formula>$C$4</formula>
    </cfRule>
  </conditionalFormatting>
  <conditionalFormatting sqref="BQ19">
    <cfRule type="cellIs" dxfId="664" priority="4762" operator="lessThan">
      <formula>$C$4</formula>
    </cfRule>
  </conditionalFormatting>
  <conditionalFormatting sqref="BQ20">
    <cfRule type="cellIs" dxfId="663" priority="4763" operator="lessThan">
      <formula>$C$4</formula>
    </cfRule>
  </conditionalFormatting>
  <conditionalFormatting sqref="BQ20">
    <cfRule type="cellIs" dxfId="662" priority="4764" operator="lessThan">
      <formula>$C$4</formula>
    </cfRule>
  </conditionalFormatting>
  <conditionalFormatting sqref="BQ21">
    <cfRule type="cellIs" dxfId="661" priority="4765" operator="lessThan">
      <formula>$C$4</formula>
    </cfRule>
  </conditionalFormatting>
  <conditionalFormatting sqref="BQ21">
    <cfRule type="cellIs" dxfId="660" priority="4766" operator="lessThan">
      <formula>$C$4</formula>
    </cfRule>
  </conditionalFormatting>
  <conditionalFormatting sqref="BQ22">
    <cfRule type="cellIs" dxfId="659" priority="4767" operator="lessThan">
      <formula>$C$4</formula>
    </cfRule>
  </conditionalFormatting>
  <conditionalFormatting sqref="BQ22">
    <cfRule type="cellIs" dxfId="658" priority="4768" operator="lessThan">
      <formula>$C$4</formula>
    </cfRule>
  </conditionalFormatting>
  <conditionalFormatting sqref="BQ23">
    <cfRule type="cellIs" dxfId="657" priority="4769" operator="lessThan">
      <formula>$C$4</formula>
    </cfRule>
  </conditionalFormatting>
  <conditionalFormatting sqref="BQ23">
    <cfRule type="cellIs" dxfId="656" priority="4770" operator="lessThan">
      <formula>$C$4</formula>
    </cfRule>
  </conditionalFormatting>
  <conditionalFormatting sqref="BQ24">
    <cfRule type="cellIs" dxfId="655" priority="4771" operator="lessThan">
      <formula>$C$4</formula>
    </cfRule>
  </conditionalFormatting>
  <conditionalFormatting sqref="BQ24">
    <cfRule type="cellIs" dxfId="654" priority="4772" operator="lessThan">
      <formula>$C$4</formula>
    </cfRule>
  </conditionalFormatting>
  <conditionalFormatting sqref="BQ25">
    <cfRule type="cellIs" dxfId="653" priority="4773" operator="lessThan">
      <formula>$C$4</formula>
    </cfRule>
  </conditionalFormatting>
  <conditionalFormatting sqref="BQ25">
    <cfRule type="cellIs" dxfId="652" priority="4774" operator="lessThan">
      <formula>$C$4</formula>
    </cfRule>
  </conditionalFormatting>
  <conditionalFormatting sqref="BQ26">
    <cfRule type="cellIs" dxfId="651" priority="4775" operator="lessThan">
      <formula>$C$4</formula>
    </cfRule>
  </conditionalFormatting>
  <conditionalFormatting sqref="BQ26">
    <cfRule type="cellIs" dxfId="650" priority="4776" operator="lessThan">
      <formula>$C$4</formula>
    </cfRule>
  </conditionalFormatting>
  <conditionalFormatting sqref="BQ27">
    <cfRule type="cellIs" dxfId="649" priority="4777" operator="lessThan">
      <formula>$C$4</formula>
    </cfRule>
  </conditionalFormatting>
  <conditionalFormatting sqref="BQ27">
    <cfRule type="cellIs" dxfId="648" priority="4778" operator="lessThan">
      <formula>$C$4</formula>
    </cfRule>
  </conditionalFormatting>
  <conditionalFormatting sqref="BQ28">
    <cfRule type="cellIs" dxfId="647" priority="4779" operator="lessThan">
      <formula>$C$4</formula>
    </cfRule>
  </conditionalFormatting>
  <conditionalFormatting sqref="BQ28">
    <cfRule type="cellIs" dxfId="646" priority="4780" operator="lessThan">
      <formula>$C$4</formula>
    </cfRule>
  </conditionalFormatting>
  <conditionalFormatting sqref="BQ29">
    <cfRule type="cellIs" dxfId="645" priority="4781" operator="lessThan">
      <formula>$C$4</formula>
    </cfRule>
  </conditionalFormatting>
  <conditionalFormatting sqref="BQ29">
    <cfRule type="cellIs" dxfId="644" priority="4782" operator="lessThan">
      <formula>$C$4</formula>
    </cfRule>
  </conditionalFormatting>
  <conditionalFormatting sqref="BQ30">
    <cfRule type="cellIs" dxfId="643" priority="4783" operator="lessThan">
      <formula>$C$4</formula>
    </cfRule>
  </conditionalFormatting>
  <conditionalFormatting sqref="BQ30">
    <cfRule type="cellIs" dxfId="642" priority="4784" operator="lessThan">
      <formula>$C$4</formula>
    </cfRule>
  </conditionalFormatting>
  <conditionalFormatting sqref="BQ31">
    <cfRule type="cellIs" dxfId="641" priority="4785" operator="lessThan">
      <formula>$C$4</formula>
    </cfRule>
  </conditionalFormatting>
  <conditionalFormatting sqref="BQ31">
    <cfRule type="cellIs" dxfId="640" priority="4786" operator="lessThan">
      <formula>$C$4</formula>
    </cfRule>
  </conditionalFormatting>
  <conditionalFormatting sqref="BQ32">
    <cfRule type="cellIs" dxfId="639" priority="4787" operator="lessThan">
      <formula>$C$4</formula>
    </cfRule>
  </conditionalFormatting>
  <conditionalFormatting sqref="BQ32">
    <cfRule type="cellIs" dxfId="638" priority="4788" operator="lessThan">
      <formula>$C$4</formula>
    </cfRule>
  </conditionalFormatting>
  <conditionalFormatting sqref="BQ33">
    <cfRule type="cellIs" dxfId="637" priority="4789" operator="lessThan">
      <formula>$C$4</formula>
    </cfRule>
  </conditionalFormatting>
  <conditionalFormatting sqref="BQ33">
    <cfRule type="cellIs" dxfId="636" priority="4790" operator="lessThan">
      <formula>$C$4</formula>
    </cfRule>
  </conditionalFormatting>
  <conditionalFormatting sqref="BQ34">
    <cfRule type="cellIs" dxfId="635" priority="4791" operator="lessThan">
      <formula>$C$4</formula>
    </cfRule>
  </conditionalFormatting>
  <conditionalFormatting sqref="BQ34">
    <cfRule type="cellIs" dxfId="634" priority="4792" operator="lessThan">
      <formula>$C$4</formula>
    </cfRule>
  </conditionalFormatting>
  <conditionalFormatting sqref="BQ35">
    <cfRule type="cellIs" dxfId="633" priority="4793" operator="lessThan">
      <formula>$C$4</formula>
    </cfRule>
  </conditionalFormatting>
  <conditionalFormatting sqref="BQ35">
    <cfRule type="cellIs" dxfId="632" priority="4794" operator="lessThan">
      <formula>$C$4</formula>
    </cfRule>
  </conditionalFormatting>
  <conditionalFormatting sqref="BQ36">
    <cfRule type="cellIs" dxfId="631" priority="4795" operator="lessThan">
      <formula>$C$4</formula>
    </cfRule>
  </conditionalFormatting>
  <conditionalFormatting sqref="BQ36">
    <cfRule type="cellIs" dxfId="630" priority="4796" operator="lessThan">
      <formula>$C$4</formula>
    </cfRule>
  </conditionalFormatting>
  <conditionalFormatting sqref="BQ37">
    <cfRule type="cellIs" dxfId="629" priority="4797" operator="lessThan">
      <formula>$C$4</formula>
    </cfRule>
  </conditionalFormatting>
  <conditionalFormatting sqref="BQ37">
    <cfRule type="cellIs" dxfId="628" priority="4798" operator="lessThan">
      <formula>$C$4</formula>
    </cfRule>
  </conditionalFormatting>
  <conditionalFormatting sqref="BQ38">
    <cfRule type="cellIs" dxfId="627" priority="4799" operator="lessThan">
      <formula>$C$4</formula>
    </cfRule>
  </conditionalFormatting>
  <conditionalFormatting sqref="BQ38">
    <cfRule type="cellIs" dxfId="626" priority="4800" operator="lessThan">
      <formula>$C$4</formula>
    </cfRule>
  </conditionalFormatting>
  <conditionalFormatting sqref="BQ39">
    <cfRule type="cellIs" dxfId="625" priority="4801" operator="lessThan">
      <formula>$C$4</formula>
    </cfRule>
  </conditionalFormatting>
  <conditionalFormatting sqref="BQ39">
    <cfRule type="cellIs" dxfId="624" priority="4802" operator="lessThan">
      <formula>$C$4</formula>
    </cfRule>
  </conditionalFormatting>
  <conditionalFormatting sqref="BQ40">
    <cfRule type="cellIs" dxfId="623" priority="4803" operator="lessThan">
      <formula>$C$4</formula>
    </cfRule>
  </conditionalFormatting>
  <conditionalFormatting sqref="BQ40">
    <cfRule type="cellIs" dxfId="622" priority="4804" operator="lessThan">
      <formula>$C$4</formula>
    </cfRule>
  </conditionalFormatting>
  <conditionalFormatting sqref="BQ41">
    <cfRule type="cellIs" dxfId="621" priority="4805" operator="lessThan">
      <formula>$C$4</formula>
    </cfRule>
  </conditionalFormatting>
  <conditionalFormatting sqref="BQ41">
    <cfRule type="cellIs" dxfId="620" priority="4806" operator="lessThan">
      <formula>$C$4</formula>
    </cfRule>
  </conditionalFormatting>
  <conditionalFormatting sqref="BQ42">
    <cfRule type="cellIs" dxfId="619" priority="4807" operator="lessThan">
      <formula>$C$4</formula>
    </cfRule>
  </conditionalFormatting>
  <conditionalFormatting sqref="BQ42">
    <cfRule type="cellIs" dxfId="618" priority="4808" operator="lessThan">
      <formula>$C$4</formula>
    </cfRule>
  </conditionalFormatting>
  <conditionalFormatting sqref="BQ43">
    <cfRule type="cellIs" dxfId="617" priority="4809" operator="lessThan">
      <formula>$C$4</formula>
    </cfRule>
  </conditionalFormatting>
  <conditionalFormatting sqref="BQ43">
    <cfRule type="cellIs" dxfId="616" priority="4810" operator="lessThan">
      <formula>$C$4</formula>
    </cfRule>
  </conditionalFormatting>
  <conditionalFormatting sqref="BQ44">
    <cfRule type="cellIs" dxfId="615" priority="4811" operator="lessThan">
      <formula>$C$4</formula>
    </cfRule>
  </conditionalFormatting>
  <conditionalFormatting sqref="BQ44">
    <cfRule type="cellIs" dxfId="614" priority="4812" operator="lessThan">
      <formula>$C$4</formula>
    </cfRule>
  </conditionalFormatting>
  <conditionalFormatting sqref="BQ45">
    <cfRule type="cellIs" dxfId="613" priority="4813" operator="lessThan">
      <formula>$C$4</formula>
    </cfRule>
  </conditionalFormatting>
  <conditionalFormatting sqref="BQ45">
    <cfRule type="cellIs" dxfId="612" priority="4814" operator="lessThan">
      <formula>$C$4</formula>
    </cfRule>
  </conditionalFormatting>
  <conditionalFormatting sqref="BQ46">
    <cfRule type="cellIs" dxfId="611" priority="4815" operator="lessThan">
      <formula>$C$4</formula>
    </cfRule>
  </conditionalFormatting>
  <conditionalFormatting sqref="BQ46">
    <cfRule type="cellIs" dxfId="610" priority="4816" operator="lessThan">
      <formula>$C$4</formula>
    </cfRule>
  </conditionalFormatting>
  <conditionalFormatting sqref="BQ47">
    <cfRule type="cellIs" dxfId="609" priority="4817" operator="lessThan">
      <formula>$C$4</formula>
    </cfRule>
  </conditionalFormatting>
  <conditionalFormatting sqref="BQ47">
    <cfRule type="cellIs" dxfId="608" priority="4818" operator="lessThan">
      <formula>$C$4</formula>
    </cfRule>
  </conditionalFormatting>
  <conditionalFormatting sqref="BQ48">
    <cfRule type="cellIs" dxfId="607" priority="4819" operator="lessThan">
      <formula>$C$4</formula>
    </cfRule>
  </conditionalFormatting>
  <conditionalFormatting sqref="BQ48">
    <cfRule type="cellIs" dxfId="606" priority="4820" operator="lessThan">
      <formula>$C$4</formula>
    </cfRule>
  </conditionalFormatting>
  <conditionalFormatting sqref="BQ49">
    <cfRule type="cellIs" dxfId="605" priority="4821" operator="lessThan">
      <formula>$C$4</formula>
    </cfRule>
  </conditionalFormatting>
  <conditionalFormatting sqref="BQ49">
    <cfRule type="cellIs" dxfId="604" priority="4822" operator="lessThan">
      <formula>$C$4</formula>
    </cfRule>
  </conditionalFormatting>
  <conditionalFormatting sqref="BQ50">
    <cfRule type="cellIs" dxfId="603" priority="4823" operator="lessThan">
      <formula>$C$4</formula>
    </cfRule>
  </conditionalFormatting>
  <conditionalFormatting sqref="BQ50">
    <cfRule type="cellIs" dxfId="602" priority="4824" operator="lessThan">
      <formula>$C$4</formula>
    </cfRule>
  </conditionalFormatting>
  <conditionalFormatting sqref="BQ51">
    <cfRule type="cellIs" dxfId="601" priority="4825" operator="lessThan">
      <formula>$C$4</formula>
    </cfRule>
  </conditionalFormatting>
  <conditionalFormatting sqref="BQ51">
    <cfRule type="cellIs" dxfId="600" priority="4826" operator="lessThan">
      <formula>$C$4</formula>
    </cfRule>
  </conditionalFormatting>
  <conditionalFormatting sqref="BQ52">
    <cfRule type="cellIs" dxfId="599" priority="4827" operator="lessThan">
      <formula>$C$4</formula>
    </cfRule>
  </conditionalFormatting>
  <conditionalFormatting sqref="BQ52">
    <cfRule type="cellIs" dxfId="598" priority="4828" operator="lessThan">
      <formula>$C$4</formula>
    </cfRule>
  </conditionalFormatting>
  <conditionalFormatting sqref="BQ53">
    <cfRule type="cellIs" dxfId="597" priority="4829" operator="lessThan">
      <formula>$C$4</formula>
    </cfRule>
  </conditionalFormatting>
  <conditionalFormatting sqref="BQ53">
    <cfRule type="cellIs" dxfId="596" priority="4830" operator="lessThan">
      <formula>$C$4</formula>
    </cfRule>
  </conditionalFormatting>
  <conditionalFormatting sqref="BQ54">
    <cfRule type="cellIs" dxfId="595" priority="4831" operator="lessThan">
      <formula>$C$4</formula>
    </cfRule>
  </conditionalFormatting>
  <conditionalFormatting sqref="BQ54">
    <cfRule type="cellIs" dxfId="594" priority="4832" operator="lessThan">
      <formula>$C$4</formula>
    </cfRule>
  </conditionalFormatting>
  <conditionalFormatting sqref="BQ55">
    <cfRule type="cellIs" dxfId="593" priority="4833" operator="lessThan">
      <formula>$C$4</formula>
    </cfRule>
  </conditionalFormatting>
  <conditionalFormatting sqref="BQ55">
    <cfRule type="cellIs" dxfId="592" priority="4834" operator="lessThan">
      <formula>$C$4</formula>
    </cfRule>
  </conditionalFormatting>
  <conditionalFormatting sqref="BQ56">
    <cfRule type="cellIs" dxfId="591" priority="4835" operator="lessThan">
      <formula>$C$4</formula>
    </cfRule>
  </conditionalFormatting>
  <conditionalFormatting sqref="BQ56">
    <cfRule type="cellIs" dxfId="590" priority="4836" operator="lessThan">
      <formula>$C$4</formula>
    </cfRule>
  </conditionalFormatting>
  <conditionalFormatting sqref="BQ57">
    <cfRule type="cellIs" dxfId="589" priority="4837" operator="lessThan">
      <formula>$C$4</formula>
    </cfRule>
  </conditionalFormatting>
  <conditionalFormatting sqref="BQ57">
    <cfRule type="cellIs" dxfId="588" priority="4838" operator="lessThan">
      <formula>$C$4</formula>
    </cfRule>
  </conditionalFormatting>
  <conditionalFormatting sqref="BQ58">
    <cfRule type="cellIs" dxfId="587" priority="4839" operator="lessThan">
      <formula>$C$4</formula>
    </cfRule>
  </conditionalFormatting>
  <conditionalFormatting sqref="BQ58">
    <cfRule type="cellIs" dxfId="586" priority="4840" operator="lessThan">
      <formula>$C$4</formula>
    </cfRule>
  </conditionalFormatting>
  <conditionalFormatting sqref="BQ59">
    <cfRule type="cellIs" dxfId="585" priority="4841" operator="lessThan">
      <formula>$C$4</formula>
    </cfRule>
  </conditionalFormatting>
  <conditionalFormatting sqref="BQ59">
    <cfRule type="cellIs" dxfId="584" priority="4842" operator="lessThan">
      <formula>$C$4</formula>
    </cfRule>
  </conditionalFormatting>
  <conditionalFormatting sqref="BQ60">
    <cfRule type="cellIs" dxfId="583" priority="4843" operator="lessThan">
      <formula>$C$4</formula>
    </cfRule>
  </conditionalFormatting>
  <conditionalFormatting sqref="BQ60">
    <cfRule type="cellIs" dxfId="582" priority="4844" operator="lessThan">
      <formula>$C$4</formula>
    </cfRule>
  </conditionalFormatting>
  <conditionalFormatting sqref="CP11">
    <cfRule type="cellIs" dxfId="581" priority="4845" operator="lessThan">
      <formula>$C$4</formula>
    </cfRule>
  </conditionalFormatting>
  <conditionalFormatting sqref="CP11">
    <cfRule type="cellIs" dxfId="580" priority="4846" operator="lessThan">
      <formula>$C$4</formula>
    </cfRule>
  </conditionalFormatting>
  <conditionalFormatting sqref="CP47">
    <cfRule type="cellIs" dxfId="579" priority="4917" operator="lessThan">
      <formula>$C$4</formula>
    </cfRule>
  </conditionalFormatting>
  <conditionalFormatting sqref="CP47">
    <cfRule type="cellIs" dxfId="578" priority="4918" operator="lessThan">
      <formula>$C$4</formula>
    </cfRule>
  </conditionalFormatting>
  <conditionalFormatting sqref="CP48">
    <cfRule type="cellIs" dxfId="577" priority="4919" operator="lessThan">
      <formula>$C$4</formula>
    </cfRule>
  </conditionalFormatting>
  <conditionalFormatting sqref="CP48">
    <cfRule type="cellIs" dxfId="576" priority="4920" operator="lessThan">
      <formula>$C$4</formula>
    </cfRule>
  </conditionalFormatting>
  <conditionalFormatting sqref="CP49">
    <cfRule type="cellIs" dxfId="575" priority="4921" operator="lessThan">
      <formula>$C$4</formula>
    </cfRule>
  </conditionalFormatting>
  <conditionalFormatting sqref="CP49">
    <cfRule type="cellIs" dxfId="574" priority="4922" operator="lessThan">
      <formula>$C$4</formula>
    </cfRule>
  </conditionalFormatting>
  <conditionalFormatting sqref="CP50">
    <cfRule type="cellIs" dxfId="573" priority="4923" operator="lessThan">
      <formula>$C$4</formula>
    </cfRule>
  </conditionalFormatting>
  <conditionalFormatting sqref="CP50">
    <cfRule type="cellIs" dxfId="572" priority="4924" operator="lessThan">
      <formula>$C$4</formula>
    </cfRule>
  </conditionalFormatting>
  <conditionalFormatting sqref="CP51">
    <cfRule type="cellIs" dxfId="571" priority="4925" operator="lessThan">
      <formula>$C$4</formula>
    </cfRule>
  </conditionalFormatting>
  <conditionalFormatting sqref="CP51">
    <cfRule type="cellIs" dxfId="570" priority="4926" operator="lessThan">
      <formula>$C$4</formula>
    </cfRule>
  </conditionalFormatting>
  <conditionalFormatting sqref="CP52">
    <cfRule type="cellIs" dxfId="569" priority="4927" operator="lessThan">
      <formula>$C$4</formula>
    </cfRule>
  </conditionalFormatting>
  <conditionalFormatting sqref="CP52">
    <cfRule type="cellIs" dxfId="568" priority="4928" operator="lessThan">
      <formula>$C$4</formula>
    </cfRule>
  </conditionalFormatting>
  <conditionalFormatting sqref="CP53">
    <cfRule type="cellIs" dxfId="567" priority="4929" operator="lessThan">
      <formula>$C$4</formula>
    </cfRule>
  </conditionalFormatting>
  <conditionalFormatting sqref="CP53">
    <cfRule type="cellIs" dxfId="566" priority="4930" operator="lessThan">
      <formula>$C$4</formula>
    </cfRule>
  </conditionalFormatting>
  <conditionalFormatting sqref="CP54">
    <cfRule type="cellIs" dxfId="565" priority="4931" operator="lessThan">
      <formula>$C$4</formula>
    </cfRule>
  </conditionalFormatting>
  <conditionalFormatting sqref="CP54">
    <cfRule type="cellIs" dxfId="564" priority="4932" operator="lessThan">
      <formula>$C$4</formula>
    </cfRule>
  </conditionalFormatting>
  <conditionalFormatting sqref="CP55">
    <cfRule type="cellIs" dxfId="563" priority="4933" operator="lessThan">
      <formula>$C$4</formula>
    </cfRule>
  </conditionalFormatting>
  <conditionalFormatting sqref="CP55">
    <cfRule type="cellIs" dxfId="562" priority="4934" operator="lessThan">
      <formula>$C$4</formula>
    </cfRule>
  </conditionalFormatting>
  <conditionalFormatting sqref="CP56">
    <cfRule type="cellIs" dxfId="561" priority="4935" operator="lessThan">
      <formula>$C$4</formula>
    </cfRule>
  </conditionalFormatting>
  <conditionalFormatting sqref="CP56">
    <cfRule type="cellIs" dxfId="560" priority="4936" operator="lessThan">
      <formula>$C$4</formula>
    </cfRule>
  </conditionalFormatting>
  <conditionalFormatting sqref="CP57">
    <cfRule type="cellIs" dxfId="559" priority="4937" operator="lessThan">
      <formula>$C$4</formula>
    </cfRule>
  </conditionalFormatting>
  <conditionalFormatting sqref="CP57">
    <cfRule type="cellIs" dxfId="558" priority="4938" operator="lessThan">
      <formula>$C$4</formula>
    </cfRule>
  </conditionalFormatting>
  <conditionalFormatting sqref="CP58">
    <cfRule type="cellIs" dxfId="557" priority="4939" operator="lessThan">
      <formula>$C$4</formula>
    </cfRule>
  </conditionalFormatting>
  <conditionalFormatting sqref="CP58">
    <cfRule type="cellIs" dxfId="556" priority="4940" operator="lessThan">
      <formula>$C$4</formula>
    </cfRule>
  </conditionalFormatting>
  <conditionalFormatting sqref="CP59">
    <cfRule type="cellIs" dxfId="555" priority="4941" operator="lessThan">
      <formula>$C$4</formula>
    </cfRule>
  </conditionalFormatting>
  <conditionalFormatting sqref="CP59">
    <cfRule type="cellIs" dxfId="554" priority="4942" operator="lessThan">
      <formula>$C$4</formula>
    </cfRule>
  </conditionalFormatting>
  <conditionalFormatting sqref="CP60">
    <cfRule type="cellIs" dxfId="553" priority="4943" operator="lessThan">
      <formula>$C$4</formula>
    </cfRule>
  </conditionalFormatting>
  <conditionalFormatting sqref="CP60">
    <cfRule type="cellIs" dxfId="552" priority="4944" operator="lessThan">
      <formula>$C$4</formula>
    </cfRule>
  </conditionalFormatting>
  <conditionalFormatting sqref="CS47">
    <cfRule type="cellIs" dxfId="551" priority="5017" operator="lessThan">
      <formula>$C$4</formula>
    </cfRule>
  </conditionalFormatting>
  <conditionalFormatting sqref="CS47">
    <cfRule type="cellIs" dxfId="550" priority="5018" operator="lessThan">
      <formula>$C$4</formula>
    </cfRule>
  </conditionalFormatting>
  <conditionalFormatting sqref="CS48">
    <cfRule type="cellIs" dxfId="549" priority="5019" operator="lessThan">
      <formula>$C$4</formula>
    </cfRule>
  </conditionalFormatting>
  <conditionalFormatting sqref="CS48">
    <cfRule type="cellIs" dxfId="548" priority="5020" operator="lessThan">
      <formula>$C$4</formula>
    </cfRule>
  </conditionalFormatting>
  <conditionalFormatting sqref="CS49">
    <cfRule type="cellIs" dxfId="547" priority="5021" operator="lessThan">
      <formula>$C$4</formula>
    </cfRule>
  </conditionalFormatting>
  <conditionalFormatting sqref="CS49">
    <cfRule type="cellIs" dxfId="546" priority="5022" operator="lessThan">
      <formula>$C$4</formula>
    </cfRule>
  </conditionalFormatting>
  <conditionalFormatting sqref="CS50">
    <cfRule type="cellIs" dxfId="545" priority="5023" operator="lessThan">
      <formula>$C$4</formula>
    </cfRule>
  </conditionalFormatting>
  <conditionalFormatting sqref="CS50">
    <cfRule type="cellIs" dxfId="544" priority="5024" operator="lessThan">
      <formula>$C$4</formula>
    </cfRule>
  </conditionalFormatting>
  <conditionalFormatting sqref="CS51">
    <cfRule type="cellIs" dxfId="543" priority="5025" operator="lessThan">
      <formula>$C$4</formula>
    </cfRule>
  </conditionalFormatting>
  <conditionalFormatting sqref="CS51">
    <cfRule type="cellIs" dxfId="542" priority="5026" operator="lessThan">
      <formula>$C$4</formula>
    </cfRule>
  </conditionalFormatting>
  <conditionalFormatting sqref="CS52">
    <cfRule type="cellIs" dxfId="541" priority="5027" operator="lessThan">
      <formula>$C$4</formula>
    </cfRule>
  </conditionalFormatting>
  <conditionalFormatting sqref="CS52">
    <cfRule type="cellIs" dxfId="540" priority="5028" operator="lessThan">
      <formula>$C$4</formula>
    </cfRule>
  </conditionalFormatting>
  <conditionalFormatting sqref="CS53">
    <cfRule type="cellIs" dxfId="539" priority="5029" operator="lessThan">
      <formula>$C$4</formula>
    </cfRule>
  </conditionalFormatting>
  <conditionalFormatting sqref="CS53">
    <cfRule type="cellIs" dxfId="538" priority="5030" operator="lessThan">
      <formula>$C$4</formula>
    </cfRule>
  </conditionalFormatting>
  <conditionalFormatting sqref="CS54">
    <cfRule type="cellIs" dxfId="537" priority="5031" operator="lessThan">
      <formula>$C$4</formula>
    </cfRule>
  </conditionalFormatting>
  <conditionalFormatting sqref="CS54">
    <cfRule type="cellIs" dxfId="536" priority="5032" operator="lessThan">
      <formula>$C$4</formula>
    </cfRule>
  </conditionalFormatting>
  <conditionalFormatting sqref="CS55">
    <cfRule type="cellIs" dxfId="535" priority="5033" operator="lessThan">
      <formula>$C$4</formula>
    </cfRule>
  </conditionalFormatting>
  <conditionalFormatting sqref="CS55">
    <cfRule type="cellIs" dxfId="534" priority="5034" operator="lessThan">
      <formula>$C$4</formula>
    </cfRule>
  </conditionalFormatting>
  <conditionalFormatting sqref="CS56">
    <cfRule type="cellIs" dxfId="533" priority="5035" operator="lessThan">
      <formula>$C$4</formula>
    </cfRule>
  </conditionalFormatting>
  <conditionalFormatting sqref="CS56">
    <cfRule type="cellIs" dxfId="532" priority="5036" operator="lessThan">
      <formula>$C$4</formula>
    </cfRule>
  </conditionalFormatting>
  <conditionalFormatting sqref="CS57">
    <cfRule type="cellIs" dxfId="531" priority="5037" operator="lessThan">
      <formula>$C$4</formula>
    </cfRule>
  </conditionalFormatting>
  <conditionalFormatting sqref="CS57">
    <cfRule type="cellIs" dxfId="530" priority="5038" operator="lessThan">
      <formula>$C$4</formula>
    </cfRule>
  </conditionalFormatting>
  <conditionalFormatting sqref="CS58">
    <cfRule type="cellIs" dxfId="529" priority="5039" operator="lessThan">
      <formula>$C$4</formula>
    </cfRule>
  </conditionalFormatting>
  <conditionalFormatting sqref="CS58">
    <cfRule type="cellIs" dxfId="528" priority="5040" operator="lessThan">
      <formula>$C$4</formula>
    </cfRule>
  </conditionalFormatting>
  <conditionalFormatting sqref="CS59">
    <cfRule type="cellIs" dxfId="527" priority="5041" operator="lessThan">
      <formula>$C$4</formula>
    </cfRule>
  </conditionalFormatting>
  <conditionalFormatting sqref="CS59">
    <cfRule type="cellIs" dxfId="526" priority="5042" operator="lessThan">
      <formula>$C$4</formula>
    </cfRule>
  </conditionalFormatting>
  <conditionalFormatting sqref="CS60">
    <cfRule type="cellIs" dxfId="525" priority="5043" operator="lessThan">
      <formula>$C$4</formula>
    </cfRule>
  </conditionalFormatting>
  <conditionalFormatting sqref="CS60">
    <cfRule type="cellIs" dxfId="524" priority="5044" operator="lessThan">
      <formula>$C$4</formula>
    </cfRule>
  </conditionalFormatting>
  <conditionalFormatting sqref="CH11">
    <cfRule type="cellIs" dxfId="523" priority="5045" operator="lessThan">
      <formula>$C$4</formula>
    </cfRule>
  </conditionalFormatting>
  <conditionalFormatting sqref="CH11">
    <cfRule type="cellIs" dxfId="522" priority="5046" operator="lessThan">
      <formula>$C$4</formula>
    </cfRule>
  </conditionalFormatting>
  <conditionalFormatting sqref="CH12">
    <cfRule type="cellIs" dxfId="521" priority="5047" operator="lessThan">
      <formula>$C$4</formula>
    </cfRule>
  </conditionalFormatting>
  <conditionalFormatting sqref="CH12">
    <cfRule type="cellIs" dxfId="520" priority="5048" operator="lessThan">
      <formula>$C$4</formula>
    </cfRule>
  </conditionalFormatting>
  <conditionalFormatting sqref="CH13">
    <cfRule type="cellIs" dxfId="519" priority="5049" operator="lessThan">
      <formula>$C$4</formula>
    </cfRule>
  </conditionalFormatting>
  <conditionalFormatting sqref="CH13">
    <cfRule type="cellIs" dxfId="518" priority="5050" operator="lessThan">
      <formula>$C$4</formula>
    </cfRule>
  </conditionalFormatting>
  <conditionalFormatting sqref="CH14">
    <cfRule type="cellIs" dxfId="517" priority="5051" operator="lessThan">
      <formula>$C$4</formula>
    </cfRule>
  </conditionalFormatting>
  <conditionalFormatting sqref="CH14">
    <cfRule type="cellIs" dxfId="516" priority="5052" operator="lessThan">
      <formula>$C$4</formula>
    </cfRule>
  </conditionalFormatting>
  <conditionalFormatting sqref="CH15">
    <cfRule type="cellIs" dxfId="515" priority="5053" operator="lessThan">
      <formula>$C$4</formula>
    </cfRule>
  </conditionalFormatting>
  <conditionalFormatting sqref="CH15">
    <cfRule type="cellIs" dxfId="514" priority="5054" operator="lessThan">
      <formula>$C$4</formula>
    </cfRule>
  </conditionalFormatting>
  <conditionalFormatting sqref="CH16">
    <cfRule type="cellIs" dxfId="513" priority="5055" operator="lessThan">
      <formula>$C$4</formula>
    </cfRule>
  </conditionalFormatting>
  <conditionalFormatting sqref="CH16">
    <cfRule type="cellIs" dxfId="512" priority="5056" operator="lessThan">
      <formula>$C$4</formula>
    </cfRule>
  </conditionalFormatting>
  <conditionalFormatting sqref="CH17">
    <cfRule type="cellIs" dxfId="511" priority="5057" operator="lessThan">
      <formula>$C$4</formula>
    </cfRule>
  </conditionalFormatting>
  <conditionalFormatting sqref="CH17">
    <cfRule type="cellIs" dxfId="510" priority="5058" operator="lessThan">
      <formula>$C$4</formula>
    </cfRule>
  </conditionalFormatting>
  <conditionalFormatting sqref="CH18">
    <cfRule type="cellIs" dxfId="509" priority="5059" operator="lessThan">
      <formula>$C$4</formula>
    </cfRule>
  </conditionalFormatting>
  <conditionalFormatting sqref="CH18">
    <cfRule type="cellIs" dxfId="508" priority="5060" operator="lessThan">
      <formula>$C$4</formula>
    </cfRule>
  </conditionalFormatting>
  <conditionalFormatting sqref="CH19">
    <cfRule type="cellIs" dxfId="507" priority="5061" operator="lessThan">
      <formula>$C$4</formula>
    </cfRule>
  </conditionalFormatting>
  <conditionalFormatting sqref="CH19">
    <cfRule type="cellIs" dxfId="506" priority="5062" operator="lessThan">
      <formula>$C$4</formula>
    </cfRule>
  </conditionalFormatting>
  <conditionalFormatting sqref="CH20">
    <cfRule type="cellIs" dxfId="505" priority="5063" operator="lessThan">
      <formula>$C$4</formula>
    </cfRule>
  </conditionalFormatting>
  <conditionalFormatting sqref="CH20">
    <cfRule type="cellIs" dxfId="504" priority="5064" operator="lessThan">
      <formula>$C$4</formula>
    </cfRule>
  </conditionalFormatting>
  <conditionalFormatting sqref="CH21">
    <cfRule type="cellIs" dxfId="503" priority="5065" operator="lessThan">
      <formula>$C$4</formula>
    </cfRule>
  </conditionalFormatting>
  <conditionalFormatting sqref="CH21">
    <cfRule type="cellIs" dxfId="502" priority="5066" operator="lessThan">
      <formula>$C$4</formula>
    </cfRule>
  </conditionalFormatting>
  <conditionalFormatting sqref="CH22">
    <cfRule type="cellIs" dxfId="501" priority="5067" operator="lessThan">
      <formula>$C$4</formula>
    </cfRule>
  </conditionalFormatting>
  <conditionalFormatting sqref="CH22">
    <cfRule type="cellIs" dxfId="500" priority="5068" operator="lessThan">
      <formula>$C$4</formula>
    </cfRule>
  </conditionalFormatting>
  <conditionalFormatting sqref="CH23">
    <cfRule type="cellIs" dxfId="499" priority="5069" operator="lessThan">
      <formula>$C$4</formula>
    </cfRule>
  </conditionalFormatting>
  <conditionalFormatting sqref="CH23">
    <cfRule type="cellIs" dxfId="498" priority="5070" operator="lessThan">
      <formula>$C$4</formula>
    </cfRule>
  </conditionalFormatting>
  <conditionalFormatting sqref="CH24">
    <cfRule type="cellIs" dxfId="497" priority="5071" operator="lessThan">
      <formula>$C$4</formula>
    </cfRule>
  </conditionalFormatting>
  <conditionalFormatting sqref="CH24">
    <cfRule type="cellIs" dxfId="496" priority="5072" operator="lessThan">
      <formula>$C$4</formula>
    </cfRule>
  </conditionalFormatting>
  <conditionalFormatting sqref="CH25">
    <cfRule type="cellIs" dxfId="495" priority="5073" operator="lessThan">
      <formula>$C$4</formula>
    </cfRule>
  </conditionalFormatting>
  <conditionalFormatting sqref="CH25">
    <cfRule type="cellIs" dxfId="494" priority="5074" operator="lessThan">
      <formula>$C$4</formula>
    </cfRule>
  </conditionalFormatting>
  <conditionalFormatting sqref="CH26">
    <cfRule type="cellIs" dxfId="493" priority="5075" operator="lessThan">
      <formula>$C$4</formula>
    </cfRule>
  </conditionalFormatting>
  <conditionalFormatting sqref="CH26">
    <cfRule type="cellIs" dxfId="492" priority="5076" operator="lessThan">
      <formula>$C$4</formula>
    </cfRule>
  </conditionalFormatting>
  <conditionalFormatting sqref="CH27">
    <cfRule type="cellIs" dxfId="491" priority="5077" operator="lessThan">
      <formula>$C$4</formula>
    </cfRule>
  </conditionalFormatting>
  <conditionalFormatting sqref="CH27">
    <cfRule type="cellIs" dxfId="490" priority="5078" operator="lessThan">
      <formula>$C$4</formula>
    </cfRule>
  </conditionalFormatting>
  <conditionalFormatting sqref="CH28">
    <cfRule type="cellIs" dxfId="489" priority="5079" operator="lessThan">
      <formula>$C$4</formula>
    </cfRule>
  </conditionalFormatting>
  <conditionalFormatting sqref="CH28">
    <cfRule type="cellIs" dxfId="488" priority="5080" operator="lessThan">
      <formula>$C$4</formula>
    </cfRule>
  </conditionalFormatting>
  <conditionalFormatting sqref="CH29">
    <cfRule type="cellIs" dxfId="487" priority="5081" operator="lessThan">
      <formula>$C$4</formula>
    </cfRule>
  </conditionalFormatting>
  <conditionalFormatting sqref="CH29">
    <cfRule type="cellIs" dxfId="486" priority="5082" operator="lessThan">
      <formula>$C$4</formula>
    </cfRule>
  </conditionalFormatting>
  <conditionalFormatting sqref="CH30">
    <cfRule type="cellIs" dxfId="485" priority="5083" operator="lessThan">
      <formula>$C$4</formula>
    </cfRule>
  </conditionalFormatting>
  <conditionalFormatting sqref="CH30">
    <cfRule type="cellIs" dxfId="484" priority="5084" operator="lessThan">
      <formula>$C$4</formula>
    </cfRule>
  </conditionalFormatting>
  <conditionalFormatting sqref="CH31">
    <cfRule type="cellIs" dxfId="483" priority="5085" operator="lessThan">
      <formula>$C$4</formula>
    </cfRule>
  </conditionalFormatting>
  <conditionalFormatting sqref="CH31">
    <cfRule type="cellIs" dxfId="482" priority="5086" operator="lessThan">
      <formula>$C$4</formula>
    </cfRule>
  </conditionalFormatting>
  <conditionalFormatting sqref="CH32">
    <cfRule type="cellIs" dxfId="481" priority="5087" operator="lessThan">
      <formula>$C$4</formula>
    </cfRule>
  </conditionalFormatting>
  <conditionalFormatting sqref="CH32">
    <cfRule type="cellIs" dxfId="480" priority="5088" operator="lessThan">
      <formula>$C$4</formula>
    </cfRule>
  </conditionalFormatting>
  <conditionalFormatting sqref="CH33">
    <cfRule type="cellIs" dxfId="479" priority="5089" operator="lessThan">
      <formula>$C$4</formula>
    </cfRule>
  </conditionalFormatting>
  <conditionalFormatting sqref="CH33">
    <cfRule type="cellIs" dxfId="478" priority="5090" operator="lessThan">
      <formula>$C$4</formula>
    </cfRule>
  </conditionalFormatting>
  <conditionalFormatting sqref="CH34">
    <cfRule type="cellIs" dxfId="477" priority="5091" operator="lessThan">
      <formula>$C$4</formula>
    </cfRule>
  </conditionalFormatting>
  <conditionalFormatting sqref="CH34">
    <cfRule type="cellIs" dxfId="476" priority="5092" operator="lessThan">
      <formula>$C$4</formula>
    </cfRule>
  </conditionalFormatting>
  <conditionalFormatting sqref="CH35">
    <cfRule type="cellIs" dxfId="475" priority="5093" operator="lessThan">
      <formula>$C$4</formula>
    </cfRule>
  </conditionalFormatting>
  <conditionalFormatting sqref="CH35">
    <cfRule type="cellIs" dxfId="474" priority="5094" operator="lessThan">
      <formula>$C$4</formula>
    </cfRule>
  </conditionalFormatting>
  <conditionalFormatting sqref="CH36">
    <cfRule type="cellIs" dxfId="473" priority="5095" operator="lessThan">
      <formula>$C$4</formula>
    </cfRule>
  </conditionalFormatting>
  <conditionalFormatting sqref="CH36">
    <cfRule type="cellIs" dxfId="472" priority="5096" operator="lessThan">
      <formula>$C$4</formula>
    </cfRule>
  </conditionalFormatting>
  <conditionalFormatting sqref="CH37">
    <cfRule type="cellIs" dxfId="471" priority="5097" operator="lessThan">
      <formula>$C$4</formula>
    </cfRule>
  </conditionalFormatting>
  <conditionalFormatting sqref="CH37">
    <cfRule type="cellIs" dxfId="470" priority="5098" operator="lessThan">
      <formula>$C$4</formula>
    </cfRule>
  </conditionalFormatting>
  <conditionalFormatting sqref="CH38">
    <cfRule type="cellIs" dxfId="469" priority="5099" operator="lessThan">
      <formula>$C$4</formula>
    </cfRule>
  </conditionalFormatting>
  <conditionalFormatting sqref="CH38">
    <cfRule type="cellIs" dxfId="468" priority="5100" operator="lessThan">
      <formula>$C$4</formula>
    </cfRule>
  </conditionalFormatting>
  <conditionalFormatting sqref="CH39">
    <cfRule type="cellIs" dxfId="467" priority="5101" operator="lessThan">
      <formula>$C$4</formula>
    </cfRule>
  </conditionalFormatting>
  <conditionalFormatting sqref="CH39">
    <cfRule type="cellIs" dxfId="466" priority="5102" operator="lessThan">
      <formula>$C$4</formula>
    </cfRule>
  </conditionalFormatting>
  <conditionalFormatting sqref="CH40">
    <cfRule type="cellIs" dxfId="465" priority="5103" operator="lessThan">
      <formula>$C$4</formula>
    </cfRule>
  </conditionalFormatting>
  <conditionalFormatting sqref="CH40">
    <cfRule type="cellIs" dxfId="464" priority="5104" operator="lessThan">
      <formula>$C$4</formula>
    </cfRule>
  </conditionalFormatting>
  <conditionalFormatting sqref="CH41">
    <cfRule type="cellIs" dxfId="463" priority="5105" operator="lessThan">
      <formula>$C$4</formula>
    </cfRule>
  </conditionalFormatting>
  <conditionalFormatting sqref="CH41">
    <cfRule type="cellIs" dxfId="462" priority="5106" operator="lessThan">
      <formula>$C$4</formula>
    </cfRule>
  </conditionalFormatting>
  <conditionalFormatting sqref="CH42">
    <cfRule type="cellIs" dxfId="461" priority="5107" operator="lessThan">
      <formula>$C$4</formula>
    </cfRule>
  </conditionalFormatting>
  <conditionalFormatting sqref="CH42">
    <cfRule type="cellIs" dxfId="460" priority="5108" operator="lessThan">
      <formula>$C$4</formula>
    </cfRule>
  </conditionalFormatting>
  <conditionalFormatting sqref="CH43">
    <cfRule type="cellIs" dxfId="459" priority="5109" operator="lessThan">
      <formula>$C$4</formula>
    </cfRule>
  </conditionalFormatting>
  <conditionalFormatting sqref="CH43">
    <cfRule type="cellIs" dxfId="458" priority="5110" operator="lessThan">
      <formula>$C$4</formula>
    </cfRule>
  </conditionalFormatting>
  <conditionalFormatting sqref="CH44">
    <cfRule type="cellIs" dxfId="457" priority="5111" operator="lessThan">
      <formula>$C$4</formula>
    </cfRule>
  </conditionalFormatting>
  <conditionalFormatting sqref="CH44">
    <cfRule type="cellIs" dxfId="456" priority="5112" operator="lessThan">
      <formula>$C$4</formula>
    </cfRule>
  </conditionalFormatting>
  <conditionalFormatting sqref="CH45">
    <cfRule type="cellIs" dxfId="455" priority="5113" operator="lessThan">
      <formula>$C$4</formula>
    </cfRule>
  </conditionalFormatting>
  <conditionalFormatting sqref="CH45">
    <cfRule type="cellIs" dxfId="454" priority="5114" operator="lessThan">
      <formula>$C$4</formula>
    </cfRule>
  </conditionalFormatting>
  <conditionalFormatting sqref="CH46">
    <cfRule type="cellIs" dxfId="453" priority="5115" operator="lessThan">
      <formula>$C$4</formula>
    </cfRule>
  </conditionalFormatting>
  <conditionalFormatting sqref="CH46">
    <cfRule type="cellIs" dxfId="452" priority="5116" operator="lessThan">
      <formula>$C$4</formula>
    </cfRule>
  </conditionalFormatting>
  <conditionalFormatting sqref="CH47">
    <cfRule type="cellIs" dxfId="451" priority="5117" operator="lessThan">
      <formula>$C$4</formula>
    </cfRule>
  </conditionalFormatting>
  <conditionalFormatting sqref="CH47">
    <cfRule type="cellIs" dxfId="450" priority="5118" operator="lessThan">
      <formula>$C$4</formula>
    </cfRule>
  </conditionalFormatting>
  <conditionalFormatting sqref="CH48">
    <cfRule type="cellIs" dxfId="449" priority="5119" operator="lessThan">
      <formula>$C$4</formula>
    </cfRule>
  </conditionalFormatting>
  <conditionalFormatting sqref="CH48">
    <cfRule type="cellIs" dxfId="448" priority="5120" operator="lessThan">
      <formula>$C$4</formula>
    </cfRule>
  </conditionalFormatting>
  <conditionalFormatting sqref="CH49">
    <cfRule type="cellIs" dxfId="447" priority="5121" operator="lessThan">
      <formula>$C$4</formula>
    </cfRule>
  </conditionalFormatting>
  <conditionalFormatting sqref="CH49">
    <cfRule type="cellIs" dxfId="446" priority="5122" operator="lessThan">
      <formula>$C$4</formula>
    </cfRule>
  </conditionalFormatting>
  <conditionalFormatting sqref="CH50">
    <cfRule type="cellIs" dxfId="445" priority="5123" operator="lessThan">
      <formula>$C$4</formula>
    </cfRule>
  </conditionalFormatting>
  <conditionalFormatting sqref="CH50">
    <cfRule type="cellIs" dxfId="444" priority="5124" operator="lessThan">
      <formula>$C$4</formula>
    </cfRule>
  </conditionalFormatting>
  <conditionalFormatting sqref="CH51">
    <cfRule type="cellIs" dxfId="443" priority="5125" operator="lessThan">
      <formula>$C$4</formula>
    </cfRule>
  </conditionalFormatting>
  <conditionalFormatting sqref="CH51">
    <cfRule type="cellIs" dxfId="442" priority="5126" operator="lessThan">
      <formula>$C$4</formula>
    </cfRule>
  </conditionalFormatting>
  <conditionalFormatting sqref="CH52">
    <cfRule type="cellIs" dxfId="441" priority="5127" operator="lessThan">
      <formula>$C$4</formula>
    </cfRule>
  </conditionalFormatting>
  <conditionalFormatting sqref="CH52">
    <cfRule type="cellIs" dxfId="440" priority="5128" operator="lessThan">
      <formula>$C$4</formula>
    </cfRule>
  </conditionalFormatting>
  <conditionalFormatting sqref="CH53">
    <cfRule type="cellIs" dxfId="439" priority="5129" operator="lessThan">
      <formula>$C$4</formula>
    </cfRule>
  </conditionalFormatting>
  <conditionalFormatting sqref="CH53">
    <cfRule type="cellIs" dxfId="438" priority="5130" operator="lessThan">
      <formula>$C$4</formula>
    </cfRule>
  </conditionalFormatting>
  <conditionalFormatting sqref="CH54">
    <cfRule type="cellIs" dxfId="437" priority="5131" operator="lessThan">
      <formula>$C$4</formula>
    </cfRule>
  </conditionalFormatting>
  <conditionalFormatting sqref="CH54">
    <cfRule type="cellIs" dxfId="436" priority="5132" operator="lessThan">
      <formula>$C$4</formula>
    </cfRule>
  </conditionalFormatting>
  <conditionalFormatting sqref="CH55">
    <cfRule type="cellIs" dxfId="435" priority="5133" operator="lessThan">
      <formula>$C$4</formula>
    </cfRule>
  </conditionalFormatting>
  <conditionalFormatting sqref="CH55">
    <cfRule type="cellIs" dxfId="434" priority="5134" operator="lessThan">
      <formula>$C$4</formula>
    </cfRule>
  </conditionalFormatting>
  <conditionalFormatting sqref="CH56">
    <cfRule type="cellIs" dxfId="433" priority="5135" operator="lessThan">
      <formula>$C$4</formula>
    </cfRule>
  </conditionalFormatting>
  <conditionalFormatting sqref="CH56">
    <cfRule type="cellIs" dxfId="432" priority="5136" operator="lessThan">
      <formula>$C$4</formula>
    </cfRule>
  </conditionalFormatting>
  <conditionalFormatting sqref="CH57">
    <cfRule type="cellIs" dxfId="431" priority="5137" operator="lessThan">
      <formula>$C$4</formula>
    </cfRule>
  </conditionalFormatting>
  <conditionalFormatting sqref="CH57">
    <cfRule type="cellIs" dxfId="430" priority="5138" operator="lessThan">
      <formula>$C$4</formula>
    </cfRule>
  </conditionalFormatting>
  <conditionalFormatting sqref="CH58">
    <cfRule type="cellIs" dxfId="429" priority="5139" operator="lessThan">
      <formula>$C$4</formula>
    </cfRule>
  </conditionalFormatting>
  <conditionalFormatting sqref="CH58">
    <cfRule type="cellIs" dxfId="428" priority="5140" operator="lessThan">
      <formula>$C$4</formula>
    </cfRule>
  </conditionalFormatting>
  <conditionalFormatting sqref="CH59">
    <cfRule type="cellIs" dxfId="427" priority="5141" operator="lessThan">
      <formula>$C$4</formula>
    </cfRule>
  </conditionalFormatting>
  <conditionalFormatting sqref="CH59">
    <cfRule type="cellIs" dxfId="426" priority="5142" operator="lessThan">
      <formula>$C$4</formula>
    </cfRule>
  </conditionalFormatting>
  <conditionalFormatting sqref="CH60">
    <cfRule type="cellIs" dxfId="425" priority="5143" operator="lessThan">
      <formula>$C$4</formula>
    </cfRule>
  </conditionalFormatting>
  <conditionalFormatting sqref="CH60">
    <cfRule type="cellIs" dxfId="424" priority="5144" operator="lessThan">
      <formula>$C$4</formula>
    </cfRule>
  </conditionalFormatting>
  <conditionalFormatting sqref="CI11">
    <cfRule type="cellIs" dxfId="423" priority="5145" operator="lessThan">
      <formula>$C$4</formula>
    </cfRule>
  </conditionalFormatting>
  <conditionalFormatting sqref="CI11">
    <cfRule type="cellIs" dxfId="422" priority="5146" operator="lessThan">
      <formula>$C$4</formula>
    </cfRule>
  </conditionalFormatting>
  <conditionalFormatting sqref="CI12">
    <cfRule type="cellIs" dxfId="421" priority="5147" operator="lessThan">
      <formula>$C$4</formula>
    </cfRule>
  </conditionalFormatting>
  <conditionalFormatting sqref="CI12">
    <cfRule type="cellIs" dxfId="420" priority="5148" operator="lessThan">
      <formula>$C$4</formula>
    </cfRule>
  </conditionalFormatting>
  <conditionalFormatting sqref="CI13">
    <cfRule type="cellIs" dxfId="419" priority="5149" operator="lessThan">
      <formula>$C$4</formula>
    </cfRule>
  </conditionalFormatting>
  <conditionalFormatting sqref="CI13">
    <cfRule type="cellIs" dxfId="418" priority="5150" operator="lessThan">
      <formula>$C$4</formula>
    </cfRule>
  </conditionalFormatting>
  <conditionalFormatting sqref="CI14">
    <cfRule type="cellIs" dxfId="417" priority="5151" operator="lessThan">
      <formula>$C$4</formula>
    </cfRule>
  </conditionalFormatting>
  <conditionalFormatting sqref="CI14">
    <cfRule type="cellIs" dxfId="416" priority="5152" operator="lessThan">
      <formula>$C$4</formula>
    </cfRule>
  </conditionalFormatting>
  <conditionalFormatting sqref="CI15">
    <cfRule type="cellIs" dxfId="415" priority="5153" operator="lessThan">
      <formula>$C$4</formula>
    </cfRule>
  </conditionalFormatting>
  <conditionalFormatting sqref="CI15">
    <cfRule type="cellIs" dxfId="414" priority="5154" operator="lessThan">
      <formula>$C$4</formula>
    </cfRule>
  </conditionalFormatting>
  <conditionalFormatting sqref="CI16">
    <cfRule type="cellIs" dxfId="413" priority="5155" operator="lessThan">
      <formula>$C$4</formula>
    </cfRule>
  </conditionalFormatting>
  <conditionalFormatting sqref="CI16">
    <cfRule type="cellIs" dxfId="412" priority="5156" operator="lessThan">
      <formula>$C$4</formula>
    </cfRule>
  </conditionalFormatting>
  <conditionalFormatting sqref="CI17">
    <cfRule type="cellIs" dxfId="411" priority="5157" operator="lessThan">
      <formula>$C$4</formula>
    </cfRule>
  </conditionalFormatting>
  <conditionalFormatting sqref="CI17">
    <cfRule type="cellIs" dxfId="410" priority="5158" operator="lessThan">
      <formula>$C$4</formula>
    </cfRule>
  </conditionalFormatting>
  <conditionalFormatting sqref="CI18">
    <cfRule type="cellIs" dxfId="409" priority="5159" operator="lessThan">
      <formula>$C$4</formula>
    </cfRule>
  </conditionalFormatting>
  <conditionalFormatting sqref="CI18">
    <cfRule type="cellIs" dxfId="408" priority="5160" operator="lessThan">
      <formula>$C$4</formula>
    </cfRule>
  </conditionalFormatting>
  <conditionalFormatting sqref="CI19">
    <cfRule type="cellIs" dxfId="407" priority="5161" operator="lessThan">
      <formula>$C$4</formula>
    </cfRule>
  </conditionalFormatting>
  <conditionalFormatting sqref="CI19">
    <cfRule type="cellIs" dxfId="406" priority="5162" operator="lessThan">
      <formula>$C$4</formula>
    </cfRule>
  </conditionalFormatting>
  <conditionalFormatting sqref="CI20">
    <cfRule type="cellIs" dxfId="405" priority="5163" operator="lessThan">
      <formula>$C$4</formula>
    </cfRule>
  </conditionalFormatting>
  <conditionalFormatting sqref="CI20">
    <cfRule type="cellIs" dxfId="404" priority="5164" operator="lessThan">
      <formula>$C$4</formula>
    </cfRule>
  </conditionalFormatting>
  <conditionalFormatting sqref="CI21">
    <cfRule type="cellIs" dxfId="403" priority="5165" operator="lessThan">
      <formula>$C$4</formula>
    </cfRule>
  </conditionalFormatting>
  <conditionalFormatting sqref="CI21">
    <cfRule type="cellIs" dxfId="402" priority="5166" operator="lessThan">
      <formula>$C$4</formula>
    </cfRule>
  </conditionalFormatting>
  <conditionalFormatting sqref="CI22">
    <cfRule type="cellIs" dxfId="401" priority="5167" operator="lessThan">
      <formula>$C$4</formula>
    </cfRule>
  </conditionalFormatting>
  <conditionalFormatting sqref="CI22">
    <cfRule type="cellIs" dxfId="400" priority="5168" operator="lessThan">
      <formula>$C$4</formula>
    </cfRule>
  </conditionalFormatting>
  <conditionalFormatting sqref="CI23">
    <cfRule type="cellIs" dxfId="399" priority="5169" operator="lessThan">
      <formula>$C$4</formula>
    </cfRule>
  </conditionalFormatting>
  <conditionalFormatting sqref="CI23">
    <cfRule type="cellIs" dxfId="398" priority="5170" operator="lessThan">
      <formula>$C$4</formula>
    </cfRule>
  </conditionalFormatting>
  <conditionalFormatting sqref="CI24">
    <cfRule type="cellIs" dxfId="397" priority="5171" operator="lessThan">
      <formula>$C$4</formula>
    </cfRule>
  </conditionalFormatting>
  <conditionalFormatting sqref="CI24">
    <cfRule type="cellIs" dxfId="396" priority="5172" operator="lessThan">
      <formula>$C$4</formula>
    </cfRule>
  </conditionalFormatting>
  <conditionalFormatting sqref="CI25">
    <cfRule type="cellIs" dxfId="395" priority="5173" operator="lessThan">
      <formula>$C$4</formula>
    </cfRule>
  </conditionalFormatting>
  <conditionalFormatting sqref="CI25">
    <cfRule type="cellIs" dxfId="394" priority="5174" operator="lessThan">
      <formula>$C$4</formula>
    </cfRule>
  </conditionalFormatting>
  <conditionalFormatting sqref="CI26">
    <cfRule type="cellIs" dxfId="393" priority="5175" operator="lessThan">
      <formula>$C$4</formula>
    </cfRule>
  </conditionalFormatting>
  <conditionalFormatting sqref="CI26">
    <cfRule type="cellIs" dxfId="392" priority="5176" operator="lessThan">
      <formula>$C$4</formula>
    </cfRule>
  </conditionalFormatting>
  <conditionalFormatting sqref="CI27">
    <cfRule type="cellIs" dxfId="391" priority="5177" operator="lessThan">
      <formula>$C$4</formula>
    </cfRule>
  </conditionalFormatting>
  <conditionalFormatting sqref="CI27">
    <cfRule type="cellIs" dxfId="390" priority="5178" operator="lessThan">
      <formula>$C$4</formula>
    </cfRule>
  </conditionalFormatting>
  <conditionalFormatting sqref="CI28">
    <cfRule type="cellIs" dxfId="389" priority="5179" operator="lessThan">
      <formula>$C$4</formula>
    </cfRule>
  </conditionalFormatting>
  <conditionalFormatting sqref="CI28">
    <cfRule type="cellIs" dxfId="388" priority="5180" operator="lessThan">
      <formula>$C$4</formula>
    </cfRule>
  </conditionalFormatting>
  <conditionalFormatting sqref="CI29">
    <cfRule type="cellIs" dxfId="387" priority="5181" operator="lessThan">
      <formula>$C$4</formula>
    </cfRule>
  </conditionalFormatting>
  <conditionalFormatting sqref="CI29">
    <cfRule type="cellIs" dxfId="386" priority="5182" operator="lessThan">
      <formula>$C$4</formula>
    </cfRule>
  </conditionalFormatting>
  <conditionalFormatting sqref="CI30">
    <cfRule type="cellIs" dxfId="385" priority="5183" operator="lessThan">
      <formula>$C$4</formula>
    </cfRule>
  </conditionalFormatting>
  <conditionalFormatting sqref="CI30">
    <cfRule type="cellIs" dxfId="384" priority="5184" operator="lessThan">
      <formula>$C$4</formula>
    </cfRule>
  </conditionalFormatting>
  <conditionalFormatting sqref="CI31">
    <cfRule type="cellIs" dxfId="383" priority="5185" operator="lessThan">
      <formula>$C$4</formula>
    </cfRule>
  </conditionalFormatting>
  <conditionalFormatting sqref="CI31">
    <cfRule type="cellIs" dxfId="382" priority="5186" operator="lessThan">
      <formula>$C$4</formula>
    </cfRule>
  </conditionalFormatting>
  <conditionalFormatting sqref="CI32">
    <cfRule type="cellIs" dxfId="381" priority="5187" operator="lessThan">
      <formula>$C$4</formula>
    </cfRule>
  </conditionalFormatting>
  <conditionalFormatting sqref="CI32">
    <cfRule type="cellIs" dxfId="380" priority="5188" operator="lessThan">
      <formula>$C$4</formula>
    </cfRule>
  </conditionalFormatting>
  <conditionalFormatting sqref="CI33">
    <cfRule type="cellIs" dxfId="379" priority="5189" operator="lessThan">
      <formula>$C$4</formula>
    </cfRule>
  </conditionalFormatting>
  <conditionalFormatting sqref="CI33">
    <cfRule type="cellIs" dxfId="378" priority="5190" operator="lessThan">
      <formula>$C$4</formula>
    </cfRule>
  </conditionalFormatting>
  <conditionalFormatting sqref="CI34">
    <cfRule type="cellIs" dxfId="377" priority="5191" operator="lessThan">
      <formula>$C$4</formula>
    </cfRule>
  </conditionalFormatting>
  <conditionalFormatting sqref="CI34">
    <cfRule type="cellIs" dxfId="376" priority="5192" operator="lessThan">
      <formula>$C$4</formula>
    </cfRule>
  </conditionalFormatting>
  <conditionalFormatting sqref="CI35">
    <cfRule type="cellIs" dxfId="375" priority="5193" operator="lessThan">
      <formula>$C$4</formula>
    </cfRule>
  </conditionalFormatting>
  <conditionalFormatting sqref="CI35">
    <cfRule type="cellIs" dxfId="374" priority="5194" operator="lessThan">
      <formula>$C$4</formula>
    </cfRule>
  </conditionalFormatting>
  <conditionalFormatting sqref="CI36">
    <cfRule type="cellIs" dxfId="373" priority="5195" operator="lessThan">
      <formula>$C$4</formula>
    </cfRule>
  </conditionalFormatting>
  <conditionalFormatting sqref="CI36">
    <cfRule type="cellIs" dxfId="372" priority="5196" operator="lessThan">
      <formula>$C$4</formula>
    </cfRule>
  </conditionalFormatting>
  <conditionalFormatting sqref="CI37">
    <cfRule type="cellIs" dxfId="371" priority="5197" operator="lessThan">
      <formula>$C$4</formula>
    </cfRule>
  </conditionalFormatting>
  <conditionalFormatting sqref="CI37">
    <cfRule type="cellIs" dxfId="370" priority="5198" operator="lessThan">
      <formula>$C$4</formula>
    </cfRule>
  </conditionalFormatting>
  <conditionalFormatting sqref="CI38">
    <cfRule type="cellIs" dxfId="369" priority="5199" operator="lessThan">
      <formula>$C$4</formula>
    </cfRule>
  </conditionalFormatting>
  <conditionalFormatting sqref="CI38">
    <cfRule type="cellIs" dxfId="368" priority="5200" operator="lessThan">
      <formula>$C$4</formula>
    </cfRule>
  </conditionalFormatting>
  <conditionalFormatting sqref="CI39">
    <cfRule type="cellIs" dxfId="367" priority="5201" operator="lessThan">
      <formula>$C$4</formula>
    </cfRule>
  </conditionalFormatting>
  <conditionalFormatting sqref="CI39">
    <cfRule type="cellIs" dxfId="366" priority="5202" operator="lessThan">
      <formula>$C$4</formula>
    </cfRule>
  </conditionalFormatting>
  <conditionalFormatting sqref="CI40">
    <cfRule type="cellIs" dxfId="365" priority="5203" operator="lessThan">
      <formula>$C$4</formula>
    </cfRule>
  </conditionalFormatting>
  <conditionalFormatting sqref="CI40">
    <cfRule type="cellIs" dxfId="364" priority="5204" operator="lessThan">
      <formula>$C$4</formula>
    </cfRule>
  </conditionalFormatting>
  <conditionalFormatting sqref="CI41">
    <cfRule type="cellIs" dxfId="363" priority="5205" operator="lessThan">
      <formula>$C$4</formula>
    </cfRule>
  </conditionalFormatting>
  <conditionalFormatting sqref="CI41">
    <cfRule type="cellIs" dxfId="362" priority="5206" operator="lessThan">
      <formula>$C$4</formula>
    </cfRule>
  </conditionalFormatting>
  <conditionalFormatting sqref="CI42">
    <cfRule type="cellIs" dxfId="361" priority="5207" operator="lessThan">
      <formula>$C$4</formula>
    </cfRule>
  </conditionalFormatting>
  <conditionalFormatting sqref="CI42">
    <cfRule type="cellIs" dxfId="360" priority="5208" operator="lessThan">
      <formula>$C$4</formula>
    </cfRule>
  </conditionalFormatting>
  <conditionalFormatting sqref="CI43">
    <cfRule type="cellIs" dxfId="359" priority="5209" operator="lessThan">
      <formula>$C$4</formula>
    </cfRule>
  </conditionalFormatting>
  <conditionalFormatting sqref="CI43">
    <cfRule type="cellIs" dxfId="358" priority="5210" operator="lessThan">
      <formula>$C$4</formula>
    </cfRule>
  </conditionalFormatting>
  <conditionalFormatting sqref="CI44">
    <cfRule type="cellIs" dxfId="357" priority="5211" operator="lessThan">
      <formula>$C$4</formula>
    </cfRule>
  </conditionalFormatting>
  <conditionalFormatting sqref="CI44">
    <cfRule type="cellIs" dxfId="356" priority="5212" operator="lessThan">
      <formula>$C$4</formula>
    </cfRule>
  </conditionalFormatting>
  <conditionalFormatting sqref="CI45">
    <cfRule type="cellIs" dxfId="355" priority="5213" operator="lessThan">
      <formula>$C$4</formula>
    </cfRule>
  </conditionalFormatting>
  <conditionalFormatting sqref="CI45">
    <cfRule type="cellIs" dxfId="354" priority="5214" operator="lessThan">
      <formula>$C$4</formula>
    </cfRule>
  </conditionalFormatting>
  <conditionalFormatting sqref="CI46">
    <cfRule type="cellIs" dxfId="353" priority="5215" operator="lessThan">
      <formula>$C$4</formula>
    </cfRule>
  </conditionalFormatting>
  <conditionalFormatting sqref="CI46">
    <cfRule type="cellIs" dxfId="352" priority="5216" operator="lessThan">
      <formula>$C$4</formula>
    </cfRule>
  </conditionalFormatting>
  <conditionalFormatting sqref="CI47">
    <cfRule type="cellIs" dxfId="351" priority="5217" operator="lessThan">
      <formula>$C$4</formula>
    </cfRule>
  </conditionalFormatting>
  <conditionalFormatting sqref="CI47">
    <cfRule type="cellIs" dxfId="350" priority="5218" operator="lessThan">
      <formula>$C$4</formula>
    </cfRule>
  </conditionalFormatting>
  <conditionalFormatting sqref="CI48">
    <cfRule type="cellIs" dxfId="349" priority="5219" operator="lessThan">
      <formula>$C$4</formula>
    </cfRule>
  </conditionalFormatting>
  <conditionalFormatting sqref="CI48">
    <cfRule type="cellIs" dxfId="348" priority="5220" operator="lessThan">
      <formula>$C$4</formula>
    </cfRule>
  </conditionalFormatting>
  <conditionalFormatting sqref="CI49">
    <cfRule type="cellIs" dxfId="347" priority="5221" operator="lessThan">
      <formula>$C$4</formula>
    </cfRule>
  </conditionalFormatting>
  <conditionalFormatting sqref="CI49">
    <cfRule type="cellIs" dxfId="346" priority="5222" operator="lessThan">
      <formula>$C$4</formula>
    </cfRule>
  </conditionalFormatting>
  <conditionalFormatting sqref="CI50">
    <cfRule type="cellIs" dxfId="345" priority="5223" operator="lessThan">
      <formula>$C$4</formula>
    </cfRule>
  </conditionalFormatting>
  <conditionalFormatting sqref="CI50">
    <cfRule type="cellIs" dxfId="344" priority="5224" operator="lessThan">
      <formula>$C$4</formula>
    </cfRule>
  </conditionalFormatting>
  <conditionalFormatting sqref="CI51">
    <cfRule type="cellIs" dxfId="343" priority="5225" operator="lessThan">
      <formula>$C$4</formula>
    </cfRule>
  </conditionalFormatting>
  <conditionalFormatting sqref="CI51">
    <cfRule type="cellIs" dxfId="342" priority="5226" operator="lessThan">
      <formula>$C$4</formula>
    </cfRule>
  </conditionalFormatting>
  <conditionalFormatting sqref="CI52">
    <cfRule type="cellIs" dxfId="341" priority="5227" operator="lessThan">
      <formula>$C$4</formula>
    </cfRule>
  </conditionalFormatting>
  <conditionalFormatting sqref="CI52">
    <cfRule type="cellIs" dxfId="340" priority="5228" operator="lessThan">
      <formula>$C$4</formula>
    </cfRule>
  </conditionalFormatting>
  <conditionalFormatting sqref="CI53">
    <cfRule type="cellIs" dxfId="339" priority="5229" operator="lessThan">
      <formula>$C$4</formula>
    </cfRule>
  </conditionalFormatting>
  <conditionalFormatting sqref="CI53">
    <cfRule type="cellIs" dxfId="338" priority="5230" operator="lessThan">
      <formula>$C$4</formula>
    </cfRule>
  </conditionalFormatting>
  <conditionalFormatting sqref="CI54">
    <cfRule type="cellIs" dxfId="337" priority="5231" operator="lessThan">
      <formula>$C$4</formula>
    </cfRule>
  </conditionalFormatting>
  <conditionalFormatting sqref="CI54">
    <cfRule type="cellIs" dxfId="336" priority="5232" operator="lessThan">
      <formula>$C$4</formula>
    </cfRule>
  </conditionalFormatting>
  <conditionalFormatting sqref="CI55">
    <cfRule type="cellIs" dxfId="335" priority="5233" operator="lessThan">
      <formula>$C$4</formula>
    </cfRule>
  </conditionalFormatting>
  <conditionalFormatting sqref="CI55">
    <cfRule type="cellIs" dxfId="334" priority="5234" operator="lessThan">
      <formula>$C$4</formula>
    </cfRule>
  </conditionalFormatting>
  <conditionalFormatting sqref="CI56">
    <cfRule type="cellIs" dxfId="333" priority="5235" operator="lessThan">
      <formula>$C$4</formula>
    </cfRule>
  </conditionalFormatting>
  <conditionalFormatting sqref="CI56">
    <cfRule type="cellIs" dxfId="332" priority="5236" operator="lessThan">
      <formula>$C$4</formula>
    </cfRule>
  </conditionalFormatting>
  <conditionalFormatting sqref="CI57">
    <cfRule type="cellIs" dxfId="331" priority="5237" operator="lessThan">
      <formula>$C$4</formula>
    </cfRule>
  </conditionalFormatting>
  <conditionalFormatting sqref="CI57">
    <cfRule type="cellIs" dxfId="330" priority="5238" operator="lessThan">
      <formula>$C$4</formula>
    </cfRule>
  </conditionalFormatting>
  <conditionalFormatting sqref="CI58">
    <cfRule type="cellIs" dxfId="329" priority="5239" operator="lessThan">
      <formula>$C$4</formula>
    </cfRule>
  </conditionalFormatting>
  <conditionalFormatting sqref="CI58">
    <cfRule type="cellIs" dxfId="328" priority="5240" operator="lessThan">
      <formula>$C$4</formula>
    </cfRule>
  </conditionalFormatting>
  <conditionalFormatting sqref="CI59">
    <cfRule type="cellIs" dxfId="327" priority="5241" operator="lessThan">
      <formula>$C$4</formula>
    </cfRule>
  </conditionalFormatting>
  <conditionalFormatting sqref="CI59">
    <cfRule type="cellIs" dxfId="326" priority="5242" operator="lessThan">
      <formula>$C$4</formula>
    </cfRule>
  </conditionalFormatting>
  <conditionalFormatting sqref="CI60">
    <cfRule type="cellIs" dxfId="325" priority="5243" operator="lessThan">
      <formula>$C$4</formula>
    </cfRule>
  </conditionalFormatting>
  <conditionalFormatting sqref="CI60">
    <cfRule type="cellIs" dxfId="324" priority="5244" operator="lessThan">
      <formula>$C$4</formula>
    </cfRule>
  </conditionalFormatting>
  <conditionalFormatting sqref="CJ11">
    <cfRule type="cellIs" dxfId="323" priority="5245" operator="lessThan">
      <formula>$C$4</formula>
    </cfRule>
  </conditionalFormatting>
  <conditionalFormatting sqref="CJ11">
    <cfRule type="cellIs" dxfId="322" priority="5246" operator="lessThan">
      <formula>$C$4</formula>
    </cfRule>
  </conditionalFormatting>
  <conditionalFormatting sqref="CJ12">
    <cfRule type="cellIs" dxfId="321" priority="5247" operator="lessThan">
      <formula>$C$4</formula>
    </cfRule>
  </conditionalFormatting>
  <conditionalFormatting sqref="CJ12">
    <cfRule type="cellIs" dxfId="320" priority="5248" operator="lessThan">
      <formula>$C$4</formula>
    </cfRule>
  </conditionalFormatting>
  <conditionalFormatting sqref="CJ13">
    <cfRule type="cellIs" dxfId="319" priority="5249" operator="lessThan">
      <formula>$C$4</formula>
    </cfRule>
  </conditionalFormatting>
  <conditionalFormatting sqref="CJ13">
    <cfRule type="cellIs" dxfId="318" priority="5250" operator="lessThan">
      <formula>$C$4</formula>
    </cfRule>
  </conditionalFormatting>
  <conditionalFormatting sqref="CJ14">
    <cfRule type="cellIs" dxfId="317" priority="5251" operator="lessThan">
      <formula>$C$4</formula>
    </cfRule>
  </conditionalFormatting>
  <conditionalFormatting sqref="CJ14">
    <cfRule type="cellIs" dxfId="316" priority="5252" operator="lessThan">
      <formula>$C$4</formula>
    </cfRule>
  </conditionalFormatting>
  <conditionalFormatting sqref="CJ15">
    <cfRule type="cellIs" dxfId="315" priority="5253" operator="lessThan">
      <formula>$C$4</formula>
    </cfRule>
  </conditionalFormatting>
  <conditionalFormatting sqref="CJ15">
    <cfRule type="cellIs" dxfId="314" priority="5254" operator="lessThan">
      <formula>$C$4</formula>
    </cfRule>
  </conditionalFormatting>
  <conditionalFormatting sqref="CJ16">
    <cfRule type="cellIs" dxfId="313" priority="5255" operator="lessThan">
      <formula>$C$4</formula>
    </cfRule>
  </conditionalFormatting>
  <conditionalFormatting sqref="CJ16">
    <cfRule type="cellIs" dxfId="312" priority="5256" operator="lessThan">
      <formula>$C$4</formula>
    </cfRule>
  </conditionalFormatting>
  <conditionalFormatting sqref="CJ17">
    <cfRule type="cellIs" dxfId="311" priority="5257" operator="lessThan">
      <formula>$C$4</formula>
    </cfRule>
  </conditionalFormatting>
  <conditionalFormatting sqref="CJ17">
    <cfRule type="cellIs" dxfId="310" priority="5258" operator="lessThan">
      <formula>$C$4</formula>
    </cfRule>
  </conditionalFormatting>
  <conditionalFormatting sqref="CJ18">
    <cfRule type="cellIs" dxfId="309" priority="5259" operator="lessThan">
      <formula>$C$4</formula>
    </cfRule>
  </conditionalFormatting>
  <conditionalFormatting sqref="CJ18">
    <cfRule type="cellIs" dxfId="308" priority="5260" operator="lessThan">
      <formula>$C$4</formula>
    </cfRule>
  </conditionalFormatting>
  <conditionalFormatting sqref="CJ19">
    <cfRule type="cellIs" dxfId="307" priority="5261" operator="lessThan">
      <formula>$C$4</formula>
    </cfRule>
  </conditionalFormatting>
  <conditionalFormatting sqref="CJ19">
    <cfRule type="cellIs" dxfId="306" priority="5262" operator="lessThan">
      <formula>$C$4</formula>
    </cfRule>
  </conditionalFormatting>
  <conditionalFormatting sqref="CJ20">
    <cfRule type="cellIs" dxfId="305" priority="5263" operator="lessThan">
      <formula>$C$4</formula>
    </cfRule>
  </conditionalFormatting>
  <conditionalFormatting sqref="CJ20">
    <cfRule type="cellIs" dxfId="304" priority="5264" operator="lessThan">
      <formula>$C$4</formula>
    </cfRule>
  </conditionalFormatting>
  <conditionalFormatting sqref="CJ21">
    <cfRule type="cellIs" dxfId="303" priority="5265" operator="lessThan">
      <formula>$C$4</formula>
    </cfRule>
  </conditionalFormatting>
  <conditionalFormatting sqref="CJ21">
    <cfRule type="cellIs" dxfId="302" priority="5266" operator="lessThan">
      <formula>$C$4</formula>
    </cfRule>
  </conditionalFormatting>
  <conditionalFormatting sqref="CJ22">
    <cfRule type="cellIs" dxfId="301" priority="5267" operator="lessThan">
      <formula>$C$4</formula>
    </cfRule>
  </conditionalFormatting>
  <conditionalFormatting sqref="CJ22">
    <cfRule type="cellIs" dxfId="300" priority="5268" operator="lessThan">
      <formula>$C$4</formula>
    </cfRule>
  </conditionalFormatting>
  <conditionalFormatting sqref="CJ23">
    <cfRule type="cellIs" dxfId="299" priority="5269" operator="lessThan">
      <formula>$C$4</formula>
    </cfRule>
  </conditionalFormatting>
  <conditionalFormatting sqref="CJ23">
    <cfRule type="cellIs" dxfId="298" priority="5270" operator="lessThan">
      <formula>$C$4</formula>
    </cfRule>
  </conditionalFormatting>
  <conditionalFormatting sqref="CJ24">
    <cfRule type="cellIs" dxfId="297" priority="5271" operator="lessThan">
      <formula>$C$4</formula>
    </cfRule>
  </conditionalFormatting>
  <conditionalFormatting sqref="CJ24">
    <cfRule type="cellIs" dxfId="296" priority="5272" operator="lessThan">
      <formula>$C$4</formula>
    </cfRule>
  </conditionalFormatting>
  <conditionalFormatting sqref="CJ25">
    <cfRule type="cellIs" dxfId="295" priority="5273" operator="lessThan">
      <formula>$C$4</formula>
    </cfRule>
  </conditionalFormatting>
  <conditionalFormatting sqref="CJ25">
    <cfRule type="cellIs" dxfId="294" priority="5274" operator="lessThan">
      <formula>$C$4</formula>
    </cfRule>
  </conditionalFormatting>
  <conditionalFormatting sqref="CJ26">
    <cfRule type="cellIs" dxfId="293" priority="5275" operator="lessThan">
      <formula>$C$4</formula>
    </cfRule>
  </conditionalFormatting>
  <conditionalFormatting sqref="CJ26">
    <cfRule type="cellIs" dxfId="292" priority="5276" operator="lessThan">
      <formula>$C$4</formula>
    </cfRule>
  </conditionalFormatting>
  <conditionalFormatting sqref="CJ27">
    <cfRule type="cellIs" dxfId="291" priority="5277" operator="lessThan">
      <formula>$C$4</formula>
    </cfRule>
  </conditionalFormatting>
  <conditionalFormatting sqref="CJ27">
    <cfRule type="cellIs" dxfId="290" priority="5278" operator="lessThan">
      <formula>$C$4</formula>
    </cfRule>
  </conditionalFormatting>
  <conditionalFormatting sqref="CJ28">
    <cfRule type="cellIs" dxfId="289" priority="5279" operator="lessThan">
      <formula>$C$4</formula>
    </cfRule>
  </conditionalFormatting>
  <conditionalFormatting sqref="CJ28">
    <cfRule type="cellIs" dxfId="288" priority="5280" operator="lessThan">
      <formula>$C$4</formula>
    </cfRule>
  </conditionalFormatting>
  <conditionalFormatting sqref="CJ29">
    <cfRule type="cellIs" dxfId="287" priority="5281" operator="lessThan">
      <formula>$C$4</formula>
    </cfRule>
  </conditionalFormatting>
  <conditionalFormatting sqref="CJ29">
    <cfRule type="cellIs" dxfId="286" priority="5282" operator="lessThan">
      <formula>$C$4</formula>
    </cfRule>
  </conditionalFormatting>
  <conditionalFormatting sqref="CJ30">
    <cfRule type="cellIs" dxfId="285" priority="5283" operator="lessThan">
      <formula>$C$4</formula>
    </cfRule>
  </conditionalFormatting>
  <conditionalFormatting sqref="CJ30">
    <cfRule type="cellIs" dxfId="284" priority="5284" operator="lessThan">
      <formula>$C$4</formula>
    </cfRule>
  </conditionalFormatting>
  <conditionalFormatting sqref="CJ31">
    <cfRule type="cellIs" dxfId="283" priority="5285" operator="lessThan">
      <formula>$C$4</formula>
    </cfRule>
  </conditionalFormatting>
  <conditionalFormatting sqref="CJ31">
    <cfRule type="cellIs" dxfId="282" priority="5286" operator="lessThan">
      <formula>$C$4</formula>
    </cfRule>
  </conditionalFormatting>
  <conditionalFormatting sqref="CJ32">
    <cfRule type="cellIs" dxfId="281" priority="5287" operator="lessThan">
      <formula>$C$4</formula>
    </cfRule>
  </conditionalFormatting>
  <conditionalFormatting sqref="CJ32">
    <cfRule type="cellIs" dxfId="280" priority="5288" operator="lessThan">
      <formula>$C$4</formula>
    </cfRule>
  </conditionalFormatting>
  <conditionalFormatting sqref="CJ33">
    <cfRule type="cellIs" dxfId="279" priority="5289" operator="lessThan">
      <formula>$C$4</formula>
    </cfRule>
  </conditionalFormatting>
  <conditionalFormatting sqref="CJ33">
    <cfRule type="cellIs" dxfId="278" priority="5290" operator="lessThan">
      <formula>$C$4</formula>
    </cfRule>
  </conditionalFormatting>
  <conditionalFormatting sqref="CJ34">
    <cfRule type="cellIs" dxfId="277" priority="5291" operator="lessThan">
      <formula>$C$4</formula>
    </cfRule>
  </conditionalFormatting>
  <conditionalFormatting sqref="CJ34">
    <cfRule type="cellIs" dxfId="276" priority="5292" operator="lessThan">
      <formula>$C$4</formula>
    </cfRule>
  </conditionalFormatting>
  <conditionalFormatting sqref="CJ35">
    <cfRule type="cellIs" dxfId="275" priority="5293" operator="lessThan">
      <formula>$C$4</formula>
    </cfRule>
  </conditionalFormatting>
  <conditionalFormatting sqref="CJ35">
    <cfRule type="cellIs" dxfId="274" priority="5294" operator="lessThan">
      <formula>$C$4</formula>
    </cfRule>
  </conditionalFormatting>
  <conditionalFormatting sqref="CJ36">
    <cfRule type="cellIs" dxfId="273" priority="5295" operator="lessThan">
      <formula>$C$4</formula>
    </cfRule>
  </conditionalFormatting>
  <conditionalFormatting sqref="CJ36">
    <cfRule type="cellIs" dxfId="272" priority="5296" operator="lessThan">
      <formula>$C$4</formula>
    </cfRule>
  </conditionalFormatting>
  <conditionalFormatting sqref="CJ37">
    <cfRule type="cellIs" dxfId="271" priority="5297" operator="lessThan">
      <formula>$C$4</formula>
    </cfRule>
  </conditionalFormatting>
  <conditionalFormatting sqref="CJ37">
    <cfRule type="cellIs" dxfId="270" priority="5298" operator="lessThan">
      <formula>$C$4</formula>
    </cfRule>
  </conditionalFormatting>
  <conditionalFormatting sqref="CJ38">
    <cfRule type="cellIs" dxfId="269" priority="5299" operator="lessThan">
      <formula>$C$4</formula>
    </cfRule>
  </conditionalFormatting>
  <conditionalFormatting sqref="CJ38">
    <cfRule type="cellIs" dxfId="268" priority="5300" operator="lessThan">
      <formula>$C$4</formula>
    </cfRule>
  </conditionalFormatting>
  <conditionalFormatting sqref="CJ39">
    <cfRule type="cellIs" dxfId="267" priority="5301" operator="lessThan">
      <formula>$C$4</formula>
    </cfRule>
  </conditionalFormatting>
  <conditionalFormatting sqref="CJ39">
    <cfRule type="cellIs" dxfId="266" priority="5302" operator="lessThan">
      <formula>$C$4</formula>
    </cfRule>
  </conditionalFormatting>
  <conditionalFormatting sqref="CJ40">
    <cfRule type="cellIs" dxfId="265" priority="5303" operator="lessThan">
      <formula>$C$4</formula>
    </cfRule>
  </conditionalFormatting>
  <conditionalFormatting sqref="CJ40">
    <cfRule type="cellIs" dxfId="264" priority="5304" operator="lessThan">
      <formula>$C$4</formula>
    </cfRule>
  </conditionalFormatting>
  <conditionalFormatting sqref="CJ41">
    <cfRule type="cellIs" dxfId="263" priority="5305" operator="lessThan">
      <formula>$C$4</formula>
    </cfRule>
  </conditionalFormatting>
  <conditionalFormatting sqref="CJ41">
    <cfRule type="cellIs" dxfId="262" priority="5306" operator="lessThan">
      <formula>$C$4</formula>
    </cfRule>
  </conditionalFormatting>
  <conditionalFormatting sqref="CJ42">
    <cfRule type="cellIs" dxfId="261" priority="5307" operator="lessThan">
      <formula>$C$4</formula>
    </cfRule>
  </conditionalFormatting>
  <conditionalFormatting sqref="CJ42">
    <cfRule type="cellIs" dxfId="260" priority="5308" operator="lessThan">
      <formula>$C$4</formula>
    </cfRule>
  </conditionalFormatting>
  <conditionalFormatting sqref="CJ43">
    <cfRule type="cellIs" dxfId="259" priority="5309" operator="lessThan">
      <formula>$C$4</formula>
    </cfRule>
  </conditionalFormatting>
  <conditionalFormatting sqref="CJ43">
    <cfRule type="cellIs" dxfId="258" priority="5310" operator="lessThan">
      <formula>$C$4</formula>
    </cfRule>
  </conditionalFormatting>
  <conditionalFormatting sqref="CJ44">
    <cfRule type="cellIs" dxfId="257" priority="5311" operator="lessThan">
      <formula>$C$4</formula>
    </cfRule>
  </conditionalFormatting>
  <conditionalFormatting sqref="CJ44">
    <cfRule type="cellIs" dxfId="256" priority="5312" operator="lessThan">
      <formula>$C$4</formula>
    </cfRule>
  </conditionalFormatting>
  <conditionalFormatting sqref="CJ45">
    <cfRule type="cellIs" dxfId="255" priority="5313" operator="lessThan">
      <formula>$C$4</formula>
    </cfRule>
  </conditionalFormatting>
  <conditionalFormatting sqref="CJ45">
    <cfRule type="cellIs" dxfId="254" priority="5314" operator="lessThan">
      <formula>$C$4</formula>
    </cfRule>
  </conditionalFormatting>
  <conditionalFormatting sqref="CJ46">
    <cfRule type="cellIs" dxfId="253" priority="5315" operator="lessThan">
      <formula>$C$4</formula>
    </cfRule>
  </conditionalFormatting>
  <conditionalFormatting sqref="CJ46">
    <cfRule type="cellIs" dxfId="252" priority="5316" operator="lessThan">
      <formula>$C$4</formula>
    </cfRule>
  </conditionalFormatting>
  <conditionalFormatting sqref="CJ47">
    <cfRule type="cellIs" dxfId="251" priority="5317" operator="lessThan">
      <formula>$C$4</formula>
    </cfRule>
  </conditionalFormatting>
  <conditionalFormatting sqref="CJ47">
    <cfRule type="cellIs" dxfId="250" priority="5318" operator="lessThan">
      <formula>$C$4</formula>
    </cfRule>
  </conditionalFormatting>
  <conditionalFormatting sqref="CJ48">
    <cfRule type="cellIs" dxfId="249" priority="5319" operator="lessThan">
      <formula>$C$4</formula>
    </cfRule>
  </conditionalFormatting>
  <conditionalFormatting sqref="CJ48">
    <cfRule type="cellIs" dxfId="248" priority="5320" operator="lessThan">
      <formula>$C$4</formula>
    </cfRule>
  </conditionalFormatting>
  <conditionalFormatting sqref="CJ49">
    <cfRule type="cellIs" dxfId="247" priority="5321" operator="lessThan">
      <formula>$C$4</formula>
    </cfRule>
  </conditionalFormatting>
  <conditionalFormatting sqref="CJ49">
    <cfRule type="cellIs" dxfId="246" priority="5322" operator="lessThan">
      <formula>$C$4</formula>
    </cfRule>
  </conditionalFormatting>
  <conditionalFormatting sqref="CJ50">
    <cfRule type="cellIs" dxfId="245" priority="5323" operator="lessThan">
      <formula>$C$4</formula>
    </cfRule>
  </conditionalFormatting>
  <conditionalFormatting sqref="CJ50">
    <cfRule type="cellIs" dxfId="244" priority="5324" operator="lessThan">
      <formula>$C$4</formula>
    </cfRule>
  </conditionalFormatting>
  <conditionalFormatting sqref="CJ51">
    <cfRule type="cellIs" dxfId="243" priority="5325" operator="lessThan">
      <formula>$C$4</formula>
    </cfRule>
  </conditionalFormatting>
  <conditionalFormatting sqref="CJ51">
    <cfRule type="cellIs" dxfId="242" priority="5326" operator="lessThan">
      <formula>$C$4</formula>
    </cfRule>
  </conditionalFormatting>
  <conditionalFormatting sqref="CJ52">
    <cfRule type="cellIs" dxfId="241" priority="5327" operator="lessThan">
      <formula>$C$4</formula>
    </cfRule>
  </conditionalFormatting>
  <conditionalFormatting sqref="CJ52">
    <cfRule type="cellIs" dxfId="240" priority="5328" operator="lessThan">
      <formula>$C$4</formula>
    </cfRule>
  </conditionalFormatting>
  <conditionalFormatting sqref="CJ53">
    <cfRule type="cellIs" dxfId="239" priority="5329" operator="lessThan">
      <formula>$C$4</formula>
    </cfRule>
  </conditionalFormatting>
  <conditionalFormatting sqref="CJ53">
    <cfRule type="cellIs" dxfId="238" priority="5330" operator="lessThan">
      <formula>$C$4</formula>
    </cfRule>
  </conditionalFormatting>
  <conditionalFormatting sqref="CJ54">
    <cfRule type="cellIs" dxfId="237" priority="5331" operator="lessThan">
      <formula>$C$4</formula>
    </cfRule>
  </conditionalFormatting>
  <conditionalFormatting sqref="CJ54">
    <cfRule type="cellIs" dxfId="236" priority="5332" operator="lessThan">
      <formula>$C$4</formula>
    </cfRule>
  </conditionalFormatting>
  <conditionalFormatting sqref="CJ55">
    <cfRule type="cellIs" dxfId="235" priority="5333" operator="lessThan">
      <formula>$C$4</formula>
    </cfRule>
  </conditionalFormatting>
  <conditionalFormatting sqref="CJ55">
    <cfRule type="cellIs" dxfId="234" priority="5334" operator="lessThan">
      <formula>$C$4</formula>
    </cfRule>
  </conditionalFormatting>
  <conditionalFormatting sqref="CJ56">
    <cfRule type="cellIs" dxfId="233" priority="5335" operator="lessThan">
      <formula>$C$4</formula>
    </cfRule>
  </conditionalFormatting>
  <conditionalFormatting sqref="CJ56">
    <cfRule type="cellIs" dxfId="232" priority="5336" operator="lessThan">
      <formula>$C$4</formula>
    </cfRule>
  </conditionalFormatting>
  <conditionalFormatting sqref="CJ57">
    <cfRule type="cellIs" dxfId="231" priority="5337" operator="lessThan">
      <formula>$C$4</formula>
    </cfRule>
  </conditionalFormatting>
  <conditionalFormatting sqref="CJ57">
    <cfRule type="cellIs" dxfId="230" priority="5338" operator="lessThan">
      <formula>$C$4</formula>
    </cfRule>
  </conditionalFormatting>
  <conditionalFormatting sqref="CJ58">
    <cfRule type="cellIs" dxfId="229" priority="5339" operator="lessThan">
      <formula>$C$4</formula>
    </cfRule>
  </conditionalFormatting>
  <conditionalFormatting sqref="CJ58">
    <cfRule type="cellIs" dxfId="228" priority="5340" operator="lessThan">
      <formula>$C$4</formula>
    </cfRule>
  </conditionalFormatting>
  <conditionalFormatting sqref="CJ59">
    <cfRule type="cellIs" dxfId="227" priority="5341" operator="lessThan">
      <formula>$C$4</formula>
    </cfRule>
  </conditionalFormatting>
  <conditionalFormatting sqref="CJ59">
    <cfRule type="cellIs" dxfId="226" priority="5342" operator="lessThan">
      <formula>$C$4</formula>
    </cfRule>
  </conditionalFormatting>
  <conditionalFormatting sqref="CJ60">
    <cfRule type="cellIs" dxfId="225" priority="5343" operator="lessThan">
      <formula>$C$4</formula>
    </cfRule>
  </conditionalFormatting>
  <conditionalFormatting sqref="CJ60">
    <cfRule type="cellIs" dxfId="224" priority="5344" operator="lessThan">
      <formula>$C$4</formula>
    </cfRule>
  </conditionalFormatting>
  <conditionalFormatting sqref="CK11">
    <cfRule type="cellIs" dxfId="223" priority="5345" operator="lessThan">
      <formula>$C$4</formula>
    </cfRule>
  </conditionalFormatting>
  <conditionalFormatting sqref="CK11">
    <cfRule type="cellIs" dxfId="222" priority="5346" operator="lessThan">
      <formula>$C$4</formula>
    </cfRule>
  </conditionalFormatting>
  <conditionalFormatting sqref="CK12">
    <cfRule type="cellIs" dxfId="221" priority="5347" operator="lessThan">
      <formula>$C$4</formula>
    </cfRule>
  </conditionalFormatting>
  <conditionalFormatting sqref="CK12">
    <cfRule type="cellIs" dxfId="220" priority="5348" operator="lessThan">
      <formula>$C$4</formula>
    </cfRule>
  </conditionalFormatting>
  <conditionalFormatting sqref="CK13">
    <cfRule type="cellIs" dxfId="219" priority="5349" operator="lessThan">
      <formula>$C$4</formula>
    </cfRule>
  </conditionalFormatting>
  <conditionalFormatting sqref="CK13">
    <cfRule type="cellIs" dxfId="218" priority="5350" operator="lessThan">
      <formula>$C$4</formula>
    </cfRule>
  </conditionalFormatting>
  <conditionalFormatting sqref="CK14">
    <cfRule type="cellIs" dxfId="217" priority="5351" operator="lessThan">
      <formula>$C$4</formula>
    </cfRule>
  </conditionalFormatting>
  <conditionalFormatting sqref="CK14">
    <cfRule type="cellIs" dxfId="216" priority="5352" operator="lessThan">
      <formula>$C$4</formula>
    </cfRule>
  </conditionalFormatting>
  <conditionalFormatting sqref="CK15">
    <cfRule type="cellIs" dxfId="215" priority="5353" operator="lessThan">
      <formula>$C$4</formula>
    </cfRule>
  </conditionalFormatting>
  <conditionalFormatting sqref="CK15">
    <cfRule type="cellIs" dxfId="214" priority="5354" operator="lessThan">
      <formula>$C$4</formula>
    </cfRule>
  </conditionalFormatting>
  <conditionalFormatting sqref="CK16">
    <cfRule type="cellIs" dxfId="213" priority="5355" operator="lessThan">
      <formula>$C$4</formula>
    </cfRule>
  </conditionalFormatting>
  <conditionalFormatting sqref="CK16">
    <cfRule type="cellIs" dxfId="212" priority="5356" operator="lessThan">
      <formula>$C$4</formula>
    </cfRule>
  </conditionalFormatting>
  <conditionalFormatting sqref="CK17">
    <cfRule type="cellIs" dxfId="211" priority="5357" operator="lessThan">
      <formula>$C$4</formula>
    </cfRule>
  </conditionalFormatting>
  <conditionalFormatting sqref="CK17">
    <cfRule type="cellIs" dxfId="210" priority="5358" operator="lessThan">
      <formula>$C$4</formula>
    </cfRule>
  </conditionalFormatting>
  <conditionalFormatting sqref="CK18">
    <cfRule type="cellIs" dxfId="209" priority="5359" operator="lessThan">
      <formula>$C$4</formula>
    </cfRule>
  </conditionalFormatting>
  <conditionalFormatting sqref="CK18">
    <cfRule type="cellIs" dxfId="208" priority="5360" operator="lessThan">
      <formula>$C$4</formula>
    </cfRule>
  </conditionalFormatting>
  <conditionalFormatting sqref="CK19">
    <cfRule type="cellIs" dxfId="207" priority="5361" operator="lessThan">
      <formula>$C$4</formula>
    </cfRule>
  </conditionalFormatting>
  <conditionalFormatting sqref="CK19">
    <cfRule type="cellIs" dxfId="206" priority="5362" operator="lessThan">
      <formula>$C$4</formula>
    </cfRule>
  </conditionalFormatting>
  <conditionalFormatting sqref="CK20">
    <cfRule type="cellIs" dxfId="205" priority="5363" operator="lessThan">
      <formula>$C$4</formula>
    </cfRule>
  </conditionalFormatting>
  <conditionalFormatting sqref="CK20">
    <cfRule type="cellIs" dxfId="204" priority="5364" operator="lessThan">
      <formula>$C$4</formula>
    </cfRule>
  </conditionalFormatting>
  <conditionalFormatting sqref="CK21">
    <cfRule type="cellIs" dxfId="203" priority="5365" operator="lessThan">
      <formula>$C$4</formula>
    </cfRule>
  </conditionalFormatting>
  <conditionalFormatting sqref="CK21">
    <cfRule type="cellIs" dxfId="202" priority="5366" operator="lessThan">
      <formula>$C$4</formula>
    </cfRule>
  </conditionalFormatting>
  <conditionalFormatting sqref="CK22">
    <cfRule type="cellIs" dxfId="201" priority="5367" operator="lessThan">
      <formula>$C$4</formula>
    </cfRule>
  </conditionalFormatting>
  <conditionalFormatting sqref="CK22">
    <cfRule type="cellIs" dxfId="200" priority="5368" operator="lessThan">
      <formula>$C$4</formula>
    </cfRule>
  </conditionalFormatting>
  <conditionalFormatting sqref="CK23">
    <cfRule type="cellIs" dxfId="199" priority="5369" operator="lessThan">
      <formula>$C$4</formula>
    </cfRule>
  </conditionalFormatting>
  <conditionalFormatting sqref="CK23">
    <cfRule type="cellIs" dxfId="198" priority="5370" operator="lessThan">
      <formula>$C$4</formula>
    </cfRule>
  </conditionalFormatting>
  <conditionalFormatting sqref="CK24">
    <cfRule type="cellIs" dxfId="197" priority="5371" operator="lessThan">
      <formula>$C$4</formula>
    </cfRule>
  </conditionalFormatting>
  <conditionalFormatting sqref="CK24">
    <cfRule type="cellIs" dxfId="196" priority="5372" operator="lessThan">
      <formula>$C$4</formula>
    </cfRule>
  </conditionalFormatting>
  <conditionalFormatting sqref="CK25">
    <cfRule type="cellIs" dxfId="195" priority="5373" operator="lessThan">
      <formula>$C$4</formula>
    </cfRule>
  </conditionalFormatting>
  <conditionalFormatting sqref="CK25">
    <cfRule type="cellIs" dxfId="194" priority="5374" operator="lessThan">
      <formula>$C$4</formula>
    </cfRule>
  </conditionalFormatting>
  <conditionalFormatting sqref="CK26">
    <cfRule type="cellIs" dxfId="193" priority="5375" operator="lessThan">
      <formula>$C$4</formula>
    </cfRule>
  </conditionalFormatting>
  <conditionalFormatting sqref="CK26">
    <cfRule type="cellIs" dxfId="192" priority="5376" operator="lessThan">
      <formula>$C$4</formula>
    </cfRule>
  </conditionalFormatting>
  <conditionalFormatting sqref="CK27">
    <cfRule type="cellIs" dxfId="191" priority="5377" operator="lessThan">
      <formula>$C$4</formula>
    </cfRule>
  </conditionalFormatting>
  <conditionalFormatting sqref="CK27">
    <cfRule type="cellIs" dxfId="190" priority="5378" operator="lessThan">
      <formula>$C$4</formula>
    </cfRule>
  </conditionalFormatting>
  <conditionalFormatting sqref="CK28">
    <cfRule type="cellIs" dxfId="189" priority="5379" operator="lessThan">
      <formula>$C$4</formula>
    </cfRule>
  </conditionalFormatting>
  <conditionalFormatting sqref="CK28">
    <cfRule type="cellIs" dxfId="188" priority="5380" operator="lessThan">
      <formula>$C$4</formula>
    </cfRule>
  </conditionalFormatting>
  <conditionalFormatting sqref="CK29">
    <cfRule type="cellIs" dxfId="187" priority="5381" operator="lessThan">
      <formula>$C$4</formula>
    </cfRule>
  </conditionalFormatting>
  <conditionalFormatting sqref="CK29">
    <cfRule type="cellIs" dxfId="186" priority="5382" operator="lessThan">
      <formula>$C$4</formula>
    </cfRule>
  </conditionalFormatting>
  <conditionalFormatting sqref="CK30">
    <cfRule type="cellIs" dxfId="185" priority="5383" operator="lessThan">
      <formula>$C$4</formula>
    </cfRule>
  </conditionalFormatting>
  <conditionalFormatting sqref="CK30">
    <cfRule type="cellIs" dxfId="184" priority="5384" operator="lessThan">
      <formula>$C$4</formula>
    </cfRule>
  </conditionalFormatting>
  <conditionalFormatting sqref="CK31">
    <cfRule type="cellIs" dxfId="183" priority="5385" operator="lessThan">
      <formula>$C$4</formula>
    </cfRule>
  </conditionalFormatting>
  <conditionalFormatting sqref="CK31">
    <cfRule type="cellIs" dxfId="182" priority="5386" operator="lessThan">
      <formula>$C$4</formula>
    </cfRule>
  </conditionalFormatting>
  <conditionalFormatting sqref="CK32">
    <cfRule type="cellIs" dxfId="181" priority="5387" operator="lessThan">
      <formula>$C$4</formula>
    </cfRule>
  </conditionalFormatting>
  <conditionalFormatting sqref="CK32">
    <cfRule type="cellIs" dxfId="180" priority="5388" operator="lessThan">
      <formula>$C$4</formula>
    </cfRule>
  </conditionalFormatting>
  <conditionalFormatting sqref="CK33">
    <cfRule type="cellIs" dxfId="179" priority="5389" operator="lessThan">
      <formula>$C$4</formula>
    </cfRule>
  </conditionalFormatting>
  <conditionalFormatting sqref="CK33">
    <cfRule type="cellIs" dxfId="178" priority="5390" operator="lessThan">
      <formula>$C$4</formula>
    </cfRule>
  </conditionalFormatting>
  <conditionalFormatting sqref="CK34">
    <cfRule type="cellIs" dxfId="177" priority="5391" operator="lessThan">
      <formula>$C$4</formula>
    </cfRule>
  </conditionalFormatting>
  <conditionalFormatting sqref="CK34">
    <cfRule type="cellIs" dxfId="176" priority="5392" operator="lessThan">
      <formula>$C$4</formula>
    </cfRule>
  </conditionalFormatting>
  <conditionalFormatting sqref="CK35">
    <cfRule type="cellIs" dxfId="175" priority="5393" operator="lessThan">
      <formula>$C$4</formula>
    </cfRule>
  </conditionalFormatting>
  <conditionalFormatting sqref="CK35">
    <cfRule type="cellIs" dxfId="174" priority="5394" operator="lessThan">
      <formula>$C$4</formula>
    </cfRule>
  </conditionalFormatting>
  <conditionalFormatting sqref="CK36">
    <cfRule type="cellIs" dxfId="173" priority="5395" operator="lessThan">
      <formula>$C$4</formula>
    </cfRule>
  </conditionalFormatting>
  <conditionalFormatting sqref="CK36">
    <cfRule type="cellIs" dxfId="172" priority="5396" operator="lessThan">
      <formula>$C$4</formula>
    </cfRule>
  </conditionalFormatting>
  <conditionalFormatting sqref="CK37">
    <cfRule type="cellIs" dxfId="171" priority="5397" operator="lessThan">
      <formula>$C$4</formula>
    </cfRule>
  </conditionalFormatting>
  <conditionalFormatting sqref="CK37">
    <cfRule type="cellIs" dxfId="170" priority="5398" operator="lessThan">
      <formula>$C$4</formula>
    </cfRule>
  </conditionalFormatting>
  <conditionalFormatting sqref="CK38">
    <cfRule type="cellIs" dxfId="169" priority="5399" operator="lessThan">
      <formula>$C$4</formula>
    </cfRule>
  </conditionalFormatting>
  <conditionalFormatting sqref="CK38">
    <cfRule type="cellIs" dxfId="168" priority="5400" operator="lessThan">
      <formula>$C$4</formula>
    </cfRule>
  </conditionalFormatting>
  <conditionalFormatting sqref="CK39">
    <cfRule type="cellIs" dxfId="167" priority="5401" operator="lessThan">
      <formula>$C$4</formula>
    </cfRule>
  </conditionalFormatting>
  <conditionalFormatting sqref="CK39">
    <cfRule type="cellIs" dxfId="166" priority="5402" operator="lessThan">
      <formula>$C$4</formula>
    </cfRule>
  </conditionalFormatting>
  <conditionalFormatting sqref="CK40">
    <cfRule type="cellIs" dxfId="165" priority="5403" operator="lessThan">
      <formula>$C$4</formula>
    </cfRule>
  </conditionalFormatting>
  <conditionalFormatting sqref="CK40">
    <cfRule type="cellIs" dxfId="164" priority="5404" operator="lessThan">
      <formula>$C$4</formula>
    </cfRule>
  </conditionalFormatting>
  <conditionalFormatting sqref="CK41">
    <cfRule type="cellIs" dxfId="163" priority="5405" operator="lessThan">
      <formula>$C$4</formula>
    </cfRule>
  </conditionalFormatting>
  <conditionalFormatting sqref="CK41">
    <cfRule type="cellIs" dxfId="162" priority="5406" operator="lessThan">
      <formula>$C$4</formula>
    </cfRule>
  </conditionalFormatting>
  <conditionalFormatting sqref="CK42">
    <cfRule type="cellIs" dxfId="161" priority="5407" operator="lessThan">
      <formula>$C$4</formula>
    </cfRule>
  </conditionalFormatting>
  <conditionalFormatting sqref="CK42">
    <cfRule type="cellIs" dxfId="160" priority="5408" operator="lessThan">
      <formula>$C$4</formula>
    </cfRule>
  </conditionalFormatting>
  <conditionalFormatting sqref="CK43">
    <cfRule type="cellIs" dxfId="159" priority="5409" operator="lessThan">
      <formula>$C$4</formula>
    </cfRule>
  </conditionalFormatting>
  <conditionalFormatting sqref="CK43">
    <cfRule type="cellIs" dxfId="158" priority="5410" operator="lessThan">
      <formula>$C$4</formula>
    </cfRule>
  </conditionalFormatting>
  <conditionalFormatting sqref="CK44">
    <cfRule type="cellIs" dxfId="157" priority="5411" operator="lessThan">
      <formula>$C$4</formula>
    </cfRule>
  </conditionalFormatting>
  <conditionalFormatting sqref="CK44">
    <cfRule type="cellIs" dxfId="156" priority="5412" operator="lessThan">
      <formula>$C$4</formula>
    </cfRule>
  </conditionalFormatting>
  <conditionalFormatting sqref="CK45">
    <cfRule type="cellIs" dxfId="155" priority="5413" operator="lessThan">
      <formula>$C$4</formula>
    </cfRule>
  </conditionalFormatting>
  <conditionalFormatting sqref="CK45">
    <cfRule type="cellIs" dxfId="154" priority="5414" operator="lessThan">
      <formula>$C$4</formula>
    </cfRule>
  </conditionalFormatting>
  <conditionalFormatting sqref="CK46">
    <cfRule type="cellIs" dxfId="153" priority="5415" operator="lessThan">
      <formula>$C$4</formula>
    </cfRule>
  </conditionalFormatting>
  <conditionalFormatting sqref="CK46">
    <cfRule type="cellIs" dxfId="152" priority="5416" operator="lessThan">
      <formula>$C$4</formula>
    </cfRule>
  </conditionalFormatting>
  <conditionalFormatting sqref="CK47">
    <cfRule type="cellIs" dxfId="151" priority="5417" operator="lessThan">
      <formula>$C$4</formula>
    </cfRule>
  </conditionalFormatting>
  <conditionalFormatting sqref="CK47">
    <cfRule type="cellIs" dxfId="150" priority="5418" operator="lessThan">
      <formula>$C$4</formula>
    </cfRule>
  </conditionalFormatting>
  <conditionalFormatting sqref="CK48">
    <cfRule type="cellIs" dxfId="149" priority="5419" operator="lessThan">
      <formula>$C$4</formula>
    </cfRule>
  </conditionalFormatting>
  <conditionalFormatting sqref="CK48">
    <cfRule type="cellIs" dxfId="148" priority="5420" operator="lessThan">
      <formula>$C$4</formula>
    </cfRule>
  </conditionalFormatting>
  <conditionalFormatting sqref="CK49">
    <cfRule type="cellIs" dxfId="147" priority="5421" operator="lessThan">
      <formula>$C$4</formula>
    </cfRule>
  </conditionalFormatting>
  <conditionalFormatting sqref="CK49">
    <cfRule type="cellIs" dxfId="146" priority="5422" operator="lessThan">
      <formula>$C$4</formula>
    </cfRule>
  </conditionalFormatting>
  <conditionalFormatting sqref="CK50">
    <cfRule type="cellIs" dxfId="145" priority="5423" operator="lessThan">
      <formula>$C$4</formula>
    </cfRule>
  </conditionalFormatting>
  <conditionalFormatting sqref="CK50">
    <cfRule type="cellIs" dxfId="144" priority="5424" operator="lessThan">
      <formula>$C$4</formula>
    </cfRule>
  </conditionalFormatting>
  <conditionalFormatting sqref="CK51">
    <cfRule type="cellIs" dxfId="143" priority="5425" operator="lessThan">
      <formula>$C$4</formula>
    </cfRule>
  </conditionalFormatting>
  <conditionalFormatting sqref="CK51">
    <cfRule type="cellIs" dxfId="142" priority="5426" operator="lessThan">
      <formula>$C$4</formula>
    </cfRule>
  </conditionalFormatting>
  <conditionalFormatting sqref="CK52">
    <cfRule type="cellIs" dxfId="141" priority="5427" operator="lessThan">
      <formula>$C$4</formula>
    </cfRule>
  </conditionalFormatting>
  <conditionalFormatting sqref="CK52">
    <cfRule type="cellIs" dxfId="140" priority="5428" operator="lessThan">
      <formula>$C$4</formula>
    </cfRule>
  </conditionalFormatting>
  <conditionalFormatting sqref="CK53">
    <cfRule type="cellIs" dxfId="139" priority="5429" operator="lessThan">
      <formula>$C$4</formula>
    </cfRule>
  </conditionalFormatting>
  <conditionalFormatting sqref="CK53">
    <cfRule type="cellIs" dxfId="138" priority="5430" operator="lessThan">
      <formula>$C$4</formula>
    </cfRule>
  </conditionalFormatting>
  <conditionalFormatting sqref="CK54">
    <cfRule type="cellIs" dxfId="137" priority="5431" operator="lessThan">
      <formula>$C$4</formula>
    </cfRule>
  </conditionalFormatting>
  <conditionalFormatting sqref="CK54">
    <cfRule type="cellIs" dxfId="136" priority="5432" operator="lessThan">
      <formula>$C$4</formula>
    </cfRule>
  </conditionalFormatting>
  <conditionalFormatting sqref="CK55">
    <cfRule type="cellIs" dxfId="135" priority="5433" operator="lessThan">
      <formula>$C$4</formula>
    </cfRule>
  </conditionalFormatting>
  <conditionalFormatting sqref="CK55">
    <cfRule type="cellIs" dxfId="134" priority="5434" operator="lessThan">
      <formula>$C$4</formula>
    </cfRule>
  </conditionalFormatting>
  <conditionalFormatting sqref="CK56">
    <cfRule type="cellIs" dxfId="133" priority="5435" operator="lessThan">
      <formula>$C$4</formula>
    </cfRule>
  </conditionalFormatting>
  <conditionalFormatting sqref="CK56">
    <cfRule type="cellIs" dxfId="132" priority="5436" operator="lessThan">
      <formula>$C$4</formula>
    </cfRule>
  </conditionalFormatting>
  <conditionalFormatting sqref="CK57">
    <cfRule type="cellIs" dxfId="131" priority="5437" operator="lessThan">
      <formula>$C$4</formula>
    </cfRule>
  </conditionalFormatting>
  <conditionalFormatting sqref="CK57">
    <cfRule type="cellIs" dxfId="130" priority="5438" operator="lessThan">
      <formula>$C$4</formula>
    </cfRule>
  </conditionalFormatting>
  <conditionalFormatting sqref="CK58">
    <cfRule type="cellIs" dxfId="129" priority="5439" operator="lessThan">
      <formula>$C$4</formula>
    </cfRule>
  </conditionalFormatting>
  <conditionalFormatting sqref="CK58">
    <cfRule type="cellIs" dxfId="128" priority="5440" operator="lessThan">
      <formula>$C$4</formula>
    </cfRule>
  </conditionalFormatting>
  <conditionalFormatting sqref="CK59">
    <cfRule type="cellIs" dxfId="127" priority="5441" operator="lessThan">
      <formula>$C$4</formula>
    </cfRule>
  </conditionalFormatting>
  <conditionalFormatting sqref="CK59">
    <cfRule type="cellIs" dxfId="126" priority="5442" operator="lessThan">
      <formula>$C$4</formula>
    </cfRule>
  </conditionalFormatting>
  <conditionalFormatting sqref="CK60">
    <cfRule type="cellIs" dxfId="125" priority="5443" operator="lessThan">
      <formula>$C$4</formula>
    </cfRule>
  </conditionalFormatting>
  <conditionalFormatting sqref="CK60">
    <cfRule type="cellIs" dxfId="124" priority="5444" operator="lessThan">
      <formula>$C$4</formula>
    </cfRule>
  </conditionalFormatting>
  <conditionalFormatting sqref="CL11">
    <cfRule type="cellIs" dxfId="123" priority="5445" operator="lessThan">
      <formula>$C$4</formula>
    </cfRule>
  </conditionalFormatting>
  <conditionalFormatting sqref="CL11">
    <cfRule type="cellIs" dxfId="122" priority="5446" operator="lessThan">
      <formula>$C$4</formula>
    </cfRule>
  </conditionalFormatting>
  <conditionalFormatting sqref="CL12">
    <cfRule type="cellIs" dxfId="121" priority="5447" operator="lessThan">
      <formula>$C$4</formula>
    </cfRule>
  </conditionalFormatting>
  <conditionalFormatting sqref="CL12">
    <cfRule type="cellIs" dxfId="120" priority="5448" operator="lessThan">
      <formula>$C$4</formula>
    </cfRule>
  </conditionalFormatting>
  <conditionalFormatting sqref="CL13">
    <cfRule type="cellIs" dxfId="119" priority="5449" operator="lessThan">
      <formula>$C$4</formula>
    </cfRule>
  </conditionalFormatting>
  <conditionalFormatting sqref="CL13">
    <cfRule type="cellIs" dxfId="118" priority="5450" operator="lessThan">
      <formula>$C$4</formula>
    </cfRule>
  </conditionalFormatting>
  <conditionalFormatting sqref="CL14">
    <cfRule type="cellIs" dxfId="117" priority="5451" operator="lessThan">
      <formula>$C$4</formula>
    </cfRule>
  </conditionalFormatting>
  <conditionalFormatting sqref="CL14">
    <cfRule type="cellIs" dxfId="116" priority="5452" operator="lessThan">
      <formula>$C$4</formula>
    </cfRule>
  </conditionalFormatting>
  <conditionalFormatting sqref="CL15">
    <cfRule type="cellIs" dxfId="115" priority="5453" operator="lessThan">
      <formula>$C$4</formula>
    </cfRule>
  </conditionalFormatting>
  <conditionalFormatting sqref="CL15">
    <cfRule type="cellIs" dxfId="114" priority="5454" operator="lessThan">
      <formula>$C$4</formula>
    </cfRule>
  </conditionalFormatting>
  <conditionalFormatting sqref="CL16">
    <cfRule type="cellIs" dxfId="113" priority="5455" operator="lessThan">
      <formula>$C$4</formula>
    </cfRule>
  </conditionalFormatting>
  <conditionalFormatting sqref="CL16">
    <cfRule type="cellIs" dxfId="112" priority="5456" operator="lessThan">
      <formula>$C$4</formula>
    </cfRule>
  </conditionalFormatting>
  <conditionalFormatting sqref="CL17">
    <cfRule type="cellIs" dxfId="111" priority="5457" operator="lessThan">
      <formula>$C$4</formula>
    </cfRule>
  </conditionalFormatting>
  <conditionalFormatting sqref="CL17">
    <cfRule type="cellIs" dxfId="110" priority="5458" operator="lessThan">
      <formula>$C$4</formula>
    </cfRule>
  </conditionalFormatting>
  <conditionalFormatting sqref="CL18">
    <cfRule type="cellIs" dxfId="109" priority="5459" operator="lessThan">
      <formula>$C$4</formula>
    </cfRule>
  </conditionalFormatting>
  <conditionalFormatting sqref="CL18">
    <cfRule type="cellIs" dxfId="108" priority="5460" operator="lessThan">
      <formula>$C$4</formula>
    </cfRule>
  </conditionalFormatting>
  <conditionalFormatting sqref="CL19">
    <cfRule type="cellIs" dxfId="107" priority="5461" operator="lessThan">
      <formula>$C$4</formula>
    </cfRule>
  </conditionalFormatting>
  <conditionalFormatting sqref="CL19">
    <cfRule type="cellIs" dxfId="106" priority="5462" operator="lessThan">
      <formula>$C$4</formula>
    </cfRule>
  </conditionalFormatting>
  <conditionalFormatting sqref="CL20">
    <cfRule type="cellIs" dxfId="105" priority="5463" operator="lessThan">
      <formula>$C$4</formula>
    </cfRule>
  </conditionalFormatting>
  <conditionalFormatting sqref="CL20">
    <cfRule type="cellIs" dxfId="104" priority="5464" operator="lessThan">
      <formula>$C$4</formula>
    </cfRule>
  </conditionalFormatting>
  <conditionalFormatting sqref="CL21">
    <cfRule type="cellIs" dxfId="103" priority="5465" operator="lessThan">
      <formula>$C$4</formula>
    </cfRule>
  </conditionalFormatting>
  <conditionalFormatting sqref="CL21">
    <cfRule type="cellIs" dxfId="102" priority="5466" operator="lessThan">
      <formula>$C$4</formula>
    </cfRule>
  </conditionalFormatting>
  <conditionalFormatting sqref="CL22">
    <cfRule type="cellIs" dxfId="101" priority="5467" operator="lessThan">
      <formula>$C$4</formula>
    </cfRule>
  </conditionalFormatting>
  <conditionalFormatting sqref="CL22">
    <cfRule type="cellIs" dxfId="100" priority="5468" operator="lessThan">
      <formula>$C$4</formula>
    </cfRule>
  </conditionalFormatting>
  <conditionalFormatting sqref="CL23">
    <cfRule type="cellIs" dxfId="99" priority="5469" operator="lessThan">
      <formula>$C$4</formula>
    </cfRule>
  </conditionalFormatting>
  <conditionalFormatting sqref="CL23">
    <cfRule type="cellIs" dxfId="98" priority="5470" operator="lessThan">
      <formula>$C$4</formula>
    </cfRule>
  </conditionalFormatting>
  <conditionalFormatting sqref="CL24">
    <cfRule type="cellIs" dxfId="97" priority="5471" operator="lessThan">
      <formula>$C$4</formula>
    </cfRule>
  </conditionalFormatting>
  <conditionalFormatting sqref="CL24">
    <cfRule type="cellIs" dxfId="96" priority="5472" operator="lessThan">
      <formula>$C$4</formula>
    </cfRule>
  </conditionalFormatting>
  <conditionalFormatting sqref="CL25">
    <cfRule type="cellIs" dxfId="95" priority="5473" operator="lessThan">
      <formula>$C$4</formula>
    </cfRule>
  </conditionalFormatting>
  <conditionalFormatting sqref="CL25">
    <cfRule type="cellIs" dxfId="94" priority="5474" operator="lessThan">
      <formula>$C$4</formula>
    </cfRule>
  </conditionalFormatting>
  <conditionalFormatting sqref="CL26">
    <cfRule type="cellIs" dxfId="93" priority="5475" operator="lessThan">
      <formula>$C$4</formula>
    </cfRule>
  </conditionalFormatting>
  <conditionalFormatting sqref="CL26">
    <cfRule type="cellIs" dxfId="92" priority="5476" operator="lessThan">
      <formula>$C$4</formula>
    </cfRule>
  </conditionalFormatting>
  <conditionalFormatting sqref="CL27">
    <cfRule type="cellIs" dxfId="91" priority="5477" operator="lessThan">
      <formula>$C$4</formula>
    </cfRule>
  </conditionalFormatting>
  <conditionalFormatting sqref="CL27">
    <cfRule type="cellIs" dxfId="90" priority="5478" operator="lessThan">
      <formula>$C$4</formula>
    </cfRule>
  </conditionalFormatting>
  <conditionalFormatting sqref="CL28">
    <cfRule type="cellIs" dxfId="89" priority="5479" operator="lessThan">
      <formula>$C$4</formula>
    </cfRule>
  </conditionalFormatting>
  <conditionalFormatting sqref="CL28">
    <cfRule type="cellIs" dxfId="88" priority="5480" operator="lessThan">
      <formula>$C$4</formula>
    </cfRule>
  </conditionalFormatting>
  <conditionalFormatting sqref="CL29">
    <cfRule type="cellIs" dxfId="87" priority="5481" operator="lessThan">
      <formula>$C$4</formula>
    </cfRule>
  </conditionalFormatting>
  <conditionalFormatting sqref="CL29">
    <cfRule type="cellIs" dxfId="86" priority="5482" operator="lessThan">
      <formula>$C$4</formula>
    </cfRule>
  </conditionalFormatting>
  <conditionalFormatting sqref="CL30">
    <cfRule type="cellIs" dxfId="85" priority="5483" operator="lessThan">
      <formula>$C$4</formula>
    </cfRule>
  </conditionalFormatting>
  <conditionalFormatting sqref="CL30">
    <cfRule type="cellIs" dxfId="84" priority="5484" operator="lessThan">
      <formula>$C$4</formula>
    </cfRule>
  </conditionalFormatting>
  <conditionalFormatting sqref="CL31">
    <cfRule type="cellIs" dxfId="83" priority="5485" operator="lessThan">
      <formula>$C$4</formula>
    </cfRule>
  </conditionalFormatting>
  <conditionalFormatting sqref="CL31">
    <cfRule type="cellIs" dxfId="82" priority="5486" operator="lessThan">
      <formula>$C$4</formula>
    </cfRule>
  </conditionalFormatting>
  <conditionalFormatting sqref="CL32">
    <cfRule type="cellIs" dxfId="81" priority="5487" operator="lessThan">
      <formula>$C$4</formula>
    </cfRule>
  </conditionalFormatting>
  <conditionalFormatting sqref="CL32">
    <cfRule type="cellIs" dxfId="80" priority="5488" operator="lessThan">
      <formula>$C$4</formula>
    </cfRule>
  </conditionalFormatting>
  <conditionalFormatting sqref="CL33">
    <cfRule type="cellIs" dxfId="79" priority="5489" operator="lessThan">
      <formula>$C$4</formula>
    </cfRule>
  </conditionalFormatting>
  <conditionalFormatting sqref="CL33">
    <cfRule type="cellIs" dxfId="78" priority="5490" operator="lessThan">
      <formula>$C$4</formula>
    </cfRule>
  </conditionalFormatting>
  <conditionalFormatting sqref="CL34">
    <cfRule type="cellIs" dxfId="77" priority="5491" operator="lessThan">
      <formula>$C$4</formula>
    </cfRule>
  </conditionalFormatting>
  <conditionalFormatting sqref="CL34">
    <cfRule type="cellIs" dxfId="76" priority="5492" operator="lessThan">
      <formula>$C$4</formula>
    </cfRule>
  </conditionalFormatting>
  <conditionalFormatting sqref="CL35">
    <cfRule type="cellIs" dxfId="75" priority="5493" operator="lessThan">
      <formula>$C$4</formula>
    </cfRule>
  </conditionalFormatting>
  <conditionalFormatting sqref="CL35">
    <cfRule type="cellIs" dxfId="74" priority="5494" operator="lessThan">
      <formula>$C$4</formula>
    </cfRule>
  </conditionalFormatting>
  <conditionalFormatting sqref="CL36">
    <cfRule type="cellIs" dxfId="73" priority="5495" operator="lessThan">
      <formula>$C$4</formula>
    </cfRule>
  </conditionalFormatting>
  <conditionalFormatting sqref="CL36">
    <cfRule type="cellIs" dxfId="72" priority="5496" operator="lessThan">
      <formula>$C$4</formula>
    </cfRule>
  </conditionalFormatting>
  <conditionalFormatting sqref="CL37">
    <cfRule type="cellIs" dxfId="71" priority="5497" operator="lessThan">
      <formula>$C$4</formula>
    </cfRule>
  </conditionalFormatting>
  <conditionalFormatting sqref="CL37">
    <cfRule type="cellIs" dxfId="70" priority="5498" operator="lessThan">
      <formula>$C$4</formula>
    </cfRule>
  </conditionalFormatting>
  <conditionalFormatting sqref="CL38">
    <cfRule type="cellIs" dxfId="69" priority="5499" operator="lessThan">
      <formula>$C$4</formula>
    </cfRule>
  </conditionalFormatting>
  <conditionalFormatting sqref="CL38">
    <cfRule type="cellIs" dxfId="68" priority="5500" operator="lessThan">
      <formula>$C$4</formula>
    </cfRule>
  </conditionalFormatting>
  <conditionalFormatting sqref="CL39">
    <cfRule type="cellIs" dxfId="67" priority="5501" operator="lessThan">
      <formula>$C$4</formula>
    </cfRule>
  </conditionalFormatting>
  <conditionalFormatting sqref="CL39">
    <cfRule type="cellIs" dxfId="66" priority="5502" operator="lessThan">
      <formula>$C$4</formula>
    </cfRule>
  </conditionalFormatting>
  <conditionalFormatting sqref="CL40">
    <cfRule type="cellIs" dxfId="65" priority="5503" operator="lessThan">
      <formula>$C$4</formula>
    </cfRule>
  </conditionalFormatting>
  <conditionalFormatting sqref="CL40">
    <cfRule type="cellIs" dxfId="64" priority="5504" operator="lessThan">
      <formula>$C$4</formula>
    </cfRule>
  </conditionalFormatting>
  <conditionalFormatting sqref="CL41">
    <cfRule type="cellIs" dxfId="63" priority="5505" operator="lessThan">
      <formula>$C$4</formula>
    </cfRule>
  </conditionalFormatting>
  <conditionalFormatting sqref="CL41">
    <cfRule type="cellIs" dxfId="62" priority="5506" operator="lessThan">
      <formula>$C$4</formula>
    </cfRule>
  </conditionalFormatting>
  <conditionalFormatting sqref="CL42">
    <cfRule type="cellIs" dxfId="61" priority="5507" operator="lessThan">
      <formula>$C$4</formula>
    </cfRule>
  </conditionalFormatting>
  <conditionalFormatting sqref="CL42">
    <cfRule type="cellIs" dxfId="60" priority="5508" operator="lessThan">
      <formula>$C$4</formula>
    </cfRule>
  </conditionalFormatting>
  <conditionalFormatting sqref="CL43">
    <cfRule type="cellIs" dxfId="59" priority="5509" operator="lessThan">
      <formula>$C$4</formula>
    </cfRule>
  </conditionalFormatting>
  <conditionalFormatting sqref="CL43">
    <cfRule type="cellIs" dxfId="58" priority="5510" operator="lessThan">
      <formula>$C$4</formula>
    </cfRule>
  </conditionalFormatting>
  <conditionalFormatting sqref="CL44">
    <cfRule type="cellIs" dxfId="57" priority="5511" operator="lessThan">
      <formula>$C$4</formula>
    </cfRule>
  </conditionalFormatting>
  <conditionalFormatting sqref="CL44">
    <cfRule type="cellIs" dxfId="56" priority="5512" operator="lessThan">
      <formula>$C$4</formula>
    </cfRule>
  </conditionalFormatting>
  <conditionalFormatting sqref="CL45">
    <cfRule type="cellIs" dxfId="55" priority="5513" operator="lessThan">
      <formula>$C$4</formula>
    </cfRule>
  </conditionalFormatting>
  <conditionalFormatting sqref="CL45">
    <cfRule type="cellIs" dxfId="54" priority="5514" operator="lessThan">
      <formula>$C$4</formula>
    </cfRule>
  </conditionalFormatting>
  <conditionalFormatting sqref="CL46">
    <cfRule type="cellIs" dxfId="53" priority="5515" operator="lessThan">
      <formula>$C$4</formula>
    </cfRule>
  </conditionalFormatting>
  <conditionalFormatting sqref="CL46">
    <cfRule type="cellIs" dxfId="52" priority="5516" operator="lessThan">
      <formula>$C$4</formula>
    </cfRule>
  </conditionalFormatting>
  <conditionalFormatting sqref="CL47">
    <cfRule type="cellIs" dxfId="51" priority="5517" operator="lessThan">
      <formula>$C$4</formula>
    </cfRule>
  </conditionalFormatting>
  <conditionalFormatting sqref="CL47">
    <cfRule type="cellIs" dxfId="50" priority="5518" operator="lessThan">
      <formula>$C$4</formula>
    </cfRule>
  </conditionalFormatting>
  <conditionalFormatting sqref="CL48">
    <cfRule type="cellIs" dxfId="49" priority="5519" operator="lessThan">
      <formula>$C$4</formula>
    </cfRule>
  </conditionalFormatting>
  <conditionalFormatting sqref="CL48">
    <cfRule type="cellIs" dxfId="48" priority="5520" operator="lessThan">
      <formula>$C$4</formula>
    </cfRule>
  </conditionalFormatting>
  <conditionalFormatting sqref="CL49">
    <cfRule type="cellIs" dxfId="47" priority="5521" operator="lessThan">
      <formula>$C$4</formula>
    </cfRule>
  </conditionalFormatting>
  <conditionalFormatting sqref="CL49">
    <cfRule type="cellIs" dxfId="46" priority="5522" operator="lessThan">
      <formula>$C$4</formula>
    </cfRule>
  </conditionalFormatting>
  <conditionalFormatting sqref="CL50">
    <cfRule type="cellIs" dxfId="45" priority="5523" operator="lessThan">
      <formula>$C$4</formula>
    </cfRule>
  </conditionalFormatting>
  <conditionalFormatting sqref="CL50">
    <cfRule type="cellIs" dxfId="44" priority="5524" operator="lessThan">
      <formula>$C$4</formula>
    </cfRule>
  </conditionalFormatting>
  <conditionalFormatting sqref="CL51">
    <cfRule type="cellIs" dxfId="43" priority="5525" operator="lessThan">
      <formula>$C$4</formula>
    </cfRule>
  </conditionalFormatting>
  <conditionalFormatting sqref="CL51">
    <cfRule type="cellIs" dxfId="42" priority="5526" operator="lessThan">
      <formula>$C$4</formula>
    </cfRule>
  </conditionalFormatting>
  <conditionalFormatting sqref="CL52">
    <cfRule type="cellIs" dxfId="41" priority="5527" operator="lessThan">
      <formula>$C$4</formula>
    </cfRule>
  </conditionalFormatting>
  <conditionalFormatting sqref="CL52">
    <cfRule type="cellIs" dxfId="40" priority="5528" operator="lessThan">
      <formula>$C$4</formula>
    </cfRule>
  </conditionalFormatting>
  <conditionalFormatting sqref="CL53">
    <cfRule type="cellIs" dxfId="39" priority="5529" operator="lessThan">
      <formula>$C$4</formula>
    </cfRule>
  </conditionalFormatting>
  <conditionalFormatting sqref="CL53">
    <cfRule type="cellIs" dxfId="38" priority="5530" operator="lessThan">
      <formula>$C$4</formula>
    </cfRule>
  </conditionalFormatting>
  <conditionalFormatting sqref="CL54">
    <cfRule type="cellIs" dxfId="37" priority="5531" operator="lessThan">
      <formula>$C$4</formula>
    </cfRule>
  </conditionalFormatting>
  <conditionalFormatting sqref="CL54">
    <cfRule type="cellIs" dxfId="36" priority="5532" operator="lessThan">
      <formula>$C$4</formula>
    </cfRule>
  </conditionalFormatting>
  <conditionalFormatting sqref="CL55">
    <cfRule type="cellIs" dxfId="35" priority="5533" operator="lessThan">
      <formula>$C$4</formula>
    </cfRule>
  </conditionalFormatting>
  <conditionalFormatting sqref="CL55">
    <cfRule type="cellIs" dxfId="34" priority="5534" operator="lessThan">
      <formula>$C$4</formula>
    </cfRule>
  </conditionalFormatting>
  <conditionalFormatting sqref="CL56">
    <cfRule type="cellIs" dxfId="33" priority="5535" operator="lessThan">
      <formula>$C$4</formula>
    </cfRule>
  </conditionalFormatting>
  <conditionalFormatting sqref="CL56">
    <cfRule type="cellIs" dxfId="32" priority="5536" operator="lessThan">
      <formula>$C$4</formula>
    </cfRule>
  </conditionalFormatting>
  <conditionalFormatting sqref="CL57">
    <cfRule type="cellIs" dxfId="31" priority="5537" operator="lessThan">
      <formula>$C$4</formula>
    </cfRule>
  </conditionalFormatting>
  <conditionalFormatting sqref="CL57">
    <cfRule type="cellIs" dxfId="30" priority="5538" operator="lessThan">
      <formula>$C$4</formula>
    </cfRule>
  </conditionalFormatting>
  <conditionalFormatting sqref="CL58">
    <cfRule type="cellIs" dxfId="29" priority="5539" operator="lessThan">
      <formula>$C$4</formula>
    </cfRule>
  </conditionalFormatting>
  <conditionalFormatting sqref="CL58">
    <cfRule type="cellIs" dxfId="28" priority="5540" operator="lessThan">
      <formula>$C$4</formula>
    </cfRule>
  </conditionalFormatting>
  <conditionalFormatting sqref="CL59">
    <cfRule type="cellIs" dxfId="27" priority="5541" operator="lessThan">
      <formula>$C$4</formula>
    </cfRule>
  </conditionalFormatting>
  <conditionalFormatting sqref="CL59">
    <cfRule type="cellIs" dxfId="26" priority="5542" operator="lessThan">
      <formula>$C$4</formula>
    </cfRule>
  </conditionalFormatting>
  <conditionalFormatting sqref="CL60">
    <cfRule type="cellIs" dxfId="25" priority="5543" operator="lessThan">
      <formula>$C$4</formula>
    </cfRule>
  </conditionalFormatting>
  <conditionalFormatting sqref="CL60">
    <cfRule type="cellIs" dxfId="24" priority="5544" operator="lessThan">
      <formula>$C$4</formula>
    </cfRule>
  </conditionalFormatting>
  <conditionalFormatting sqref="CW10">
    <cfRule type="cellIs" dxfId="23" priority="21" operator="lessThan">
      <formula>1</formula>
    </cfRule>
  </conditionalFormatting>
  <conditionalFormatting sqref="CW11">
    <cfRule type="cellIs" dxfId="22" priority="22" operator="lessThan">
      <formula>1</formula>
    </cfRule>
  </conditionalFormatting>
  <conditionalFormatting sqref="CW12">
    <cfRule type="cellIs" dxfId="21" priority="23" operator="lessThan">
      <formula>1</formula>
    </cfRule>
  </conditionalFormatting>
  <conditionalFormatting sqref="CW13">
    <cfRule type="cellIs" dxfId="20" priority="24" operator="lessThan">
      <formula>1</formula>
    </cfRule>
  </conditionalFormatting>
  <conditionalFormatting sqref="CW23">
    <cfRule type="cellIs" dxfId="19" priority="17" operator="lessThan">
      <formula>1</formula>
    </cfRule>
  </conditionalFormatting>
  <conditionalFormatting sqref="CW24">
    <cfRule type="cellIs" dxfId="18" priority="18" operator="lessThan">
      <formula>1</formula>
    </cfRule>
  </conditionalFormatting>
  <conditionalFormatting sqref="CW25">
    <cfRule type="cellIs" dxfId="17" priority="19" operator="lessThan">
      <formula>1</formula>
    </cfRule>
  </conditionalFormatting>
  <conditionalFormatting sqref="CW26">
    <cfRule type="cellIs" dxfId="16" priority="20" operator="lessThan">
      <formula>1</formula>
    </cfRule>
  </conditionalFormatting>
  <conditionalFormatting sqref="CW15">
    <cfRule type="cellIs" dxfId="15" priority="15" operator="lessThan">
      <formula>1</formula>
    </cfRule>
  </conditionalFormatting>
  <conditionalFormatting sqref="CW16">
    <cfRule type="cellIs" dxfId="14" priority="16" operator="lessThan">
      <formula>1</formula>
    </cfRule>
  </conditionalFormatting>
  <conditionalFormatting sqref="CW28">
    <cfRule type="cellIs" dxfId="13" priority="13" operator="lessThan">
      <formula>1</formula>
    </cfRule>
  </conditionalFormatting>
  <conditionalFormatting sqref="CW29">
    <cfRule type="cellIs" dxfId="12" priority="14" operator="lessThan">
      <formula>1</formula>
    </cfRule>
  </conditionalFormatting>
  <conditionalFormatting sqref="AT14:AT17">
    <cfRule type="cellIs" dxfId="11" priority="12" operator="lessThan">
      <formula>$C$4</formula>
    </cfRule>
  </conditionalFormatting>
  <conditionalFormatting sqref="AT20:AT23">
    <cfRule type="cellIs" dxfId="10" priority="11" operator="lessThan">
      <formula>$C$4</formula>
    </cfRule>
  </conditionalFormatting>
  <conditionalFormatting sqref="AT26:AT28">
    <cfRule type="cellIs" dxfId="9" priority="10" operator="lessThan">
      <formula>$C$4</formula>
    </cfRule>
  </conditionalFormatting>
  <conditionalFormatting sqref="AT30:AT32">
    <cfRule type="cellIs" dxfId="8" priority="9" operator="lessThan">
      <formula>$C$4</formula>
    </cfRule>
  </conditionalFormatting>
  <conditionalFormatting sqref="AT38:AT39">
    <cfRule type="cellIs" dxfId="7" priority="8" operator="lessThan">
      <formula>$C$4</formula>
    </cfRule>
  </conditionalFormatting>
  <conditionalFormatting sqref="AT41:AT45">
    <cfRule type="cellIs" dxfId="6" priority="7" operator="lessThan">
      <formula>$C$4</formula>
    </cfRule>
  </conditionalFormatting>
  <conditionalFormatting sqref="CS11">
    <cfRule type="cellIs" dxfId="5" priority="5" operator="lessThan">
      <formula>$C$4</formula>
    </cfRule>
  </conditionalFormatting>
  <conditionalFormatting sqref="CS11">
    <cfRule type="cellIs" dxfId="4" priority="6" operator="lessThan">
      <formula>$C$4</formula>
    </cfRule>
  </conditionalFormatting>
  <conditionalFormatting sqref="CP12:CP46">
    <cfRule type="cellIs" dxfId="3" priority="3" operator="lessThan">
      <formula>$C$4</formula>
    </cfRule>
  </conditionalFormatting>
  <conditionalFormatting sqref="CP12:CP46">
    <cfRule type="cellIs" dxfId="2" priority="4" operator="lessThan">
      <formula>$C$4</formula>
    </cfRule>
  </conditionalFormatting>
  <conditionalFormatting sqref="CS12:CS46">
    <cfRule type="cellIs" dxfId="1" priority="1" operator="lessThan">
      <formula>$C$4</formula>
    </cfRule>
  </conditionalFormatting>
  <conditionalFormatting sqref="CS12:CS46">
    <cfRule type="cellIs" dxfId="0" priority="2"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 IPS 1</vt:lpstr>
      <vt:lpstr>XI IPS 2</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kholid</cp:lastModifiedBy>
  <dcterms:created xsi:type="dcterms:W3CDTF">2015-09-01T09:01:01Z</dcterms:created>
  <dcterms:modified xsi:type="dcterms:W3CDTF">2020-06-08T00:53:00Z</dcterms:modified>
  <cp:category/>
</cp:coreProperties>
</file>