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I:\perangkat 2016-2017\Nilai Jadi\NILAI UAS JADI\"/>
    </mc:Choice>
  </mc:AlternateContent>
  <bookViews>
    <workbookView xWindow="0" yWindow="0" windowWidth="15600" windowHeight="7755" activeTab="3"/>
  </bookViews>
  <sheets>
    <sheet name="X IPS 1" sheetId="1" r:id="rId1"/>
    <sheet name="X IPS 2" sheetId="2" r:id="rId2"/>
    <sheet name="X IPS 3" sheetId="3" r:id="rId3"/>
    <sheet name="X IPS 4" sheetId="4" r:id="rId4"/>
  </sheets>
  <calcPr calcId="152511"/>
</workbook>
</file>

<file path=xl/calcChain.xml><?xml version="1.0" encoding="utf-8"?>
<calcChain xmlns="http://schemas.openxmlformats.org/spreadsheetml/2006/main">
  <c r="CL60" i="4" l="1"/>
  <c r="J60" i="4" s="1"/>
  <c r="CI60" i="4"/>
  <c r="CE60" i="4"/>
  <c r="CF60" i="4" s="1"/>
  <c r="H60" i="4" s="1"/>
  <c r="I60" i="4" s="1"/>
  <c r="BO60" i="4"/>
  <c r="AX60" i="4"/>
  <c r="AW60" i="4"/>
  <c r="AF60" i="4"/>
  <c r="N60" i="4" s="1"/>
  <c r="O60" i="4"/>
  <c r="G60" i="4"/>
  <c r="E60" i="4"/>
  <c r="F60" i="4" s="1"/>
  <c r="CL59" i="4"/>
  <c r="J59" i="4" s="1"/>
  <c r="CI59" i="4"/>
  <c r="CE59" i="4"/>
  <c r="CF59" i="4" s="1"/>
  <c r="H59" i="4" s="1"/>
  <c r="BO59" i="4"/>
  <c r="AX59" i="4"/>
  <c r="AW59" i="4"/>
  <c r="AF59" i="4"/>
  <c r="N59" i="4" s="1"/>
  <c r="O59" i="4"/>
  <c r="I59" i="4"/>
  <c r="G59" i="4"/>
  <c r="E59" i="4"/>
  <c r="F59" i="4" s="1"/>
  <c r="CL58" i="4"/>
  <c r="J58" i="4" s="1"/>
  <c r="CI58" i="4"/>
  <c r="CE58" i="4"/>
  <c r="CF58" i="4" s="1"/>
  <c r="H58" i="4" s="1"/>
  <c r="BO58" i="4"/>
  <c r="AX58" i="4"/>
  <c r="AW58" i="4"/>
  <c r="AF58" i="4"/>
  <c r="N58" i="4" s="1"/>
  <c r="O58" i="4"/>
  <c r="I58" i="4"/>
  <c r="G58" i="4"/>
  <c r="E58" i="4"/>
  <c r="F58" i="4" s="1"/>
  <c r="CL57" i="4"/>
  <c r="J57" i="4" s="1"/>
  <c r="CI57" i="4"/>
  <c r="CE57" i="4"/>
  <c r="CF57" i="4" s="1"/>
  <c r="H57" i="4" s="1"/>
  <c r="I57" i="4" s="1"/>
  <c r="BO57" i="4"/>
  <c r="AX57" i="4"/>
  <c r="AW57" i="4"/>
  <c r="AF57" i="4"/>
  <c r="N57" i="4" s="1"/>
  <c r="O57" i="4"/>
  <c r="G57" i="4"/>
  <c r="E57" i="4"/>
  <c r="F57" i="4" s="1"/>
  <c r="CL56" i="4"/>
  <c r="J56" i="4" s="1"/>
  <c r="CI56" i="4"/>
  <c r="CE56" i="4"/>
  <c r="CF56" i="4" s="1"/>
  <c r="H56" i="4" s="1"/>
  <c r="I56" i="4" s="1"/>
  <c r="BO56" i="4"/>
  <c r="AX56" i="4"/>
  <c r="AW56" i="4"/>
  <c r="AF56" i="4"/>
  <c r="N56" i="4" s="1"/>
  <c r="O56" i="4"/>
  <c r="G56" i="4"/>
  <c r="E56" i="4"/>
  <c r="F56" i="4" s="1"/>
  <c r="CL55" i="4"/>
  <c r="J55" i="4" s="1"/>
  <c r="CI55" i="4"/>
  <c r="CE55" i="4"/>
  <c r="CF55" i="4" s="1"/>
  <c r="H55" i="4" s="1"/>
  <c r="BO55" i="4"/>
  <c r="AX55" i="4"/>
  <c r="AW55" i="4"/>
  <c r="AF55" i="4"/>
  <c r="N55" i="4" s="1"/>
  <c r="O55" i="4"/>
  <c r="I55" i="4"/>
  <c r="G55" i="4"/>
  <c r="E55" i="4"/>
  <c r="F55" i="4" s="1"/>
  <c r="CL54" i="4"/>
  <c r="J54" i="4" s="1"/>
  <c r="CI54" i="4"/>
  <c r="CE54" i="4"/>
  <c r="CF54" i="4" s="1"/>
  <c r="H54" i="4" s="1"/>
  <c r="BO54" i="4"/>
  <c r="AX54" i="4"/>
  <c r="AW54" i="4"/>
  <c r="AF54" i="4"/>
  <c r="N54" i="4" s="1"/>
  <c r="O54" i="4"/>
  <c r="I54" i="4"/>
  <c r="G54" i="4"/>
  <c r="E54" i="4"/>
  <c r="F54" i="4" s="1"/>
  <c r="CL53" i="4"/>
  <c r="J53" i="4" s="1"/>
  <c r="CI53" i="4"/>
  <c r="CE53" i="4"/>
  <c r="CF53" i="4" s="1"/>
  <c r="H53" i="4" s="1"/>
  <c r="I53" i="4" s="1"/>
  <c r="BO53" i="4"/>
  <c r="AX53" i="4"/>
  <c r="AW53" i="4"/>
  <c r="AF53" i="4"/>
  <c r="N53" i="4" s="1"/>
  <c r="O53" i="4"/>
  <c r="G53" i="4"/>
  <c r="E53" i="4"/>
  <c r="F53" i="4" s="1"/>
  <c r="CL52" i="4"/>
  <c r="J52" i="4" s="1"/>
  <c r="CI52" i="4"/>
  <c r="CE52" i="4"/>
  <c r="CF52" i="4" s="1"/>
  <c r="H52" i="4" s="1"/>
  <c r="I52" i="4" s="1"/>
  <c r="BO52" i="4"/>
  <c r="AX52" i="4"/>
  <c r="AW52" i="4"/>
  <c r="AF52" i="4"/>
  <c r="N52" i="4" s="1"/>
  <c r="O52" i="4"/>
  <c r="G52" i="4"/>
  <c r="E52" i="4"/>
  <c r="F52" i="4" s="1"/>
  <c r="CL51" i="4"/>
  <c r="J51" i="4" s="1"/>
  <c r="CI51" i="4"/>
  <c r="CE51" i="4"/>
  <c r="CF51" i="4" s="1"/>
  <c r="H51" i="4" s="1"/>
  <c r="BO51" i="4"/>
  <c r="AX51" i="4"/>
  <c r="AW51" i="4"/>
  <c r="AF51" i="4"/>
  <c r="N51" i="4" s="1"/>
  <c r="O51" i="4"/>
  <c r="I51" i="4"/>
  <c r="G51" i="4"/>
  <c r="E51" i="4"/>
  <c r="F51" i="4" s="1"/>
  <c r="CL50" i="4"/>
  <c r="J50" i="4" s="1"/>
  <c r="CI50" i="4"/>
  <c r="CE50" i="4"/>
  <c r="CF50" i="4" s="1"/>
  <c r="H50" i="4" s="1"/>
  <c r="BO50" i="4"/>
  <c r="AX50" i="4"/>
  <c r="AW50" i="4"/>
  <c r="AF50" i="4"/>
  <c r="N50" i="4" s="1"/>
  <c r="O50" i="4"/>
  <c r="I50" i="4"/>
  <c r="G50" i="4"/>
  <c r="E50" i="4"/>
  <c r="F50" i="4" s="1"/>
  <c r="CL49" i="4"/>
  <c r="J49" i="4" s="1"/>
  <c r="CI49" i="4"/>
  <c r="CE49" i="4"/>
  <c r="CF49" i="4" s="1"/>
  <c r="H49" i="4" s="1"/>
  <c r="I49" i="4" s="1"/>
  <c r="BO49" i="4"/>
  <c r="AX49" i="4"/>
  <c r="AW49" i="4"/>
  <c r="AF49" i="4"/>
  <c r="N49" i="4" s="1"/>
  <c r="O49" i="4"/>
  <c r="G49" i="4"/>
  <c r="E49" i="4"/>
  <c r="F49" i="4" s="1"/>
  <c r="CL48" i="4"/>
  <c r="J48" i="4" s="1"/>
  <c r="CI48" i="4"/>
  <c r="CE48" i="4"/>
  <c r="CF48" i="4" s="1"/>
  <c r="H48" i="4" s="1"/>
  <c r="I48" i="4" s="1"/>
  <c r="BO48" i="4"/>
  <c r="AX48" i="4"/>
  <c r="AW48" i="4"/>
  <c r="AF48" i="4"/>
  <c r="N48" i="4" s="1"/>
  <c r="O48" i="4"/>
  <c r="G48" i="4"/>
  <c r="E48" i="4"/>
  <c r="F48" i="4" s="1"/>
  <c r="CL47" i="4"/>
  <c r="J47" i="4" s="1"/>
  <c r="CI47" i="4"/>
  <c r="CE47" i="4"/>
  <c r="CF47" i="4" s="1"/>
  <c r="H47" i="4" s="1"/>
  <c r="BO47" i="4"/>
  <c r="AX47" i="4"/>
  <c r="AW47" i="4"/>
  <c r="AF47" i="4"/>
  <c r="N47" i="4" s="1"/>
  <c r="O47" i="4"/>
  <c r="I47" i="4"/>
  <c r="G47" i="4"/>
  <c r="E47" i="4"/>
  <c r="F47" i="4" s="1"/>
  <c r="CL46" i="4"/>
  <c r="J46" i="4" s="1"/>
  <c r="CI46" i="4"/>
  <c r="CE46" i="4"/>
  <c r="CF46" i="4" s="1"/>
  <c r="H46" i="4" s="1"/>
  <c r="BO46" i="4"/>
  <c r="AX46" i="4"/>
  <c r="AW46" i="4"/>
  <c r="AF46" i="4"/>
  <c r="N46" i="4" s="1"/>
  <c r="O46" i="4"/>
  <c r="I46" i="4"/>
  <c r="G46" i="4"/>
  <c r="E46" i="4"/>
  <c r="F46" i="4" s="1"/>
  <c r="CL45" i="4"/>
  <c r="J45" i="4" s="1"/>
  <c r="CI45" i="4"/>
  <c r="CE45" i="4"/>
  <c r="CF45" i="4" s="1"/>
  <c r="H45" i="4" s="1"/>
  <c r="I45" i="4" s="1"/>
  <c r="BO45" i="4"/>
  <c r="AX45" i="4"/>
  <c r="AW45" i="4"/>
  <c r="AF45" i="4"/>
  <c r="N45" i="4" s="1"/>
  <c r="O45" i="4"/>
  <c r="G45" i="4"/>
  <c r="E45" i="4"/>
  <c r="F45" i="4" s="1"/>
  <c r="CE44" i="4"/>
  <c r="CF44" i="4" s="1"/>
  <c r="H44" i="4" s="1"/>
  <c r="I44" i="4" s="1"/>
  <c r="BO44" i="4"/>
  <c r="AW44" i="4"/>
  <c r="AX44" i="4" s="1"/>
  <c r="E44" i="4" s="1"/>
  <c r="F44" i="4" s="1"/>
  <c r="AF44" i="4"/>
  <c r="O44" i="4"/>
  <c r="N44" i="4"/>
  <c r="CE43" i="4"/>
  <c r="CF43" i="4" s="1"/>
  <c r="H43" i="4" s="1"/>
  <c r="I43" i="4" s="1"/>
  <c r="BO43" i="4"/>
  <c r="AW43" i="4"/>
  <c r="AX43" i="4" s="1"/>
  <c r="E43" i="4" s="1"/>
  <c r="F43" i="4" s="1"/>
  <c r="AF43" i="4"/>
  <c r="N43" i="4" s="1"/>
  <c r="O43" i="4"/>
  <c r="CE42" i="4"/>
  <c r="CF42" i="4" s="1"/>
  <c r="H42" i="4" s="1"/>
  <c r="I42" i="4" s="1"/>
  <c r="BO42" i="4"/>
  <c r="AW42" i="4"/>
  <c r="AX42" i="4" s="1"/>
  <c r="E42" i="4" s="1"/>
  <c r="F42" i="4" s="1"/>
  <c r="AF42" i="4"/>
  <c r="O42" i="4"/>
  <c r="N42" i="4"/>
  <c r="CE41" i="4"/>
  <c r="CF41" i="4" s="1"/>
  <c r="H41" i="4" s="1"/>
  <c r="I41" i="4" s="1"/>
  <c r="BO41" i="4"/>
  <c r="AW41" i="4"/>
  <c r="AX41" i="4" s="1"/>
  <c r="E41" i="4" s="1"/>
  <c r="F41" i="4" s="1"/>
  <c r="AF41" i="4"/>
  <c r="N41" i="4" s="1"/>
  <c r="O41" i="4"/>
  <c r="CE40" i="4"/>
  <c r="CF40" i="4" s="1"/>
  <c r="H40" i="4" s="1"/>
  <c r="I40" i="4" s="1"/>
  <c r="BO40" i="4"/>
  <c r="AW40" i="4"/>
  <c r="AX40" i="4" s="1"/>
  <c r="E40" i="4" s="1"/>
  <c r="F40" i="4" s="1"/>
  <c r="AF40" i="4"/>
  <c r="O40" i="4"/>
  <c r="N40" i="4"/>
  <c r="CE39" i="4"/>
  <c r="CF39" i="4" s="1"/>
  <c r="H39" i="4" s="1"/>
  <c r="I39" i="4" s="1"/>
  <c r="BO39" i="4"/>
  <c r="AW39" i="4"/>
  <c r="AX39" i="4" s="1"/>
  <c r="E39" i="4" s="1"/>
  <c r="F39" i="4" s="1"/>
  <c r="AF39" i="4"/>
  <c r="N39" i="4" s="1"/>
  <c r="O39" i="4"/>
  <c r="CE38" i="4"/>
  <c r="CF38" i="4" s="1"/>
  <c r="H38" i="4" s="1"/>
  <c r="I38" i="4" s="1"/>
  <c r="BO38" i="4"/>
  <c r="AW38" i="4"/>
  <c r="AX38" i="4" s="1"/>
  <c r="E38" i="4" s="1"/>
  <c r="F38" i="4" s="1"/>
  <c r="AF38" i="4"/>
  <c r="O38" i="4"/>
  <c r="N38" i="4"/>
  <c r="CE37" i="4"/>
  <c r="CF37" i="4" s="1"/>
  <c r="H37" i="4" s="1"/>
  <c r="I37" i="4" s="1"/>
  <c r="BO37" i="4"/>
  <c r="AW37" i="4"/>
  <c r="AX37" i="4" s="1"/>
  <c r="E37" i="4" s="1"/>
  <c r="F37" i="4" s="1"/>
  <c r="AF37" i="4"/>
  <c r="N37" i="4" s="1"/>
  <c r="O37" i="4"/>
  <c r="CL36" i="4"/>
  <c r="CE36" i="4"/>
  <c r="CF36" i="4" s="1"/>
  <c r="H36" i="4" s="1"/>
  <c r="I36" i="4" s="1"/>
  <c r="BO36" i="4"/>
  <c r="AW36" i="4"/>
  <c r="AX36" i="4" s="1"/>
  <c r="E36" i="4" s="1"/>
  <c r="F36" i="4" s="1"/>
  <c r="AF36" i="4"/>
  <c r="O36" i="4"/>
  <c r="N36" i="4"/>
  <c r="J36" i="4"/>
  <c r="CE35" i="4"/>
  <c r="CF35" i="4" s="1"/>
  <c r="H35" i="4" s="1"/>
  <c r="I35" i="4" s="1"/>
  <c r="BO35" i="4"/>
  <c r="AW35" i="4"/>
  <c r="AX35" i="4" s="1"/>
  <c r="E35" i="4" s="1"/>
  <c r="F35" i="4" s="1"/>
  <c r="AF35" i="4"/>
  <c r="N35" i="4" s="1"/>
  <c r="O35" i="4"/>
  <c r="CL34" i="4"/>
  <c r="CE34" i="4"/>
  <c r="CF34" i="4" s="1"/>
  <c r="H34" i="4" s="1"/>
  <c r="I34" i="4" s="1"/>
  <c r="BO34" i="4"/>
  <c r="AW34" i="4"/>
  <c r="AX34" i="4" s="1"/>
  <c r="E34" i="4" s="1"/>
  <c r="F34" i="4" s="1"/>
  <c r="AF34" i="4"/>
  <c r="O34" i="4"/>
  <c r="N34" i="4"/>
  <c r="J34" i="4"/>
  <c r="CX33" i="4"/>
  <c r="CL44" i="4" s="1"/>
  <c r="J44" i="4" s="1"/>
  <c r="CL33" i="4"/>
  <c r="J33" i="4" s="1"/>
  <c r="CE33" i="4"/>
  <c r="CF33" i="4" s="1"/>
  <c r="H33" i="4" s="1"/>
  <c r="I33" i="4" s="1"/>
  <c r="BO33" i="4"/>
  <c r="AW33" i="4"/>
  <c r="AX33" i="4" s="1"/>
  <c r="E33" i="4" s="1"/>
  <c r="F33" i="4" s="1"/>
  <c r="AF33" i="4"/>
  <c r="N33" i="4" s="1"/>
  <c r="O33" i="4"/>
  <c r="CX32" i="4"/>
  <c r="CL32" i="4"/>
  <c r="CE32" i="4"/>
  <c r="CF32" i="4" s="1"/>
  <c r="H32" i="4" s="1"/>
  <c r="I32" i="4" s="1"/>
  <c r="BO32" i="4"/>
  <c r="AW32" i="4"/>
  <c r="AX32" i="4" s="1"/>
  <c r="E32" i="4" s="1"/>
  <c r="F32" i="4" s="1"/>
  <c r="AF32" i="4"/>
  <c r="N32" i="4" s="1"/>
  <c r="O32" i="4"/>
  <c r="J32" i="4"/>
  <c r="CX31" i="4"/>
  <c r="CL31" i="4"/>
  <c r="CE31" i="4"/>
  <c r="CF31" i="4" s="1"/>
  <c r="H31" i="4" s="1"/>
  <c r="I31" i="4" s="1"/>
  <c r="BO31" i="4"/>
  <c r="AW31" i="4"/>
  <c r="AX31" i="4" s="1"/>
  <c r="E31" i="4" s="1"/>
  <c r="F31" i="4" s="1"/>
  <c r="AF31" i="4"/>
  <c r="O31" i="4"/>
  <c r="N31" i="4"/>
  <c r="J31" i="4"/>
  <c r="CX30" i="4"/>
  <c r="CL30" i="4"/>
  <c r="J30" i="4" s="1"/>
  <c r="CI30" i="4"/>
  <c r="CE30" i="4"/>
  <c r="CF30" i="4" s="1"/>
  <c r="H30" i="4" s="1"/>
  <c r="I30" i="4" s="1"/>
  <c r="BO30" i="4"/>
  <c r="AX30" i="4"/>
  <c r="AW30" i="4"/>
  <c r="AF30" i="4"/>
  <c r="O30" i="4"/>
  <c r="N30" i="4"/>
  <c r="G30" i="4"/>
  <c r="F30" i="4"/>
  <c r="E30" i="4"/>
  <c r="CX29" i="4"/>
  <c r="CL29" i="4"/>
  <c r="CE29" i="4"/>
  <c r="CF29" i="4" s="1"/>
  <c r="H29" i="4" s="1"/>
  <c r="I29" i="4" s="1"/>
  <c r="BO29" i="4"/>
  <c r="AW29" i="4"/>
  <c r="AX29" i="4" s="1"/>
  <c r="E29" i="4" s="1"/>
  <c r="F29" i="4" s="1"/>
  <c r="AF29" i="4"/>
  <c r="N29" i="4" s="1"/>
  <c r="O29" i="4"/>
  <c r="J29" i="4"/>
  <c r="CX28" i="4"/>
  <c r="CL28" i="4"/>
  <c r="CE28" i="4"/>
  <c r="CF28" i="4" s="1"/>
  <c r="H28" i="4" s="1"/>
  <c r="I28" i="4" s="1"/>
  <c r="BO28" i="4"/>
  <c r="AW28" i="4"/>
  <c r="AX28" i="4" s="1"/>
  <c r="E28" i="4" s="1"/>
  <c r="F28" i="4" s="1"/>
  <c r="AF28" i="4"/>
  <c r="O28" i="4"/>
  <c r="N28" i="4"/>
  <c r="J28" i="4"/>
  <c r="CX27" i="4"/>
  <c r="CL27" i="4"/>
  <c r="CE27" i="4"/>
  <c r="CF27" i="4" s="1"/>
  <c r="H27" i="4" s="1"/>
  <c r="I27" i="4" s="1"/>
  <c r="BO27" i="4"/>
  <c r="AW27" i="4"/>
  <c r="AX27" i="4" s="1"/>
  <c r="E27" i="4" s="1"/>
  <c r="F27" i="4" s="1"/>
  <c r="AF27" i="4"/>
  <c r="O27" i="4"/>
  <c r="N27" i="4"/>
  <c r="J27" i="4"/>
  <c r="CX26" i="4"/>
  <c r="CL26" i="4"/>
  <c r="CE26" i="4"/>
  <c r="CF26" i="4" s="1"/>
  <c r="H26" i="4" s="1"/>
  <c r="I26" i="4" s="1"/>
  <c r="BO26" i="4"/>
  <c r="AW26" i="4"/>
  <c r="AX26" i="4" s="1"/>
  <c r="E26" i="4" s="1"/>
  <c r="F26" i="4" s="1"/>
  <c r="AF26" i="4"/>
  <c r="N26" i="4" s="1"/>
  <c r="O26" i="4"/>
  <c r="J26" i="4"/>
  <c r="CX25" i="4"/>
  <c r="CL25" i="4"/>
  <c r="CE25" i="4"/>
  <c r="CF25" i="4" s="1"/>
  <c r="H25" i="4" s="1"/>
  <c r="I25" i="4" s="1"/>
  <c r="BO25" i="4"/>
  <c r="AW25" i="4"/>
  <c r="AX25" i="4" s="1"/>
  <c r="E25" i="4" s="1"/>
  <c r="F25" i="4" s="1"/>
  <c r="AF25" i="4"/>
  <c r="N25" i="4" s="1"/>
  <c r="O25" i="4"/>
  <c r="J25" i="4"/>
  <c r="CX24" i="4"/>
  <c r="CL24" i="4"/>
  <c r="CE24" i="4"/>
  <c r="CF24" i="4" s="1"/>
  <c r="H24" i="4" s="1"/>
  <c r="I24" i="4" s="1"/>
  <c r="BO24" i="4"/>
  <c r="AW24" i="4"/>
  <c r="AX24" i="4" s="1"/>
  <c r="E24" i="4" s="1"/>
  <c r="F24" i="4" s="1"/>
  <c r="AF24" i="4"/>
  <c r="O24" i="4"/>
  <c r="N24" i="4"/>
  <c r="J24" i="4"/>
  <c r="CX23" i="4"/>
  <c r="CL23" i="4"/>
  <c r="CE23" i="4"/>
  <c r="CF23" i="4" s="1"/>
  <c r="H23" i="4" s="1"/>
  <c r="I23" i="4" s="1"/>
  <c r="BO23" i="4"/>
  <c r="AW23" i="4"/>
  <c r="AX23" i="4" s="1"/>
  <c r="E23" i="4" s="1"/>
  <c r="F23" i="4" s="1"/>
  <c r="AF23" i="4"/>
  <c r="O23" i="4"/>
  <c r="N23" i="4"/>
  <c r="J23" i="4"/>
  <c r="CX22" i="4"/>
  <c r="CL22" i="4"/>
  <c r="CE22" i="4"/>
  <c r="CF22" i="4" s="1"/>
  <c r="H22" i="4" s="1"/>
  <c r="I22" i="4" s="1"/>
  <c r="BO22" i="4"/>
  <c r="AW22" i="4"/>
  <c r="AX22" i="4" s="1"/>
  <c r="E22" i="4" s="1"/>
  <c r="F22" i="4" s="1"/>
  <c r="AF22" i="4"/>
  <c r="N22" i="4" s="1"/>
  <c r="O22" i="4"/>
  <c r="J22" i="4"/>
  <c r="CL21" i="4"/>
  <c r="CE21" i="4"/>
  <c r="CF21" i="4" s="1"/>
  <c r="H21" i="4" s="1"/>
  <c r="I21" i="4" s="1"/>
  <c r="BO21" i="4"/>
  <c r="AW21" i="4"/>
  <c r="AX21" i="4" s="1"/>
  <c r="E21" i="4" s="1"/>
  <c r="F21" i="4" s="1"/>
  <c r="AF21" i="4"/>
  <c r="O21" i="4"/>
  <c r="N21" i="4"/>
  <c r="J21" i="4"/>
  <c r="CX20" i="4"/>
  <c r="CI41" i="4" s="1"/>
  <c r="G41" i="4" s="1"/>
  <c r="CL20" i="4"/>
  <c r="CE20" i="4"/>
  <c r="CF20" i="4" s="1"/>
  <c r="H20" i="4" s="1"/>
  <c r="I20" i="4" s="1"/>
  <c r="BO20" i="4"/>
  <c r="AW20" i="4"/>
  <c r="AX20" i="4" s="1"/>
  <c r="E20" i="4" s="1"/>
  <c r="F20" i="4" s="1"/>
  <c r="AF20" i="4"/>
  <c r="N20" i="4" s="1"/>
  <c r="O20" i="4"/>
  <c r="J20" i="4"/>
  <c r="CX19" i="4"/>
  <c r="CL19" i="4"/>
  <c r="CE19" i="4"/>
  <c r="CF19" i="4" s="1"/>
  <c r="H19" i="4" s="1"/>
  <c r="I19" i="4" s="1"/>
  <c r="BO19" i="4"/>
  <c r="AW19" i="4"/>
  <c r="AX19" i="4" s="1"/>
  <c r="E19" i="4" s="1"/>
  <c r="F19" i="4" s="1"/>
  <c r="AF19" i="4"/>
  <c r="O19" i="4"/>
  <c r="N19" i="4"/>
  <c r="J19" i="4"/>
  <c r="CX18" i="4"/>
  <c r="CL18" i="4"/>
  <c r="CE18" i="4"/>
  <c r="CF18" i="4" s="1"/>
  <c r="H18" i="4" s="1"/>
  <c r="I18" i="4" s="1"/>
  <c r="BO18" i="4"/>
  <c r="AW18" i="4"/>
  <c r="AX18" i="4" s="1"/>
  <c r="E18" i="4" s="1"/>
  <c r="F18" i="4" s="1"/>
  <c r="AF18" i="4"/>
  <c r="O18" i="4"/>
  <c r="N18" i="4"/>
  <c r="J18" i="4"/>
  <c r="CX17" i="4"/>
  <c r="CL17" i="4"/>
  <c r="J17" i="4" s="1"/>
  <c r="CE17" i="4"/>
  <c r="CF17" i="4" s="1"/>
  <c r="H17" i="4" s="1"/>
  <c r="I17" i="4" s="1"/>
  <c r="BO17" i="4"/>
  <c r="AW17" i="4"/>
  <c r="AX17" i="4" s="1"/>
  <c r="E17" i="4" s="1"/>
  <c r="F17" i="4" s="1"/>
  <c r="AF17" i="4"/>
  <c r="N17" i="4" s="1"/>
  <c r="O17" i="4"/>
  <c r="CX16" i="4"/>
  <c r="CL16" i="4"/>
  <c r="CI16" i="4"/>
  <c r="G16" i="4" s="1"/>
  <c r="CE16" i="4"/>
  <c r="CF16" i="4" s="1"/>
  <c r="H16" i="4" s="1"/>
  <c r="I16" i="4" s="1"/>
  <c r="BO16" i="4"/>
  <c r="AW16" i="4"/>
  <c r="AX16" i="4" s="1"/>
  <c r="E16" i="4" s="1"/>
  <c r="F16" i="4" s="1"/>
  <c r="AF16" i="4"/>
  <c r="N16" i="4" s="1"/>
  <c r="O16" i="4"/>
  <c r="J16" i="4"/>
  <c r="CX15" i="4"/>
  <c r="CL15" i="4"/>
  <c r="CE15" i="4"/>
  <c r="CF15" i="4" s="1"/>
  <c r="H15" i="4" s="1"/>
  <c r="I15" i="4" s="1"/>
  <c r="BO15" i="4"/>
  <c r="AW15" i="4"/>
  <c r="AX15" i="4" s="1"/>
  <c r="E15" i="4" s="1"/>
  <c r="F15" i="4" s="1"/>
  <c r="AF15" i="4"/>
  <c r="O15" i="4"/>
  <c r="N15" i="4"/>
  <c r="J15" i="4"/>
  <c r="CX14" i="4"/>
  <c r="CL14" i="4"/>
  <c r="CE14" i="4"/>
  <c r="CF14" i="4" s="1"/>
  <c r="H14" i="4" s="1"/>
  <c r="I14" i="4" s="1"/>
  <c r="BO14" i="4"/>
  <c r="AW14" i="4"/>
  <c r="AX14" i="4" s="1"/>
  <c r="E14" i="4" s="1"/>
  <c r="F14" i="4" s="1"/>
  <c r="AF14" i="4"/>
  <c r="O14" i="4"/>
  <c r="N14" i="4"/>
  <c r="J14" i="4"/>
  <c r="CX13" i="4"/>
  <c r="CL13" i="4"/>
  <c r="J13" i="4" s="1"/>
  <c r="CE13" i="4"/>
  <c r="CF13" i="4" s="1"/>
  <c r="H13" i="4" s="1"/>
  <c r="I13" i="4" s="1"/>
  <c r="BO13" i="4"/>
  <c r="AW13" i="4"/>
  <c r="AX13" i="4" s="1"/>
  <c r="E13" i="4" s="1"/>
  <c r="F13" i="4" s="1"/>
  <c r="AF13" i="4"/>
  <c r="O13" i="4"/>
  <c r="N13" i="4"/>
  <c r="CX12" i="4"/>
  <c r="CL12" i="4"/>
  <c r="CE12" i="4"/>
  <c r="CF12" i="4" s="1"/>
  <c r="H12" i="4" s="1"/>
  <c r="I12" i="4" s="1"/>
  <c r="BO12" i="4"/>
  <c r="AW12" i="4"/>
  <c r="AX12" i="4" s="1"/>
  <c r="E12" i="4" s="1"/>
  <c r="F12" i="4" s="1"/>
  <c r="AF12" i="4"/>
  <c r="N12" i="4" s="1"/>
  <c r="O12" i="4"/>
  <c r="J12" i="4"/>
  <c r="CX11" i="4"/>
  <c r="CL11" i="4"/>
  <c r="CE11" i="4"/>
  <c r="CF11" i="4" s="1"/>
  <c r="H11" i="4" s="1"/>
  <c r="I11" i="4" s="1"/>
  <c r="BO11" i="4"/>
  <c r="AW11" i="4"/>
  <c r="AX11" i="4" s="1"/>
  <c r="E11" i="4" s="1"/>
  <c r="F11" i="4" s="1"/>
  <c r="AF11" i="4"/>
  <c r="O11" i="4"/>
  <c r="N11" i="4"/>
  <c r="J11" i="4"/>
  <c r="CX10" i="4"/>
  <c r="CX9" i="4"/>
  <c r="BE2" i="4"/>
  <c r="V2" i="4"/>
  <c r="CL60" i="3"/>
  <c r="J60" i="3" s="1"/>
  <c r="CI60" i="3"/>
  <c r="CE60" i="3"/>
  <c r="CF60" i="3" s="1"/>
  <c r="H60" i="3" s="1"/>
  <c r="I60" i="3" s="1"/>
  <c r="BO60" i="3"/>
  <c r="AW60" i="3"/>
  <c r="AX60" i="3" s="1"/>
  <c r="E60" i="3" s="1"/>
  <c r="F60" i="3" s="1"/>
  <c r="AF60" i="3"/>
  <c r="N60" i="3" s="1"/>
  <c r="O60" i="3"/>
  <c r="G60" i="3"/>
  <c r="CL59" i="3"/>
  <c r="J59" i="3" s="1"/>
  <c r="CI59" i="3"/>
  <c r="CE59" i="3"/>
  <c r="CF59" i="3" s="1"/>
  <c r="BO59" i="3"/>
  <c r="AW59" i="3"/>
  <c r="AX59" i="3" s="1"/>
  <c r="E59" i="3" s="1"/>
  <c r="F59" i="3" s="1"/>
  <c r="AF59" i="3"/>
  <c r="N59" i="3" s="1"/>
  <c r="O59" i="3"/>
  <c r="H59" i="3"/>
  <c r="I59" i="3" s="1"/>
  <c r="G59" i="3"/>
  <c r="CL58" i="3"/>
  <c r="J58" i="3" s="1"/>
  <c r="CI58" i="3"/>
  <c r="CE58" i="3"/>
  <c r="CF58" i="3" s="1"/>
  <c r="H58" i="3" s="1"/>
  <c r="I58" i="3" s="1"/>
  <c r="BO58" i="3"/>
  <c r="AW58" i="3"/>
  <c r="AX58" i="3" s="1"/>
  <c r="E58" i="3" s="1"/>
  <c r="F58" i="3" s="1"/>
  <c r="AF58" i="3"/>
  <c r="N58" i="3" s="1"/>
  <c r="O58" i="3"/>
  <c r="G58" i="3"/>
  <c r="CL57" i="3"/>
  <c r="J57" i="3" s="1"/>
  <c r="CI57" i="3"/>
  <c r="CE57" i="3"/>
  <c r="CF57" i="3" s="1"/>
  <c r="H57" i="3" s="1"/>
  <c r="I57" i="3" s="1"/>
  <c r="BO57" i="3"/>
  <c r="AX57" i="3"/>
  <c r="AW57" i="3"/>
  <c r="AF57" i="3"/>
  <c r="N57" i="3" s="1"/>
  <c r="O57" i="3"/>
  <c r="G57" i="3"/>
  <c r="E57" i="3"/>
  <c r="F57" i="3" s="1"/>
  <c r="CL56" i="3"/>
  <c r="J56" i="3" s="1"/>
  <c r="CI56" i="3"/>
  <c r="CE56" i="3"/>
  <c r="CF56" i="3" s="1"/>
  <c r="BO56" i="3"/>
  <c r="AX56" i="3"/>
  <c r="AW56" i="3"/>
  <c r="AF56" i="3"/>
  <c r="N56" i="3" s="1"/>
  <c r="O56" i="3"/>
  <c r="H56" i="3"/>
  <c r="I56" i="3" s="1"/>
  <c r="G56" i="3"/>
  <c r="E56" i="3"/>
  <c r="F56" i="3" s="1"/>
  <c r="CL55" i="3"/>
  <c r="J55" i="3" s="1"/>
  <c r="CI55" i="3"/>
  <c r="CE55" i="3"/>
  <c r="CF55" i="3" s="1"/>
  <c r="BO55" i="3"/>
  <c r="AX55" i="3"/>
  <c r="AW55" i="3"/>
  <c r="AF55" i="3"/>
  <c r="N55" i="3" s="1"/>
  <c r="O55" i="3"/>
  <c r="H55" i="3"/>
  <c r="I55" i="3" s="1"/>
  <c r="G55" i="3"/>
  <c r="E55" i="3"/>
  <c r="F55" i="3" s="1"/>
  <c r="CL54" i="3"/>
  <c r="J54" i="3" s="1"/>
  <c r="CI54" i="3"/>
  <c r="CE54" i="3"/>
  <c r="CF54" i="3" s="1"/>
  <c r="H54" i="3" s="1"/>
  <c r="I54" i="3" s="1"/>
  <c r="BO54" i="3"/>
  <c r="AX54" i="3"/>
  <c r="AW54" i="3"/>
  <c r="AF54" i="3"/>
  <c r="N54" i="3" s="1"/>
  <c r="O54" i="3"/>
  <c r="G54" i="3"/>
  <c r="E54" i="3"/>
  <c r="F54" i="3" s="1"/>
  <c r="CL53" i="3"/>
  <c r="J53" i="3" s="1"/>
  <c r="CI53" i="3"/>
  <c r="CE53" i="3"/>
  <c r="CF53" i="3" s="1"/>
  <c r="H53" i="3" s="1"/>
  <c r="I53" i="3" s="1"/>
  <c r="BO53" i="3"/>
  <c r="AX53" i="3"/>
  <c r="AW53" i="3"/>
  <c r="AF53" i="3"/>
  <c r="N53" i="3" s="1"/>
  <c r="O53" i="3"/>
  <c r="G53" i="3"/>
  <c r="E53" i="3"/>
  <c r="F53" i="3" s="1"/>
  <c r="CL52" i="3"/>
  <c r="J52" i="3" s="1"/>
  <c r="CI52" i="3"/>
  <c r="CE52" i="3"/>
  <c r="CF52" i="3" s="1"/>
  <c r="BO52" i="3"/>
  <c r="AX52" i="3"/>
  <c r="E52" i="3" s="1"/>
  <c r="F52" i="3" s="1"/>
  <c r="AW52" i="3"/>
  <c r="AF52" i="3"/>
  <c r="N52" i="3" s="1"/>
  <c r="O52" i="3"/>
  <c r="H52" i="3"/>
  <c r="I52" i="3" s="1"/>
  <c r="G52" i="3"/>
  <c r="CL51" i="3"/>
  <c r="J51" i="3" s="1"/>
  <c r="CI51" i="3"/>
  <c r="CF51" i="3"/>
  <c r="CE51" i="3"/>
  <c r="BO51" i="3"/>
  <c r="AW51" i="3"/>
  <c r="AX51" i="3" s="1"/>
  <c r="E51" i="3" s="1"/>
  <c r="F51" i="3" s="1"/>
  <c r="AF51" i="3"/>
  <c r="N51" i="3" s="1"/>
  <c r="O51" i="3"/>
  <c r="H51" i="3"/>
  <c r="I51" i="3" s="1"/>
  <c r="G51" i="3"/>
  <c r="CL50" i="3"/>
  <c r="J50" i="3" s="1"/>
  <c r="CI50" i="3"/>
  <c r="CF50" i="3"/>
  <c r="CE50" i="3"/>
  <c r="BO50" i="3"/>
  <c r="AW50" i="3"/>
  <c r="AX50" i="3" s="1"/>
  <c r="E50" i="3" s="1"/>
  <c r="F50" i="3" s="1"/>
  <c r="AF50" i="3"/>
  <c r="N50" i="3" s="1"/>
  <c r="O50" i="3"/>
  <c r="H50" i="3"/>
  <c r="I50" i="3" s="1"/>
  <c r="G50" i="3"/>
  <c r="CL49" i="3"/>
  <c r="J49" i="3" s="1"/>
  <c r="CI49" i="3"/>
  <c r="CF49" i="3"/>
  <c r="CE49" i="3"/>
  <c r="BO49" i="3"/>
  <c r="AW49" i="3"/>
  <c r="AX49" i="3" s="1"/>
  <c r="E49" i="3" s="1"/>
  <c r="F49" i="3" s="1"/>
  <c r="AF49" i="3"/>
  <c r="N49" i="3" s="1"/>
  <c r="O49" i="3"/>
  <c r="H49" i="3"/>
  <c r="I49" i="3" s="1"/>
  <c r="G49" i="3"/>
  <c r="CL48" i="3"/>
  <c r="J48" i="3" s="1"/>
  <c r="CI48" i="3"/>
  <c r="CF48" i="3"/>
  <c r="CE48" i="3"/>
  <c r="BO48" i="3"/>
  <c r="AW48" i="3"/>
  <c r="AX48" i="3" s="1"/>
  <c r="E48" i="3" s="1"/>
  <c r="F48" i="3" s="1"/>
  <c r="AF48" i="3"/>
  <c r="N48" i="3" s="1"/>
  <c r="O48" i="3"/>
  <c r="H48" i="3"/>
  <c r="I48" i="3" s="1"/>
  <c r="G48" i="3"/>
  <c r="CE47" i="3"/>
  <c r="CF47" i="3" s="1"/>
  <c r="H47" i="3" s="1"/>
  <c r="I47" i="3" s="1"/>
  <c r="BO47" i="3"/>
  <c r="AW47" i="3"/>
  <c r="AX47" i="3" s="1"/>
  <c r="E47" i="3" s="1"/>
  <c r="F47" i="3" s="1"/>
  <c r="AF47" i="3"/>
  <c r="O47" i="3"/>
  <c r="N47" i="3"/>
  <c r="CE46" i="3"/>
  <c r="CF46" i="3" s="1"/>
  <c r="H46" i="3" s="1"/>
  <c r="I46" i="3" s="1"/>
  <c r="BO46" i="3"/>
  <c r="AW46" i="3"/>
  <c r="AX46" i="3" s="1"/>
  <c r="E46" i="3" s="1"/>
  <c r="F46" i="3" s="1"/>
  <c r="AF46" i="3"/>
  <c r="N46" i="3" s="1"/>
  <c r="O46" i="3"/>
  <c r="CE45" i="3"/>
  <c r="CF45" i="3" s="1"/>
  <c r="H45" i="3" s="1"/>
  <c r="I45" i="3" s="1"/>
  <c r="BO45" i="3"/>
  <c r="AW45" i="3"/>
  <c r="AX45" i="3" s="1"/>
  <c r="E45" i="3" s="1"/>
  <c r="F45" i="3" s="1"/>
  <c r="AF45" i="3"/>
  <c r="O45" i="3"/>
  <c r="N45" i="3"/>
  <c r="CE44" i="3"/>
  <c r="CF44" i="3" s="1"/>
  <c r="H44" i="3" s="1"/>
  <c r="I44" i="3" s="1"/>
  <c r="BO44" i="3"/>
  <c r="AW44" i="3"/>
  <c r="AX44" i="3" s="1"/>
  <c r="E44" i="3" s="1"/>
  <c r="F44" i="3" s="1"/>
  <c r="AF44" i="3"/>
  <c r="N44" i="3" s="1"/>
  <c r="O44" i="3"/>
  <c r="CL43" i="3"/>
  <c r="J43" i="3" s="1"/>
  <c r="CE43" i="3"/>
  <c r="CF43" i="3" s="1"/>
  <c r="H43" i="3" s="1"/>
  <c r="I43" i="3" s="1"/>
  <c r="BO43" i="3"/>
  <c r="AW43" i="3"/>
  <c r="AX43" i="3" s="1"/>
  <c r="E43" i="3" s="1"/>
  <c r="F43" i="3" s="1"/>
  <c r="AF43" i="3"/>
  <c r="O43" i="3"/>
  <c r="N43" i="3"/>
  <c r="CE42" i="3"/>
  <c r="CF42" i="3" s="1"/>
  <c r="H42" i="3" s="1"/>
  <c r="I42" i="3" s="1"/>
  <c r="BO42" i="3"/>
  <c r="AW42" i="3"/>
  <c r="AX42" i="3" s="1"/>
  <c r="E42" i="3" s="1"/>
  <c r="F42" i="3" s="1"/>
  <c r="AF42" i="3"/>
  <c r="N42" i="3" s="1"/>
  <c r="O42" i="3"/>
  <c r="CE41" i="3"/>
  <c r="CF41" i="3" s="1"/>
  <c r="H41" i="3" s="1"/>
  <c r="I41" i="3" s="1"/>
  <c r="BO41" i="3"/>
  <c r="AW41" i="3"/>
  <c r="AX41" i="3" s="1"/>
  <c r="E41" i="3" s="1"/>
  <c r="F41" i="3" s="1"/>
  <c r="AF41" i="3"/>
  <c r="O41" i="3"/>
  <c r="N41" i="3"/>
  <c r="CE40" i="3"/>
  <c r="CF40" i="3" s="1"/>
  <c r="H40" i="3" s="1"/>
  <c r="I40" i="3" s="1"/>
  <c r="BO40" i="3"/>
  <c r="AW40" i="3"/>
  <c r="AX40" i="3" s="1"/>
  <c r="E40" i="3" s="1"/>
  <c r="F40" i="3" s="1"/>
  <c r="AF40" i="3"/>
  <c r="N40" i="3" s="1"/>
  <c r="O40" i="3"/>
  <c r="CE39" i="3"/>
  <c r="CF39" i="3" s="1"/>
  <c r="H39" i="3" s="1"/>
  <c r="I39" i="3" s="1"/>
  <c r="BO39" i="3"/>
  <c r="AW39" i="3"/>
  <c r="AX39" i="3" s="1"/>
  <c r="E39" i="3" s="1"/>
  <c r="F39" i="3" s="1"/>
  <c r="AF39" i="3"/>
  <c r="O39" i="3"/>
  <c r="N39" i="3"/>
  <c r="CE38" i="3"/>
  <c r="CF38" i="3" s="1"/>
  <c r="H38" i="3" s="1"/>
  <c r="I38" i="3" s="1"/>
  <c r="BO38" i="3"/>
  <c r="AW38" i="3"/>
  <c r="AX38" i="3" s="1"/>
  <c r="E38" i="3" s="1"/>
  <c r="F38" i="3" s="1"/>
  <c r="AF38" i="3"/>
  <c r="N38" i="3" s="1"/>
  <c r="O38" i="3"/>
  <c r="CE37" i="3"/>
  <c r="CF37" i="3" s="1"/>
  <c r="H37" i="3" s="1"/>
  <c r="I37" i="3" s="1"/>
  <c r="BO37" i="3"/>
  <c r="AW37" i="3"/>
  <c r="AX37" i="3" s="1"/>
  <c r="E37" i="3" s="1"/>
  <c r="F37" i="3" s="1"/>
  <c r="AF37" i="3"/>
  <c r="O37" i="3"/>
  <c r="N37" i="3"/>
  <c r="CE36" i="3"/>
  <c r="CF36" i="3" s="1"/>
  <c r="H36" i="3" s="1"/>
  <c r="I36" i="3" s="1"/>
  <c r="BO36" i="3"/>
  <c r="AW36" i="3"/>
  <c r="AX36" i="3" s="1"/>
  <c r="E36" i="3" s="1"/>
  <c r="F36" i="3" s="1"/>
  <c r="AF36" i="3"/>
  <c r="N36" i="3" s="1"/>
  <c r="O36" i="3"/>
  <c r="CL35" i="3"/>
  <c r="J35" i="3" s="1"/>
  <c r="CE35" i="3"/>
  <c r="CF35" i="3" s="1"/>
  <c r="H35" i="3" s="1"/>
  <c r="I35" i="3" s="1"/>
  <c r="BO35" i="3"/>
  <c r="AW35" i="3"/>
  <c r="AX35" i="3" s="1"/>
  <c r="E35" i="3" s="1"/>
  <c r="F35" i="3" s="1"/>
  <c r="AF35" i="3"/>
  <c r="O35" i="3"/>
  <c r="N35" i="3"/>
  <c r="CE34" i="3"/>
  <c r="CF34" i="3" s="1"/>
  <c r="H34" i="3" s="1"/>
  <c r="I34" i="3" s="1"/>
  <c r="BO34" i="3"/>
  <c r="AW34" i="3"/>
  <c r="AX34" i="3" s="1"/>
  <c r="E34" i="3" s="1"/>
  <c r="F34" i="3" s="1"/>
  <c r="AF34" i="3"/>
  <c r="N34" i="3" s="1"/>
  <c r="O34" i="3"/>
  <c r="CX33" i="3"/>
  <c r="CL47" i="3" s="1"/>
  <c r="J47" i="3" s="1"/>
  <c r="CE33" i="3"/>
  <c r="CF33" i="3" s="1"/>
  <c r="H33" i="3" s="1"/>
  <c r="I33" i="3" s="1"/>
  <c r="BO33" i="3"/>
  <c r="AW33" i="3"/>
  <c r="AX33" i="3" s="1"/>
  <c r="E33" i="3" s="1"/>
  <c r="F33" i="3" s="1"/>
  <c r="AF33" i="3"/>
  <c r="O33" i="3"/>
  <c r="N33" i="3"/>
  <c r="CX32" i="3"/>
  <c r="CL32" i="3"/>
  <c r="CE32" i="3"/>
  <c r="CF32" i="3" s="1"/>
  <c r="H32" i="3" s="1"/>
  <c r="I32" i="3" s="1"/>
  <c r="BO32" i="3"/>
  <c r="AW32" i="3"/>
  <c r="AX32" i="3" s="1"/>
  <c r="E32" i="3" s="1"/>
  <c r="F32" i="3" s="1"/>
  <c r="AF32" i="3"/>
  <c r="O32" i="3"/>
  <c r="N32" i="3"/>
  <c r="J32" i="3"/>
  <c r="CX31" i="3"/>
  <c r="CI31" i="3"/>
  <c r="CE31" i="3"/>
  <c r="CF31" i="3" s="1"/>
  <c r="H31" i="3" s="1"/>
  <c r="I31" i="3" s="1"/>
  <c r="BO31" i="3"/>
  <c r="AW31" i="3"/>
  <c r="AX31" i="3" s="1"/>
  <c r="E31" i="3" s="1"/>
  <c r="F31" i="3" s="1"/>
  <c r="AF31" i="3"/>
  <c r="N31" i="3" s="1"/>
  <c r="O31" i="3"/>
  <c r="G31" i="3"/>
  <c r="CX30" i="3"/>
  <c r="CE30" i="3"/>
  <c r="CF30" i="3" s="1"/>
  <c r="H30" i="3" s="1"/>
  <c r="I30" i="3" s="1"/>
  <c r="BO30" i="3"/>
  <c r="AW30" i="3"/>
  <c r="AX30" i="3" s="1"/>
  <c r="E30" i="3" s="1"/>
  <c r="F30" i="3" s="1"/>
  <c r="AF30" i="3"/>
  <c r="O30" i="3"/>
  <c r="N30" i="3"/>
  <c r="CX29" i="3"/>
  <c r="CE29" i="3"/>
  <c r="CF29" i="3" s="1"/>
  <c r="H29" i="3" s="1"/>
  <c r="I29" i="3" s="1"/>
  <c r="BO29" i="3"/>
  <c r="AW29" i="3"/>
  <c r="AX29" i="3" s="1"/>
  <c r="E29" i="3" s="1"/>
  <c r="F29" i="3" s="1"/>
  <c r="AF29" i="3"/>
  <c r="O29" i="3"/>
  <c r="N29" i="3"/>
  <c r="CX28" i="3"/>
  <c r="CL28" i="3"/>
  <c r="J28" i="3" s="1"/>
  <c r="CE28" i="3"/>
  <c r="CF28" i="3" s="1"/>
  <c r="H28" i="3" s="1"/>
  <c r="I28" i="3" s="1"/>
  <c r="BO28" i="3"/>
  <c r="AW28" i="3"/>
  <c r="AX28" i="3" s="1"/>
  <c r="E28" i="3" s="1"/>
  <c r="F28" i="3" s="1"/>
  <c r="AF28" i="3"/>
  <c r="O28" i="3"/>
  <c r="N28" i="3"/>
  <c r="CX27" i="3"/>
  <c r="CI27" i="3"/>
  <c r="G27" i="3" s="1"/>
  <c r="CE27" i="3"/>
  <c r="CF27" i="3" s="1"/>
  <c r="H27" i="3" s="1"/>
  <c r="I27" i="3" s="1"/>
  <c r="BO27" i="3"/>
  <c r="AW27" i="3"/>
  <c r="AX27" i="3" s="1"/>
  <c r="E27" i="3" s="1"/>
  <c r="F27" i="3" s="1"/>
  <c r="AF27" i="3"/>
  <c r="N27" i="3" s="1"/>
  <c r="O27" i="3"/>
  <c r="CX26" i="3"/>
  <c r="CE26" i="3"/>
  <c r="CF26" i="3" s="1"/>
  <c r="H26" i="3" s="1"/>
  <c r="I26" i="3" s="1"/>
  <c r="BO26" i="3"/>
  <c r="AW26" i="3"/>
  <c r="AX26" i="3" s="1"/>
  <c r="E26" i="3" s="1"/>
  <c r="F26" i="3" s="1"/>
  <c r="AF26" i="3"/>
  <c r="N26" i="3" s="1"/>
  <c r="O26" i="3"/>
  <c r="CX25" i="3"/>
  <c r="CE25" i="3"/>
  <c r="CF25" i="3" s="1"/>
  <c r="H25" i="3" s="1"/>
  <c r="I25" i="3" s="1"/>
  <c r="BO25" i="3"/>
  <c r="AW25" i="3"/>
  <c r="AX25" i="3" s="1"/>
  <c r="E25" i="3" s="1"/>
  <c r="F25" i="3" s="1"/>
  <c r="AF25" i="3"/>
  <c r="O25" i="3"/>
  <c r="N25" i="3"/>
  <c r="CX24" i="3"/>
  <c r="CI24" i="3"/>
  <c r="G24" i="3" s="1"/>
  <c r="CE24" i="3"/>
  <c r="CF24" i="3" s="1"/>
  <c r="H24" i="3" s="1"/>
  <c r="I24" i="3" s="1"/>
  <c r="BO24" i="3"/>
  <c r="AW24" i="3"/>
  <c r="AX24" i="3" s="1"/>
  <c r="E24" i="3" s="1"/>
  <c r="F24" i="3" s="1"/>
  <c r="AF24" i="3"/>
  <c r="N24" i="3" s="1"/>
  <c r="O24" i="3"/>
  <c r="CX23" i="3"/>
  <c r="CE23" i="3"/>
  <c r="CF23" i="3" s="1"/>
  <c r="H23" i="3" s="1"/>
  <c r="I23" i="3" s="1"/>
  <c r="BO23" i="3"/>
  <c r="AW23" i="3"/>
  <c r="AX23" i="3" s="1"/>
  <c r="E23" i="3" s="1"/>
  <c r="F23" i="3" s="1"/>
  <c r="AF23" i="3"/>
  <c r="O23" i="3"/>
  <c r="N23" i="3"/>
  <c r="CX22" i="3"/>
  <c r="CL22" i="3"/>
  <c r="J22" i="3" s="1"/>
  <c r="CE22" i="3"/>
  <c r="CF22" i="3" s="1"/>
  <c r="H22" i="3" s="1"/>
  <c r="I22" i="3" s="1"/>
  <c r="BO22" i="3"/>
  <c r="AW22" i="3"/>
  <c r="AX22" i="3" s="1"/>
  <c r="E22" i="3" s="1"/>
  <c r="F22" i="3" s="1"/>
  <c r="AF22" i="3"/>
  <c r="O22" i="3"/>
  <c r="N22" i="3"/>
  <c r="CE21" i="3"/>
  <c r="CF21" i="3" s="1"/>
  <c r="H21" i="3" s="1"/>
  <c r="I21" i="3" s="1"/>
  <c r="BO21" i="3"/>
  <c r="AW21" i="3"/>
  <c r="AX21" i="3" s="1"/>
  <c r="E21" i="3" s="1"/>
  <c r="F21" i="3" s="1"/>
  <c r="AF21" i="3"/>
  <c r="O21" i="3"/>
  <c r="N21" i="3"/>
  <c r="CX20" i="3"/>
  <c r="CI47" i="3" s="1"/>
  <c r="G47" i="3" s="1"/>
  <c r="CI20" i="3"/>
  <c r="G20" i="3" s="1"/>
  <c r="CE20" i="3"/>
  <c r="CF20" i="3" s="1"/>
  <c r="H20" i="3" s="1"/>
  <c r="I20" i="3" s="1"/>
  <c r="BO20" i="3"/>
  <c r="AW20" i="3"/>
  <c r="AX20" i="3" s="1"/>
  <c r="E20" i="3" s="1"/>
  <c r="F20" i="3" s="1"/>
  <c r="AF20" i="3"/>
  <c r="N20" i="3" s="1"/>
  <c r="O20" i="3"/>
  <c r="CX19" i="3"/>
  <c r="CE19" i="3"/>
  <c r="CF19" i="3" s="1"/>
  <c r="H19" i="3" s="1"/>
  <c r="I19" i="3" s="1"/>
  <c r="BO19" i="3"/>
  <c r="AW19" i="3"/>
  <c r="AX19" i="3" s="1"/>
  <c r="E19" i="3" s="1"/>
  <c r="F19" i="3" s="1"/>
  <c r="AF19" i="3"/>
  <c r="N19" i="3" s="1"/>
  <c r="O19" i="3"/>
  <c r="CX18" i="3"/>
  <c r="CL18" i="3"/>
  <c r="CE18" i="3"/>
  <c r="CF18" i="3" s="1"/>
  <c r="H18" i="3" s="1"/>
  <c r="I18" i="3" s="1"/>
  <c r="BO18" i="3"/>
  <c r="AW18" i="3"/>
  <c r="AX18" i="3" s="1"/>
  <c r="E18" i="3" s="1"/>
  <c r="F18" i="3" s="1"/>
  <c r="AF18" i="3"/>
  <c r="O18" i="3"/>
  <c r="N18" i="3"/>
  <c r="J18" i="3"/>
  <c r="CX17" i="3"/>
  <c r="CI17" i="3"/>
  <c r="G17" i="3" s="1"/>
  <c r="CE17" i="3"/>
  <c r="CF17" i="3" s="1"/>
  <c r="H17" i="3" s="1"/>
  <c r="I17" i="3" s="1"/>
  <c r="BO17" i="3"/>
  <c r="AW17" i="3"/>
  <c r="AX17" i="3" s="1"/>
  <c r="E17" i="3" s="1"/>
  <c r="F17" i="3" s="1"/>
  <c r="AF17" i="3"/>
  <c r="N17" i="3" s="1"/>
  <c r="O17" i="3"/>
  <c r="CX16" i="3"/>
  <c r="CI16" i="3"/>
  <c r="CE16" i="3"/>
  <c r="CF16" i="3" s="1"/>
  <c r="H16" i="3" s="1"/>
  <c r="I16" i="3" s="1"/>
  <c r="BO16" i="3"/>
  <c r="AW16" i="3"/>
  <c r="AX16" i="3" s="1"/>
  <c r="E16" i="3" s="1"/>
  <c r="F16" i="3" s="1"/>
  <c r="AF16" i="3"/>
  <c r="O16" i="3"/>
  <c r="N16" i="3"/>
  <c r="G16" i="3"/>
  <c r="CX15" i="3"/>
  <c r="CL15" i="3"/>
  <c r="J15" i="3" s="1"/>
  <c r="CI15" i="3"/>
  <c r="CE15" i="3"/>
  <c r="CF15" i="3" s="1"/>
  <c r="H15" i="3" s="1"/>
  <c r="I15" i="3" s="1"/>
  <c r="BO15" i="3"/>
  <c r="AX15" i="3"/>
  <c r="E15" i="3" s="1"/>
  <c r="F15" i="3" s="1"/>
  <c r="AW15" i="3"/>
  <c r="AF15" i="3"/>
  <c r="O15" i="3"/>
  <c r="N15" i="3"/>
  <c r="G15" i="3"/>
  <c r="CX14" i="3"/>
  <c r="CI14" i="3"/>
  <c r="CE14" i="3"/>
  <c r="CF14" i="3" s="1"/>
  <c r="H14" i="3" s="1"/>
  <c r="I14" i="3" s="1"/>
  <c r="BO14" i="3"/>
  <c r="AW14" i="3"/>
  <c r="AX14" i="3" s="1"/>
  <c r="E14" i="3" s="1"/>
  <c r="F14" i="3" s="1"/>
  <c r="AF14" i="3"/>
  <c r="N14" i="3" s="1"/>
  <c r="O14" i="3"/>
  <c r="G14" i="3"/>
  <c r="CX13" i="3"/>
  <c r="CI13" i="3"/>
  <c r="CE13" i="3"/>
  <c r="CF13" i="3" s="1"/>
  <c r="H13" i="3" s="1"/>
  <c r="I13" i="3" s="1"/>
  <c r="BO13" i="3"/>
  <c r="AW13" i="3"/>
  <c r="AX13" i="3" s="1"/>
  <c r="E13" i="3" s="1"/>
  <c r="F13" i="3" s="1"/>
  <c r="AF13" i="3"/>
  <c r="O13" i="3"/>
  <c r="N13" i="3"/>
  <c r="G13" i="3"/>
  <c r="CX12" i="3"/>
  <c r="CL12" i="3"/>
  <c r="CI12" i="3"/>
  <c r="CE12" i="3"/>
  <c r="CF12" i="3" s="1"/>
  <c r="H12" i="3" s="1"/>
  <c r="I12" i="3" s="1"/>
  <c r="BO12" i="3"/>
  <c r="AW12" i="3"/>
  <c r="AX12" i="3" s="1"/>
  <c r="E12" i="3" s="1"/>
  <c r="F12" i="3" s="1"/>
  <c r="AF12" i="3"/>
  <c r="O12" i="3"/>
  <c r="N12" i="3"/>
  <c r="J12" i="3"/>
  <c r="G12" i="3"/>
  <c r="CX11" i="3"/>
  <c r="CI11" i="3"/>
  <c r="G11" i="3" s="1"/>
  <c r="CE11" i="3"/>
  <c r="CF11" i="3" s="1"/>
  <c r="H11" i="3" s="1"/>
  <c r="I11" i="3" s="1"/>
  <c r="BO11" i="3"/>
  <c r="AW11" i="3"/>
  <c r="AX11" i="3" s="1"/>
  <c r="E11" i="3" s="1"/>
  <c r="F11" i="3" s="1"/>
  <c r="AF11" i="3"/>
  <c r="N11" i="3" s="1"/>
  <c r="O11" i="3"/>
  <c r="CX10" i="3"/>
  <c r="CX9" i="3"/>
  <c r="BE2" i="3"/>
  <c r="V2" i="3"/>
  <c r="CL60" i="2"/>
  <c r="CI60" i="2"/>
  <c r="CE60" i="2"/>
  <c r="CF60" i="2" s="1"/>
  <c r="H60" i="2" s="1"/>
  <c r="BO60" i="2"/>
  <c r="AX60" i="2"/>
  <c r="AW60" i="2"/>
  <c r="AF60" i="2"/>
  <c r="N60" i="2" s="1"/>
  <c r="O60" i="2"/>
  <c r="J60" i="2"/>
  <c r="I60" i="2"/>
  <c r="G60" i="2"/>
  <c r="E60" i="2"/>
  <c r="F60" i="2" s="1"/>
  <c r="CL59" i="2"/>
  <c r="CI59" i="2"/>
  <c r="CE59" i="2"/>
  <c r="CF59" i="2" s="1"/>
  <c r="H59" i="2" s="1"/>
  <c r="BO59" i="2"/>
  <c r="AX59" i="2"/>
  <c r="AW59" i="2"/>
  <c r="AF59" i="2"/>
  <c r="N59" i="2" s="1"/>
  <c r="O59" i="2"/>
  <c r="J59" i="2"/>
  <c r="I59" i="2"/>
  <c r="G59" i="2"/>
  <c r="E59" i="2"/>
  <c r="F59" i="2" s="1"/>
  <c r="CL58" i="2"/>
  <c r="CI58" i="2"/>
  <c r="CE58" i="2"/>
  <c r="CF58" i="2" s="1"/>
  <c r="H58" i="2" s="1"/>
  <c r="BO58" i="2"/>
  <c r="AX58" i="2"/>
  <c r="AW58" i="2"/>
  <c r="AF58" i="2"/>
  <c r="N58" i="2" s="1"/>
  <c r="O58" i="2"/>
  <c r="J58" i="2"/>
  <c r="I58" i="2"/>
  <c r="G58" i="2"/>
  <c r="E58" i="2"/>
  <c r="F58" i="2" s="1"/>
  <c r="CL57" i="2"/>
  <c r="CI57" i="2"/>
  <c r="CE57" i="2"/>
  <c r="CF57" i="2" s="1"/>
  <c r="H57" i="2" s="1"/>
  <c r="BO57" i="2"/>
  <c r="AX57" i="2"/>
  <c r="AW57" i="2"/>
  <c r="AF57" i="2"/>
  <c r="N57" i="2" s="1"/>
  <c r="O57" i="2"/>
  <c r="J57" i="2"/>
  <c r="I57" i="2"/>
  <c r="G57" i="2"/>
  <c r="E57" i="2"/>
  <c r="F57" i="2" s="1"/>
  <c r="CL56" i="2"/>
  <c r="CI56" i="2"/>
  <c r="CE56" i="2"/>
  <c r="CF56" i="2" s="1"/>
  <c r="H56" i="2" s="1"/>
  <c r="BO56" i="2"/>
  <c r="AX56" i="2"/>
  <c r="AW56" i="2"/>
  <c r="AF56" i="2"/>
  <c r="N56" i="2" s="1"/>
  <c r="O56" i="2"/>
  <c r="J56" i="2"/>
  <c r="I56" i="2"/>
  <c r="G56" i="2"/>
  <c r="E56" i="2"/>
  <c r="F56" i="2" s="1"/>
  <c r="CL55" i="2"/>
  <c r="CI55" i="2"/>
  <c r="CE55" i="2"/>
  <c r="CF55" i="2" s="1"/>
  <c r="H55" i="2" s="1"/>
  <c r="BO55" i="2"/>
  <c r="AX55" i="2"/>
  <c r="AW55" i="2"/>
  <c r="AF55" i="2"/>
  <c r="N55" i="2" s="1"/>
  <c r="O55" i="2"/>
  <c r="J55" i="2"/>
  <c r="I55" i="2"/>
  <c r="G55" i="2"/>
  <c r="E55" i="2"/>
  <c r="F55" i="2" s="1"/>
  <c r="CL54" i="2"/>
  <c r="J54" i="2" s="1"/>
  <c r="CI54" i="2"/>
  <c r="CE54" i="2"/>
  <c r="CF54" i="2" s="1"/>
  <c r="H54" i="2" s="1"/>
  <c r="I54" i="2" s="1"/>
  <c r="BO54" i="2"/>
  <c r="AX54" i="2"/>
  <c r="AW54" i="2"/>
  <c r="AF54" i="2"/>
  <c r="N54" i="2" s="1"/>
  <c r="O54" i="2"/>
  <c r="G54" i="2"/>
  <c r="E54" i="2"/>
  <c r="F54" i="2" s="1"/>
  <c r="CL53" i="2"/>
  <c r="J53" i="2" s="1"/>
  <c r="CI53" i="2"/>
  <c r="CE53" i="2"/>
  <c r="CF53" i="2" s="1"/>
  <c r="H53" i="2" s="1"/>
  <c r="I53" i="2" s="1"/>
  <c r="BO53" i="2"/>
  <c r="AX53" i="2"/>
  <c r="AW53" i="2"/>
  <c r="AF53" i="2"/>
  <c r="N53" i="2" s="1"/>
  <c r="O53" i="2"/>
  <c r="G53" i="2"/>
  <c r="E53" i="2"/>
  <c r="F53" i="2" s="1"/>
  <c r="CL52" i="2"/>
  <c r="J52" i="2" s="1"/>
  <c r="CI52" i="2"/>
  <c r="CE52" i="2"/>
  <c r="CF52" i="2" s="1"/>
  <c r="H52" i="2" s="1"/>
  <c r="BO52" i="2"/>
  <c r="AX52" i="2"/>
  <c r="AW52" i="2"/>
  <c r="AF52" i="2"/>
  <c r="N52" i="2" s="1"/>
  <c r="O52" i="2"/>
  <c r="I52" i="2"/>
  <c r="G52" i="2"/>
  <c r="E52" i="2"/>
  <c r="F52" i="2" s="1"/>
  <c r="CL51" i="2"/>
  <c r="J51" i="2" s="1"/>
  <c r="CI51" i="2"/>
  <c r="G51" i="2" s="1"/>
  <c r="CE51" i="2"/>
  <c r="CF51" i="2" s="1"/>
  <c r="H51" i="2" s="1"/>
  <c r="BO51" i="2"/>
  <c r="AX51" i="2"/>
  <c r="E51" i="2" s="1"/>
  <c r="F51" i="2" s="1"/>
  <c r="AW51" i="2"/>
  <c r="AF51" i="2"/>
  <c r="O51" i="2"/>
  <c r="N51" i="2"/>
  <c r="I51" i="2"/>
  <c r="CL50" i="2"/>
  <c r="J50" i="2" s="1"/>
  <c r="CI50" i="2"/>
  <c r="G50" i="2" s="1"/>
  <c r="CE50" i="2"/>
  <c r="CF50" i="2" s="1"/>
  <c r="H50" i="2" s="1"/>
  <c r="BO50" i="2"/>
  <c r="AX50" i="2"/>
  <c r="E50" i="2" s="1"/>
  <c r="F50" i="2" s="1"/>
  <c r="AW50" i="2"/>
  <c r="AF50" i="2"/>
  <c r="O50" i="2"/>
  <c r="N50" i="2"/>
  <c r="I50" i="2"/>
  <c r="CL49" i="2"/>
  <c r="J49" i="2" s="1"/>
  <c r="CI49" i="2"/>
  <c r="G49" i="2" s="1"/>
  <c r="CE49" i="2"/>
  <c r="CF49" i="2" s="1"/>
  <c r="H49" i="2" s="1"/>
  <c r="BO49" i="2"/>
  <c r="AX49" i="2"/>
  <c r="E49" i="2" s="1"/>
  <c r="F49" i="2" s="1"/>
  <c r="AW49" i="2"/>
  <c r="AF49" i="2"/>
  <c r="O49" i="2"/>
  <c r="N49" i="2"/>
  <c r="I49" i="2"/>
  <c r="CL48" i="2"/>
  <c r="J48" i="2" s="1"/>
  <c r="CI48" i="2"/>
  <c r="G48" i="2" s="1"/>
  <c r="CE48" i="2"/>
  <c r="CF48" i="2" s="1"/>
  <c r="H48" i="2" s="1"/>
  <c r="BO48" i="2"/>
  <c r="AX48" i="2"/>
  <c r="E48" i="2" s="1"/>
  <c r="F48" i="2" s="1"/>
  <c r="AW48" i="2"/>
  <c r="AF48" i="2"/>
  <c r="O48" i="2"/>
  <c r="N48" i="2"/>
  <c r="I48" i="2"/>
  <c r="CL47" i="2"/>
  <c r="J47" i="2" s="1"/>
  <c r="CI47" i="2"/>
  <c r="G47" i="2" s="1"/>
  <c r="CE47" i="2"/>
  <c r="CF47" i="2" s="1"/>
  <c r="H47" i="2" s="1"/>
  <c r="BO47" i="2"/>
  <c r="AX47" i="2"/>
  <c r="E47" i="2" s="1"/>
  <c r="F47" i="2" s="1"/>
  <c r="AW47" i="2"/>
  <c r="AF47" i="2"/>
  <c r="O47" i="2"/>
  <c r="N47" i="2"/>
  <c r="I47" i="2"/>
  <c r="CI46" i="2"/>
  <c r="G46" i="2" s="1"/>
  <c r="CE46" i="2"/>
  <c r="CF46" i="2" s="1"/>
  <c r="H46" i="2" s="1"/>
  <c r="BO46" i="2"/>
  <c r="AX46" i="2"/>
  <c r="AW46" i="2"/>
  <c r="AF46" i="2"/>
  <c r="N46" i="2" s="1"/>
  <c r="O46" i="2"/>
  <c r="I46" i="2"/>
  <c r="E46" i="2"/>
  <c r="F46" i="2" s="1"/>
  <c r="CE45" i="2"/>
  <c r="CF45" i="2" s="1"/>
  <c r="BO45" i="2"/>
  <c r="AX45" i="2"/>
  <c r="AW45" i="2"/>
  <c r="AF45" i="2"/>
  <c r="N45" i="2" s="1"/>
  <c r="O45" i="2"/>
  <c r="H45" i="2"/>
  <c r="I45" i="2" s="1"/>
  <c r="E45" i="2"/>
  <c r="F45" i="2" s="1"/>
  <c r="CI44" i="2"/>
  <c r="G44" i="2" s="1"/>
  <c r="CE44" i="2"/>
  <c r="CF44" i="2" s="1"/>
  <c r="BO44" i="2"/>
  <c r="AX44" i="2"/>
  <c r="AW44" i="2"/>
  <c r="AF44" i="2"/>
  <c r="N44" i="2" s="1"/>
  <c r="O44" i="2"/>
  <c r="I44" i="2"/>
  <c r="H44" i="2"/>
  <c r="E44" i="2"/>
  <c r="F44" i="2" s="1"/>
  <c r="CL43" i="2"/>
  <c r="J43" i="2" s="1"/>
  <c r="CE43" i="2"/>
  <c r="CF43" i="2" s="1"/>
  <c r="BO43" i="2"/>
  <c r="AX43" i="2"/>
  <c r="E43" i="2" s="1"/>
  <c r="F43" i="2" s="1"/>
  <c r="AW43" i="2"/>
  <c r="AF43" i="2"/>
  <c r="O43" i="2"/>
  <c r="N43" i="2"/>
  <c r="I43" i="2"/>
  <c r="H43" i="2"/>
  <c r="CL42" i="2"/>
  <c r="J42" i="2" s="1"/>
  <c r="CE42" i="2"/>
  <c r="CF42" i="2" s="1"/>
  <c r="BO42" i="2"/>
  <c r="AX42" i="2"/>
  <c r="AW42" i="2"/>
  <c r="AF42" i="2"/>
  <c r="O42" i="2"/>
  <c r="N42" i="2"/>
  <c r="I42" i="2"/>
  <c r="H42" i="2"/>
  <c r="E42" i="2"/>
  <c r="F42" i="2" s="1"/>
  <c r="CE41" i="2"/>
  <c r="CF41" i="2" s="1"/>
  <c r="H41" i="2" s="1"/>
  <c r="I41" i="2" s="1"/>
  <c r="BO41" i="2"/>
  <c r="AX41" i="2"/>
  <c r="AW41" i="2"/>
  <c r="AF41" i="2"/>
  <c r="N41" i="2" s="1"/>
  <c r="O41" i="2"/>
  <c r="E41" i="2"/>
  <c r="F41" i="2" s="1"/>
  <c r="CI40" i="2"/>
  <c r="G40" i="2" s="1"/>
  <c r="CE40" i="2"/>
  <c r="CF40" i="2" s="1"/>
  <c r="BO40" i="2"/>
  <c r="AX40" i="2"/>
  <c r="AW40" i="2"/>
  <c r="AF40" i="2"/>
  <c r="N40" i="2" s="1"/>
  <c r="O40" i="2"/>
  <c r="I40" i="2"/>
  <c r="H40" i="2"/>
  <c r="E40" i="2"/>
  <c r="F40" i="2" s="1"/>
  <c r="CL39" i="2"/>
  <c r="J39" i="2" s="1"/>
  <c r="CE39" i="2"/>
  <c r="CF39" i="2" s="1"/>
  <c r="H39" i="2" s="1"/>
  <c r="I39" i="2" s="1"/>
  <c r="BO39" i="2"/>
  <c r="AX39" i="2"/>
  <c r="E39" i="2" s="1"/>
  <c r="F39" i="2" s="1"/>
  <c r="AW39" i="2"/>
  <c r="AF39" i="2"/>
  <c r="O39" i="2"/>
  <c r="N39" i="2"/>
  <c r="CI38" i="2"/>
  <c r="CF38" i="2"/>
  <c r="H38" i="2" s="1"/>
  <c r="I38" i="2" s="1"/>
  <c r="CE38" i="2"/>
  <c r="BO38" i="2"/>
  <c r="AX38" i="2"/>
  <c r="E38" i="2" s="1"/>
  <c r="F38" i="2" s="1"/>
  <c r="AW38" i="2"/>
  <c r="AF38" i="2"/>
  <c r="O38" i="2"/>
  <c r="N38" i="2"/>
  <c r="G38" i="2"/>
  <c r="CI37" i="2"/>
  <c r="CF37" i="2"/>
  <c r="H37" i="2" s="1"/>
  <c r="I37" i="2" s="1"/>
  <c r="CE37" i="2"/>
  <c r="BO37" i="2"/>
  <c r="AX37" i="2"/>
  <c r="E37" i="2" s="1"/>
  <c r="F37" i="2" s="1"/>
  <c r="AW37" i="2"/>
  <c r="AF37" i="2"/>
  <c r="O37" i="2"/>
  <c r="N37" i="2"/>
  <c r="G37" i="2"/>
  <c r="CI36" i="2"/>
  <c r="CF36" i="2"/>
  <c r="H36" i="2" s="1"/>
  <c r="I36" i="2" s="1"/>
  <c r="CE36" i="2"/>
  <c r="BO36" i="2"/>
  <c r="AX36" i="2"/>
  <c r="E36" i="2" s="1"/>
  <c r="F36" i="2" s="1"/>
  <c r="AW36" i="2"/>
  <c r="AF36" i="2"/>
  <c r="O36" i="2"/>
  <c r="N36" i="2"/>
  <c r="G36" i="2"/>
  <c r="CI35" i="2"/>
  <c r="CF35" i="2"/>
  <c r="H35" i="2" s="1"/>
  <c r="I35" i="2" s="1"/>
  <c r="CE35" i="2"/>
  <c r="BO35" i="2"/>
  <c r="AX35" i="2"/>
  <c r="E35" i="2" s="1"/>
  <c r="F35" i="2" s="1"/>
  <c r="AW35" i="2"/>
  <c r="AF35" i="2"/>
  <c r="O35" i="2"/>
  <c r="N35" i="2"/>
  <c r="G35" i="2"/>
  <c r="CI34" i="2"/>
  <c r="CF34" i="2"/>
  <c r="H34" i="2" s="1"/>
  <c r="I34" i="2" s="1"/>
  <c r="CE34" i="2"/>
  <c r="BO34" i="2"/>
  <c r="AX34" i="2"/>
  <c r="E34" i="2" s="1"/>
  <c r="F34" i="2" s="1"/>
  <c r="AW34" i="2"/>
  <c r="AF34" i="2"/>
  <c r="O34" i="2"/>
  <c r="N34" i="2"/>
  <c r="G34" i="2"/>
  <c r="CX33" i="2"/>
  <c r="CL33" i="2"/>
  <c r="J33" i="2" s="1"/>
  <c r="CF33" i="2"/>
  <c r="CE33" i="2"/>
  <c r="BO33" i="2"/>
  <c r="AX33" i="2"/>
  <c r="E33" i="2" s="1"/>
  <c r="F33" i="2" s="1"/>
  <c r="AW33" i="2"/>
  <c r="AF33" i="2"/>
  <c r="O33" i="2"/>
  <c r="N33" i="2"/>
  <c r="H33" i="2"/>
  <c r="I33" i="2" s="1"/>
  <c r="CX32" i="2"/>
  <c r="CL32" i="2"/>
  <c r="J32" i="2" s="1"/>
  <c r="CE32" i="2"/>
  <c r="CF32" i="2" s="1"/>
  <c r="H32" i="2" s="1"/>
  <c r="BO32" i="2"/>
  <c r="AX32" i="2"/>
  <c r="AW32" i="2"/>
  <c r="AF32" i="2"/>
  <c r="N32" i="2" s="1"/>
  <c r="O32" i="2"/>
  <c r="I32" i="2"/>
  <c r="E32" i="2"/>
  <c r="F32" i="2" s="1"/>
  <c r="CX31" i="2"/>
  <c r="CL31" i="2"/>
  <c r="CE31" i="2"/>
  <c r="CF31" i="2" s="1"/>
  <c r="H31" i="2" s="1"/>
  <c r="I31" i="2" s="1"/>
  <c r="BO31" i="2"/>
  <c r="AW31" i="2"/>
  <c r="AX31" i="2" s="1"/>
  <c r="E31" i="2" s="1"/>
  <c r="AF31" i="2"/>
  <c r="N31" i="2" s="1"/>
  <c r="O31" i="2"/>
  <c r="J31" i="2"/>
  <c r="F31" i="2"/>
  <c r="CX30" i="2"/>
  <c r="CL30" i="2"/>
  <c r="CI30" i="2"/>
  <c r="CF30" i="2"/>
  <c r="H30" i="2" s="1"/>
  <c r="I30" i="2" s="1"/>
  <c r="CE30" i="2"/>
  <c r="BO30" i="2"/>
  <c r="AX30" i="2"/>
  <c r="E30" i="2" s="1"/>
  <c r="F30" i="2" s="1"/>
  <c r="AW30" i="2"/>
  <c r="AF30" i="2"/>
  <c r="O30" i="2"/>
  <c r="N30" i="2"/>
  <c r="J30" i="2"/>
  <c r="G30" i="2"/>
  <c r="CX29" i="2"/>
  <c r="CL29" i="2"/>
  <c r="J29" i="2" s="1"/>
  <c r="CF29" i="2"/>
  <c r="CE29" i="2"/>
  <c r="BO29" i="2"/>
  <c r="AX29" i="2"/>
  <c r="E29" i="2" s="1"/>
  <c r="F29" i="2" s="1"/>
  <c r="AW29" i="2"/>
  <c r="AF29" i="2"/>
  <c r="O29" i="2"/>
  <c r="N29" i="2"/>
  <c r="H29" i="2"/>
  <c r="I29" i="2" s="1"/>
  <c r="CX28" i="2"/>
  <c r="CL28" i="2"/>
  <c r="J28" i="2" s="1"/>
  <c r="CE28" i="2"/>
  <c r="CF28" i="2" s="1"/>
  <c r="H28" i="2" s="1"/>
  <c r="BO28" i="2"/>
  <c r="AX28" i="2"/>
  <c r="AW28" i="2"/>
  <c r="AF28" i="2"/>
  <c r="N28" i="2" s="1"/>
  <c r="O28" i="2"/>
  <c r="I28" i="2"/>
  <c r="E28" i="2"/>
  <c r="F28" i="2" s="1"/>
  <c r="CX27" i="2"/>
  <c r="CL27" i="2"/>
  <c r="CF27" i="2"/>
  <c r="H27" i="2" s="1"/>
  <c r="I27" i="2" s="1"/>
  <c r="CE27" i="2"/>
  <c r="BO27" i="2"/>
  <c r="AW27" i="2"/>
  <c r="AX27" i="2" s="1"/>
  <c r="E27" i="2" s="1"/>
  <c r="AF27" i="2"/>
  <c r="N27" i="2" s="1"/>
  <c r="O27" i="2"/>
  <c r="J27" i="2"/>
  <c r="F27" i="2"/>
  <c r="CX26" i="2"/>
  <c r="CL26" i="2"/>
  <c r="CI26" i="2"/>
  <c r="CF26" i="2"/>
  <c r="H26" i="2" s="1"/>
  <c r="I26" i="2" s="1"/>
  <c r="CE26" i="2"/>
  <c r="BO26" i="2"/>
  <c r="AX26" i="2"/>
  <c r="E26" i="2" s="1"/>
  <c r="F26" i="2" s="1"/>
  <c r="AW26" i="2"/>
  <c r="AF26" i="2"/>
  <c r="O26" i="2"/>
  <c r="N26" i="2"/>
  <c r="J26" i="2"/>
  <c r="G26" i="2"/>
  <c r="CX25" i="2"/>
  <c r="CL25" i="2"/>
  <c r="J25" i="2" s="1"/>
  <c r="CI25" i="2"/>
  <c r="CF25" i="2"/>
  <c r="CE25" i="2"/>
  <c r="BO25" i="2"/>
  <c r="AX25" i="2"/>
  <c r="E25" i="2" s="1"/>
  <c r="F25" i="2" s="1"/>
  <c r="AW25" i="2"/>
  <c r="AF25" i="2"/>
  <c r="O25" i="2"/>
  <c r="N25" i="2"/>
  <c r="H25" i="2"/>
  <c r="I25" i="2" s="1"/>
  <c r="G25" i="2"/>
  <c r="CX24" i="2"/>
  <c r="CL24" i="2"/>
  <c r="J24" i="2" s="1"/>
  <c r="CE24" i="2"/>
  <c r="CF24" i="2" s="1"/>
  <c r="H24" i="2" s="1"/>
  <c r="I24" i="2" s="1"/>
  <c r="BO24" i="2"/>
  <c r="AX24" i="2"/>
  <c r="AW24" i="2"/>
  <c r="AF24" i="2"/>
  <c r="N24" i="2" s="1"/>
  <c r="O24" i="2"/>
  <c r="E24" i="2"/>
  <c r="F24" i="2" s="1"/>
  <c r="CX23" i="2"/>
  <c r="CL23" i="2"/>
  <c r="CF23" i="2"/>
  <c r="H23" i="2" s="1"/>
  <c r="I23" i="2" s="1"/>
  <c r="CE23" i="2"/>
  <c r="BO23" i="2"/>
  <c r="AW23" i="2"/>
  <c r="AX23" i="2" s="1"/>
  <c r="E23" i="2" s="1"/>
  <c r="AF23" i="2"/>
  <c r="N23" i="2" s="1"/>
  <c r="O23" i="2"/>
  <c r="J23" i="2"/>
  <c r="F23" i="2"/>
  <c r="CX22" i="2"/>
  <c r="CL22" i="2"/>
  <c r="CI22" i="2"/>
  <c r="G22" i="2" s="1"/>
  <c r="CF22" i="2"/>
  <c r="H22" i="2" s="1"/>
  <c r="I22" i="2" s="1"/>
  <c r="CE22" i="2"/>
  <c r="BO22" i="2"/>
  <c r="AX22" i="2"/>
  <c r="E22" i="2" s="1"/>
  <c r="F22" i="2" s="1"/>
  <c r="AW22" i="2"/>
  <c r="AF22" i="2"/>
  <c r="O22" i="2"/>
  <c r="N22" i="2"/>
  <c r="J22" i="2"/>
  <c r="CL21" i="2"/>
  <c r="CI21" i="2"/>
  <c r="G21" i="2" s="1"/>
  <c r="CE21" i="2"/>
  <c r="CF21" i="2" s="1"/>
  <c r="H21" i="2" s="1"/>
  <c r="I21" i="2" s="1"/>
  <c r="BO21" i="2"/>
  <c r="AX21" i="2"/>
  <c r="E21" i="2" s="1"/>
  <c r="F21" i="2" s="1"/>
  <c r="AW21" i="2"/>
  <c r="AF21" i="2"/>
  <c r="O21" i="2"/>
  <c r="N21" i="2"/>
  <c r="J21" i="2"/>
  <c r="CX20" i="2"/>
  <c r="CI43" i="2" s="1"/>
  <c r="G43" i="2" s="1"/>
  <c r="CL20" i="2"/>
  <c r="J20" i="2" s="1"/>
  <c r="CI20" i="2"/>
  <c r="CF20" i="2"/>
  <c r="CE20" i="2"/>
  <c r="BO20" i="2"/>
  <c r="AX20" i="2"/>
  <c r="E20" i="2" s="1"/>
  <c r="F20" i="2" s="1"/>
  <c r="AW20" i="2"/>
  <c r="AF20" i="2"/>
  <c r="O20" i="2"/>
  <c r="N20" i="2"/>
  <c r="H20" i="2"/>
  <c r="I20" i="2" s="1"/>
  <c r="G20" i="2"/>
  <c r="CX19" i="2"/>
  <c r="CL19" i="2"/>
  <c r="J19" i="2" s="1"/>
  <c r="CI19" i="2"/>
  <c r="CE19" i="2"/>
  <c r="CF19" i="2" s="1"/>
  <c r="H19" i="2" s="1"/>
  <c r="I19" i="2" s="1"/>
  <c r="BO19" i="2"/>
  <c r="AX19" i="2"/>
  <c r="AW19" i="2"/>
  <c r="AF19" i="2"/>
  <c r="N19" i="2" s="1"/>
  <c r="O19" i="2"/>
  <c r="G19" i="2"/>
  <c r="E19" i="2"/>
  <c r="F19" i="2" s="1"/>
  <c r="CX18" i="2"/>
  <c r="CL18" i="2"/>
  <c r="CI18" i="2"/>
  <c r="CF18" i="2"/>
  <c r="H18" i="2" s="1"/>
  <c r="I18" i="2" s="1"/>
  <c r="CE18" i="2"/>
  <c r="BO18" i="2"/>
  <c r="AW18" i="2"/>
  <c r="AX18" i="2" s="1"/>
  <c r="E18" i="2" s="1"/>
  <c r="F18" i="2" s="1"/>
  <c r="AF18" i="2"/>
  <c r="N18" i="2" s="1"/>
  <c r="O18" i="2"/>
  <c r="J18" i="2"/>
  <c r="G18" i="2"/>
  <c r="CX17" i="2"/>
  <c r="CL17" i="2"/>
  <c r="CI17" i="2"/>
  <c r="CF17" i="2"/>
  <c r="H17" i="2" s="1"/>
  <c r="I17" i="2" s="1"/>
  <c r="CE17" i="2"/>
  <c r="BO17" i="2"/>
  <c r="AX17" i="2"/>
  <c r="E17" i="2" s="1"/>
  <c r="F17" i="2" s="1"/>
  <c r="AW17" i="2"/>
  <c r="AF17" i="2"/>
  <c r="O17" i="2"/>
  <c r="N17" i="2"/>
  <c r="J17" i="2"/>
  <c r="G17" i="2"/>
  <c r="CX16" i="2"/>
  <c r="CL16" i="2"/>
  <c r="J16" i="2" s="1"/>
  <c r="CI16" i="2"/>
  <c r="CF16" i="2"/>
  <c r="CE16" i="2"/>
  <c r="BO16" i="2"/>
  <c r="AX16" i="2"/>
  <c r="E16" i="2" s="1"/>
  <c r="F16" i="2" s="1"/>
  <c r="AW16" i="2"/>
  <c r="AF16" i="2"/>
  <c r="O16" i="2"/>
  <c r="N16" i="2"/>
  <c r="H16" i="2"/>
  <c r="I16" i="2" s="1"/>
  <c r="G16" i="2"/>
  <c r="CX15" i="2"/>
  <c r="CL15" i="2"/>
  <c r="J15" i="2" s="1"/>
  <c r="CI15" i="2"/>
  <c r="CE15" i="2"/>
  <c r="CF15" i="2" s="1"/>
  <c r="H15" i="2" s="1"/>
  <c r="BO15" i="2"/>
  <c r="AX15" i="2"/>
  <c r="AW15" i="2"/>
  <c r="AF15" i="2"/>
  <c r="N15" i="2" s="1"/>
  <c r="O15" i="2"/>
  <c r="I15" i="2"/>
  <c r="G15" i="2"/>
  <c r="E15" i="2"/>
  <c r="F15" i="2" s="1"/>
  <c r="CX14" i="2"/>
  <c r="CL14" i="2"/>
  <c r="CI14" i="2"/>
  <c r="CF14" i="2"/>
  <c r="H14" i="2" s="1"/>
  <c r="I14" i="2" s="1"/>
  <c r="CE14" i="2"/>
  <c r="BO14" i="2"/>
  <c r="AW14" i="2"/>
  <c r="AX14" i="2" s="1"/>
  <c r="E14" i="2" s="1"/>
  <c r="F14" i="2" s="1"/>
  <c r="AF14" i="2"/>
  <c r="N14" i="2" s="1"/>
  <c r="O14" i="2"/>
  <c r="J14" i="2"/>
  <c r="G14" i="2"/>
  <c r="CX13" i="2"/>
  <c r="CL13" i="2"/>
  <c r="CI13" i="2"/>
  <c r="G13" i="2" s="1"/>
  <c r="CF13" i="2"/>
  <c r="H13" i="2" s="1"/>
  <c r="I13" i="2" s="1"/>
  <c r="CE13" i="2"/>
  <c r="BO13" i="2"/>
  <c r="AX13" i="2"/>
  <c r="E13" i="2" s="1"/>
  <c r="F13" i="2" s="1"/>
  <c r="AW13" i="2"/>
  <c r="AF13" i="2"/>
  <c r="O13" i="2"/>
  <c r="N13" i="2"/>
  <c r="J13" i="2"/>
  <c r="CX12" i="2"/>
  <c r="CL12" i="2"/>
  <c r="J12" i="2" s="1"/>
  <c r="CI12" i="2"/>
  <c r="CF12" i="2"/>
  <c r="CE12" i="2"/>
  <c r="BO12" i="2"/>
  <c r="AX12" i="2"/>
  <c r="E12" i="2" s="1"/>
  <c r="F12" i="2" s="1"/>
  <c r="AW12" i="2"/>
  <c r="AF12" i="2"/>
  <c r="O12" i="2"/>
  <c r="N12" i="2"/>
  <c r="H12" i="2"/>
  <c r="I12" i="2" s="1"/>
  <c r="G12" i="2"/>
  <c r="CX11" i="2"/>
  <c r="CL11" i="2"/>
  <c r="J11" i="2" s="1"/>
  <c r="CI11" i="2"/>
  <c r="CE11" i="2"/>
  <c r="CF11" i="2" s="1"/>
  <c r="H11" i="2" s="1"/>
  <c r="I11" i="2" s="1"/>
  <c r="BO11" i="2"/>
  <c r="AX11" i="2"/>
  <c r="AW11" i="2"/>
  <c r="AF11" i="2"/>
  <c r="N11" i="2" s="1"/>
  <c r="O11" i="2"/>
  <c r="G11" i="2"/>
  <c r="E11" i="2"/>
  <c r="F11" i="2" s="1"/>
  <c r="CX10" i="2"/>
  <c r="CX9" i="2"/>
  <c r="BE2" i="2"/>
  <c r="V2" i="2"/>
  <c r="CL60" i="1"/>
  <c r="J60" i="1" s="1"/>
  <c r="CI60" i="1"/>
  <c r="CE60" i="1"/>
  <c r="CF60" i="1" s="1"/>
  <c r="H60" i="1" s="1"/>
  <c r="I60" i="1" s="1"/>
  <c r="BO60" i="1"/>
  <c r="AX60" i="1"/>
  <c r="AW60" i="1"/>
  <c r="AF60" i="1"/>
  <c r="N60" i="1" s="1"/>
  <c r="O60" i="1"/>
  <c r="G60" i="1"/>
  <c r="E60" i="1"/>
  <c r="F60" i="1" s="1"/>
  <c r="CL59" i="1"/>
  <c r="J59" i="1" s="1"/>
  <c r="CI59" i="1"/>
  <c r="CE59" i="1"/>
  <c r="CF59" i="1" s="1"/>
  <c r="H59" i="1" s="1"/>
  <c r="I59" i="1" s="1"/>
  <c r="BO59" i="1"/>
  <c r="AX59" i="1"/>
  <c r="AW59" i="1"/>
  <c r="AF59" i="1"/>
  <c r="N59" i="1" s="1"/>
  <c r="O59" i="1"/>
  <c r="G59" i="1"/>
  <c r="E59" i="1"/>
  <c r="F59" i="1" s="1"/>
  <c r="CL58" i="1"/>
  <c r="J58" i="1" s="1"/>
  <c r="CI58" i="1"/>
  <c r="CE58" i="1"/>
  <c r="CF58" i="1" s="1"/>
  <c r="H58" i="1" s="1"/>
  <c r="I58" i="1" s="1"/>
  <c r="BO58" i="1"/>
  <c r="AX58" i="1"/>
  <c r="AW58" i="1"/>
  <c r="AF58" i="1"/>
  <c r="N58" i="1" s="1"/>
  <c r="O58" i="1"/>
  <c r="G58" i="1"/>
  <c r="E58" i="1"/>
  <c r="F58" i="1" s="1"/>
  <c r="CL57" i="1"/>
  <c r="J57" i="1" s="1"/>
  <c r="CI57" i="1"/>
  <c r="CE57" i="1"/>
  <c r="CF57" i="1" s="1"/>
  <c r="H57" i="1" s="1"/>
  <c r="I57" i="1" s="1"/>
  <c r="BO57" i="1"/>
  <c r="AX57" i="1"/>
  <c r="AW57" i="1"/>
  <c r="AF57" i="1"/>
  <c r="N57" i="1" s="1"/>
  <c r="O57" i="1"/>
  <c r="G57" i="1"/>
  <c r="E57" i="1"/>
  <c r="F57" i="1" s="1"/>
  <c r="CL56" i="1"/>
  <c r="J56" i="1" s="1"/>
  <c r="CI56" i="1"/>
  <c r="CE56" i="1"/>
  <c r="CF56" i="1" s="1"/>
  <c r="H56" i="1" s="1"/>
  <c r="I56" i="1" s="1"/>
  <c r="BO56" i="1"/>
  <c r="AX56" i="1"/>
  <c r="AW56" i="1"/>
  <c r="AF56" i="1"/>
  <c r="N56" i="1" s="1"/>
  <c r="O56" i="1"/>
  <c r="G56" i="1"/>
  <c r="E56" i="1"/>
  <c r="F56" i="1" s="1"/>
  <c r="CL55" i="1"/>
  <c r="J55" i="1" s="1"/>
  <c r="CI55" i="1"/>
  <c r="CE55" i="1"/>
  <c r="CF55" i="1" s="1"/>
  <c r="H55" i="1" s="1"/>
  <c r="I55" i="1" s="1"/>
  <c r="BO55" i="1"/>
  <c r="AX55" i="1"/>
  <c r="AW55" i="1"/>
  <c r="AF55" i="1"/>
  <c r="N55" i="1" s="1"/>
  <c r="O55" i="1"/>
  <c r="G55" i="1"/>
  <c r="E55" i="1"/>
  <c r="F55" i="1" s="1"/>
  <c r="CL54" i="1"/>
  <c r="J54" i="1" s="1"/>
  <c r="CI54" i="1"/>
  <c r="CE54" i="1"/>
  <c r="CF54" i="1" s="1"/>
  <c r="H54" i="1" s="1"/>
  <c r="I54" i="1" s="1"/>
  <c r="BO54" i="1"/>
  <c r="AX54" i="1"/>
  <c r="AW54" i="1"/>
  <c r="AF54" i="1"/>
  <c r="N54" i="1" s="1"/>
  <c r="O54" i="1"/>
  <c r="G54" i="1"/>
  <c r="E54" i="1"/>
  <c r="F54" i="1" s="1"/>
  <c r="CL53" i="1"/>
  <c r="J53" i="1" s="1"/>
  <c r="CI53" i="1"/>
  <c r="CE53" i="1"/>
  <c r="CF53" i="1" s="1"/>
  <c r="H53" i="1" s="1"/>
  <c r="I53" i="1" s="1"/>
  <c r="BO53" i="1"/>
  <c r="AX53" i="1"/>
  <c r="AW53" i="1"/>
  <c r="AF53" i="1"/>
  <c r="N53" i="1" s="1"/>
  <c r="O53" i="1"/>
  <c r="G53" i="1"/>
  <c r="E53" i="1"/>
  <c r="F53" i="1" s="1"/>
  <c r="CL52" i="1"/>
  <c r="J52" i="1" s="1"/>
  <c r="CI52" i="1"/>
  <c r="CE52" i="1"/>
  <c r="CF52" i="1" s="1"/>
  <c r="H52" i="1" s="1"/>
  <c r="I52" i="1" s="1"/>
  <c r="BO52" i="1"/>
  <c r="AX52" i="1"/>
  <c r="AW52" i="1"/>
  <c r="AF52" i="1"/>
  <c r="N52" i="1" s="1"/>
  <c r="O52" i="1"/>
  <c r="G52" i="1"/>
  <c r="E52" i="1"/>
  <c r="F52" i="1" s="1"/>
  <c r="CL51" i="1"/>
  <c r="J51" i="1" s="1"/>
  <c r="CI51" i="1"/>
  <c r="CE51" i="1"/>
  <c r="CF51" i="1" s="1"/>
  <c r="H51" i="1" s="1"/>
  <c r="I51" i="1" s="1"/>
  <c r="BO51" i="1"/>
  <c r="AX51" i="1"/>
  <c r="AW51" i="1"/>
  <c r="AF51" i="1"/>
  <c r="N51" i="1" s="1"/>
  <c r="O51" i="1"/>
  <c r="G51" i="1"/>
  <c r="E51" i="1"/>
  <c r="F51" i="1" s="1"/>
  <c r="CL50" i="1"/>
  <c r="J50" i="1" s="1"/>
  <c r="CI50" i="1"/>
  <c r="CE50" i="1"/>
  <c r="CF50" i="1" s="1"/>
  <c r="H50" i="1" s="1"/>
  <c r="I50" i="1" s="1"/>
  <c r="BO50" i="1"/>
  <c r="AX50" i="1"/>
  <c r="AW50" i="1"/>
  <c r="AF50" i="1"/>
  <c r="N50" i="1" s="1"/>
  <c r="O50" i="1"/>
  <c r="G50" i="1"/>
  <c r="E50" i="1"/>
  <c r="F50" i="1" s="1"/>
  <c r="CL49" i="1"/>
  <c r="J49" i="1" s="1"/>
  <c r="CI49" i="1"/>
  <c r="CE49" i="1"/>
  <c r="CF49" i="1" s="1"/>
  <c r="BO49" i="1"/>
  <c r="AX49" i="1"/>
  <c r="AW49" i="1"/>
  <c r="AF49" i="1"/>
  <c r="O49" i="1"/>
  <c r="N49" i="1"/>
  <c r="H49" i="1"/>
  <c r="I49" i="1" s="1"/>
  <c r="G49" i="1"/>
  <c r="E49" i="1"/>
  <c r="F49" i="1" s="1"/>
  <c r="CL48" i="1"/>
  <c r="J48" i="1" s="1"/>
  <c r="CI48" i="1"/>
  <c r="CE48" i="1"/>
  <c r="CF48" i="1" s="1"/>
  <c r="BO48" i="1"/>
  <c r="AX48" i="1"/>
  <c r="AW48" i="1"/>
  <c r="AF48" i="1"/>
  <c r="N48" i="1" s="1"/>
  <c r="O48" i="1"/>
  <c r="I48" i="1"/>
  <c r="H48" i="1"/>
  <c r="G48" i="1"/>
  <c r="E48" i="1"/>
  <c r="F48" i="1" s="1"/>
  <c r="CL47" i="1"/>
  <c r="J47" i="1" s="1"/>
  <c r="CI47" i="1"/>
  <c r="G47" i="1" s="1"/>
  <c r="CE47" i="1"/>
  <c r="CF47" i="1" s="1"/>
  <c r="H47" i="1" s="1"/>
  <c r="I47" i="1" s="1"/>
  <c r="BO47" i="1"/>
  <c r="AX47" i="1"/>
  <c r="AW47" i="1"/>
  <c r="AF47" i="1"/>
  <c r="N47" i="1" s="1"/>
  <c r="O47" i="1"/>
  <c r="E47" i="1"/>
  <c r="F47" i="1" s="1"/>
  <c r="CE46" i="1"/>
  <c r="CF46" i="1" s="1"/>
  <c r="H46" i="1" s="1"/>
  <c r="I46" i="1" s="1"/>
  <c r="BO46" i="1"/>
  <c r="AX46" i="1"/>
  <c r="AW46" i="1"/>
  <c r="AF46" i="1"/>
  <c r="O46" i="1"/>
  <c r="N46" i="1"/>
  <c r="E46" i="1"/>
  <c r="F46" i="1" s="1"/>
  <c r="CE45" i="1"/>
  <c r="CF45" i="1" s="1"/>
  <c r="BO45" i="1"/>
  <c r="AX45" i="1"/>
  <c r="E45" i="1" s="1"/>
  <c r="F45" i="1" s="1"/>
  <c r="AW45" i="1"/>
  <c r="AF45" i="1"/>
  <c r="O45" i="1"/>
  <c r="N45" i="1"/>
  <c r="H45" i="1"/>
  <c r="I45" i="1" s="1"/>
  <c r="CE44" i="1"/>
  <c r="CF44" i="1" s="1"/>
  <c r="H44" i="1" s="1"/>
  <c r="I44" i="1" s="1"/>
  <c r="BO44" i="1"/>
  <c r="AX44" i="1"/>
  <c r="AW44" i="1"/>
  <c r="AF44" i="1"/>
  <c r="N44" i="1" s="1"/>
  <c r="O44" i="1"/>
  <c r="E44" i="1"/>
  <c r="F44" i="1" s="1"/>
  <c r="CE43" i="1"/>
  <c r="CF43" i="1" s="1"/>
  <c r="H43" i="1" s="1"/>
  <c r="I43" i="1" s="1"/>
  <c r="BO43" i="1"/>
  <c r="AX43" i="1"/>
  <c r="AW43" i="1"/>
  <c r="AF43" i="1"/>
  <c r="N43" i="1" s="1"/>
  <c r="O43" i="1"/>
  <c r="E43" i="1"/>
  <c r="F43" i="1" s="1"/>
  <c r="CE42" i="1"/>
  <c r="CF42" i="1" s="1"/>
  <c r="BO42" i="1"/>
  <c r="AX42" i="1"/>
  <c r="AW42" i="1"/>
  <c r="AF42" i="1"/>
  <c r="O42" i="1"/>
  <c r="N42" i="1"/>
  <c r="I42" i="1"/>
  <c r="H42" i="1"/>
  <c r="E42" i="1"/>
  <c r="F42" i="1" s="1"/>
  <c r="CF41" i="1"/>
  <c r="CE41" i="1"/>
  <c r="BO41" i="1"/>
  <c r="AW41" i="1"/>
  <c r="AX41" i="1" s="1"/>
  <c r="E41" i="1" s="1"/>
  <c r="F41" i="1" s="1"/>
  <c r="AF41" i="1"/>
  <c r="N41" i="1" s="1"/>
  <c r="O41" i="1"/>
  <c r="H41" i="1"/>
  <c r="I41" i="1" s="1"/>
  <c r="CF40" i="1"/>
  <c r="CE40" i="1"/>
  <c r="BO40" i="1"/>
  <c r="AW40" i="1"/>
  <c r="AX40" i="1" s="1"/>
  <c r="E40" i="1" s="1"/>
  <c r="F40" i="1" s="1"/>
  <c r="AF40" i="1"/>
  <c r="N40" i="1" s="1"/>
  <c r="O40" i="1"/>
  <c r="H40" i="1"/>
  <c r="I40" i="1" s="1"/>
  <c r="CF39" i="1"/>
  <c r="CE39" i="1"/>
  <c r="BO39" i="1"/>
  <c r="AW39" i="1"/>
  <c r="AX39" i="1" s="1"/>
  <c r="E39" i="1" s="1"/>
  <c r="F39" i="1" s="1"/>
  <c r="AF39" i="1"/>
  <c r="N39" i="1" s="1"/>
  <c r="O39" i="1"/>
  <c r="H39" i="1"/>
  <c r="I39" i="1" s="1"/>
  <c r="CE38" i="1"/>
  <c r="CF38" i="1" s="1"/>
  <c r="H38" i="1" s="1"/>
  <c r="I38" i="1" s="1"/>
  <c r="BO38" i="1"/>
  <c r="AW38" i="1"/>
  <c r="AX38" i="1" s="1"/>
  <c r="E38" i="1" s="1"/>
  <c r="F38" i="1" s="1"/>
  <c r="AF38" i="1"/>
  <c r="N38" i="1" s="1"/>
  <c r="O38" i="1"/>
  <c r="CF37" i="1"/>
  <c r="CE37" i="1"/>
  <c r="BO37" i="1"/>
  <c r="AW37" i="1"/>
  <c r="AX37" i="1" s="1"/>
  <c r="E37" i="1" s="1"/>
  <c r="F37" i="1" s="1"/>
  <c r="AF37" i="1"/>
  <c r="N37" i="1" s="1"/>
  <c r="O37" i="1"/>
  <c r="H37" i="1"/>
  <c r="I37" i="1" s="1"/>
  <c r="CF36" i="1"/>
  <c r="CE36" i="1"/>
  <c r="BO36" i="1"/>
  <c r="AW36" i="1"/>
  <c r="AX36" i="1" s="1"/>
  <c r="E36" i="1" s="1"/>
  <c r="F36" i="1" s="1"/>
  <c r="AF36" i="1"/>
  <c r="N36" i="1" s="1"/>
  <c r="O36" i="1"/>
  <c r="H36" i="1"/>
  <c r="I36" i="1" s="1"/>
  <c r="CF35" i="1"/>
  <c r="H35" i="1" s="1"/>
  <c r="I35" i="1" s="1"/>
  <c r="CE35" i="1"/>
  <c r="BO35" i="1"/>
  <c r="AW35" i="1"/>
  <c r="AX35" i="1" s="1"/>
  <c r="E35" i="1" s="1"/>
  <c r="F35" i="1" s="1"/>
  <c r="AF35" i="1"/>
  <c r="N35" i="1" s="1"/>
  <c r="O35" i="1"/>
  <c r="CF34" i="1"/>
  <c r="CE34" i="1"/>
  <c r="BO34" i="1"/>
  <c r="AW34" i="1"/>
  <c r="AX34" i="1" s="1"/>
  <c r="E34" i="1" s="1"/>
  <c r="F34" i="1" s="1"/>
  <c r="AF34" i="1"/>
  <c r="N34" i="1" s="1"/>
  <c r="O34" i="1"/>
  <c r="H34" i="1"/>
  <c r="I34" i="1" s="1"/>
  <c r="CX33" i="1"/>
  <c r="CL44" i="1" s="1"/>
  <c r="J44" i="1" s="1"/>
  <c r="CE33" i="1"/>
  <c r="CF33" i="1" s="1"/>
  <c r="H33" i="1" s="1"/>
  <c r="I33" i="1" s="1"/>
  <c r="BO33" i="1"/>
  <c r="AW33" i="1"/>
  <c r="AX33" i="1" s="1"/>
  <c r="E33" i="1" s="1"/>
  <c r="F33" i="1" s="1"/>
  <c r="AF33" i="1"/>
  <c r="N33" i="1" s="1"/>
  <c r="O33" i="1"/>
  <c r="CX32" i="1"/>
  <c r="CF32" i="1"/>
  <c r="H32" i="1" s="1"/>
  <c r="I32" i="1" s="1"/>
  <c r="CE32" i="1"/>
  <c r="BO32" i="1"/>
  <c r="AW32" i="1"/>
  <c r="AX32" i="1" s="1"/>
  <c r="E32" i="1" s="1"/>
  <c r="F32" i="1" s="1"/>
  <c r="AF32" i="1"/>
  <c r="O32" i="1"/>
  <c r="N32" i="1"/>
  <c r="CX31" i="1"/>
  <c r="CE31" i="1"/>
  <c r="CF31" i="1" s="1"/>
  <c r="H31" i="1" s="1"/>
  <c r="I31" i="1" s="1"/>
  <c r="BO31" i="1"/>
  <c r="AX31" i="1"/>
  <c r="E31" i="1" s="1"/>
  <c r="F31" i="1" s="1"/>
  <c r="AW31" i="1"/>
  <c r="AF31" i="1"/>
  <c r="O31" i="1"/>
  <c r="N31" i="1"/>
  <c r="CX30" i="1"/>
  <c r="CF30" i="1"/>
  <c r="CE30" i="1"/>
  <c r="BO30" i="1"/>
  <c r="AW30" i="1"/>
  <c r="AX30" i="1" s="1"/>
  <c r="E30" i="1" s="1"/>
  <c r="F30" i="1" s="1"/>
  <c r="AF30" i="1"/>
  <c r="N30" i="1" s="1"/>
  <c r="O30" i="1"/>
  <c r="H30" i="1"/>
  <c r="I30" i="1" s="1"/>
  <c r="CX29" i="1"/>
  <c r="CE29" i="1"/>
  <c r="CF29" i="1" s="1"/>
  <c r="H29" i="1" s="1"/>
  <c r="I29" i="1" s="1"/>
  <c r="BO29" i="1"/>
  <c r="AW29" i="1"/>
  <c r="AX29" i="1" s="1"/>
  <c r="E29" i="1" s="1"/>
  <c r="F29" i="1" s="1"/>
  <c r="AF29" i="1"/>
  <c r="N29" i="1" s="1"/>
  <c r="O29" i="1"/>
  <c r="CX28" i="1"/>
  <c r="CF28" i="1"/>
  <c r="H28" i="1" s="1"/>
  <c r="I28" i="1" s="1"/>
  <c r="CE28" i="1"/>
  <c r="BO28" i="1"/>
  <c r="AW28" i="1"/>
  <c r="AX28" i="1" s="1"/>
  <c r="E28" i="1" s="1"/>
  <c r="F28" i="1" s="1"/>
  <c r="AF28" i="1"/>
  <c r="O28" i="1"/>
  <c r="N28" i="1"/>
  <c r="CX27" i="1"/>
  <c r="CE27" i="1"/>
  <c r="CF27" i="1" s="1"/>
  <c r="H27" i="1" s="1"/>
  <c r="I27" i="1" s="1"/>
  <c r="BO27" i="1"/>
  <c r="AX27" i="1"/>
  <c r="E27" i="1" s="1"/>
  <c r="F27" i="1" s="1"/>
  <c r="AW27" i="1"/>
  <c r="AF27" i="1"/>
  <c r="O27" i="1"/>
  <c r="N27" i="1"/>
  <c r="CX26" i="1"/>
  <c r="CL26" i="1"/>
  <c r="J26" i="1" s="1"/>
  <c r="CF26" i="1"/>
  <c r="H26" i="1" s="1"/>
  <c r="I26" i="1" s="1"/>
  <c r="CE26" i="1"/>
  <c r="BO26" i="1"/>
  <c r="AW26" i="1"/>
  <c r="AX26" i="1" s="1"/>
  <c r="E26" i="1" s="1"/>
  <c r="F26" i="1" s="1"/>
  <c r="AF26" i="1"/>
  <c r="N26" i="1" s="1"/>
  <c r="O26" i="1"/>
  <c r="CX25" i="1"/>
  <c r="CE25" i="1"/>
  <c r="CF25" i="1" s="1"/>
  <c r="H25" i="1" s="1"/>
  <c r="I25" i="1" s="1"/>
  <c r="BO25" i="1"/>
  <c r="AX25" i="1"/>
  <c r="AW25" i="1"/>
  <c r="AF25" i="1"/>
  <c r="N25" i="1" s="1"/>
  <c r="O25" i="1"/>
  <c r="E25" i="1"/>
  <c r="F25" i="1" s="1"/>
  <c r="CX24" i="1"/>
  <c r="CF24" i="1"/>
  <c r="H24" i="1" s="1"/>
  <c r="I24" i="1" s="1"/>
  <c r="CE24" i="1"/>
  <c r="BO24" i="1"/>
  <c r="AW24" i="1"/>
  <c r="AX24" i="1" s="1"/>
  <c r="E24" i="1" s="1"/>
  <c r="F24" i="1" s="1"/>
  <c r="AF24" i="1"/>
  <c r="O24" i="1"/>
  <c r="N24" i="1"/>
  <c r="CX23" i="1"/>
  <c r="CE23" i="1"/>
  <c r="CF23" i="1" s="1"/>
  <c r="H23" i="1" s="1"/>
  <c r="I23" i="1" s="1"/>
  <c r="BO23" i="1"/>
  <c r="AX23" i="1"/>
  <c r="E23" i="1" s="1"/>
  <c r="F23" i="1" s="1"/>
  <c r="AW23" i="1"/>
  <c r="AF23" i="1"/>
  <c r="O23" i="1"/>
  <c r="N23" i="1"/>
  <c r="CX22" i="1"/>
  <c r="CL22" i="1"/>
  <c r="J22" i="1" s="1"/>
  <c r="CF22" i="1"/>
  <c r="CE22" i="1"/>
  <c r="BO22" i="1"/>
  <c r="AW22" i="1"/>
  <c r="AX22" i="1" s="1"/>
  <c r="E22" i="1" s="1"/>
  <c r="F22" i="1" s="1"/>
  <c r="AF22" i="1"/>
  <c r="N22" i="1" s="1"/>
  <c r="O22" i="1"/>
  <c r="H22" i="1"/>
  <c r="I22" i="1" s="1"/>
  <c r="CL21" i="1"/>
  <c r="J21" i="1" s="1"/>
  <c r="CF21" i="1"/>
  <c r="CE21" i="1"/>
  <c r="BO21" i="1"/>
  <c r="AW21" i="1"/>
  <c r="AX21" i="1" s="1"/>
  <c r="E21" i="1" s="1"/>
  <c r="F21" i="1" s="1"/>
  <c r="AF21" i="1"/>
  <c r="N21" i="1" s="1"/>
  <c r="O21" i="1"/>
  <c r="H21" i="1"/>
  <c r="I21" i="1" s="1"/>
  <c r="CX20" i="1"/>
  <c r="CI45" i="1" s="1"/>
  <c r="G45" i="1" s="1"/>
  <c r="CE20" i="1"/>
  <c r="CF20" i="1" s="1"/>
  <c r="H20" i="1" s="1"/>
  <c r="I20" i="1" s="1"/>
  <c r="BO20" i="1"/>
  <c r="AX20" i="1"/>
  <c r="AW20" i="1"/>
  <c r="AF20" i="1"/>
  <c r="N20" i="1" s="1"/>
  <c r="O20" i="1"/>
  <c r="E20" i="1"/>
  <c r="F20" i="1" s="1"/>
  <c r="CX19" i="1"/>
  <c r="CF19" i="1"/>
  <c r="H19" i="1" s="1"/>
  <c r="I19" i="1" s="1"/>
  <c r="CE19" i="1"/>
  <c r="BO19" i="1"/>
  <c r="AW19" i="1"/>
  <c r="AX19" i="1" s="1"/>
  <c r="E19" i="1" s="1"/>
  <c r="F19" i="1" s="1"/>
  <c r="AF19" i="1"/>
  <c r="O19" i="1"/>
  <c r="N19" i="1"/>
  <c r="CX18" i="1"/>
  <c r="CE18" i="1"/>
  <c r="CF18" i="1" s="1"/>
  <c r="H18" i="1" s="1"/>
  <c r="I18" i="1" s="1"/>
  <c r="BO18" i="1"/>
  <c r="AX18" i="1"/>
  <c r="E18" i="1" s="1"/>
  <c r="F18" i="1" s="1"/>
  <c r="AW18" i="1"/>
  <c r="AF18" i="1"/>
  <c r="O18" i="1"/>
  <c r="N18" i="1"/>
  <c r="CX17" i="1"/>
  <c r="CL17" i="1"/>
  <c r="J17" i="1" s="1"/>
  <c r="CE17" i="1"/>
  <c r="CF17" i="1" s="1"/>
  <c r="H17" i="1" s="1"/>
  <c r="I17" i="1" s="1"/>
  <c r="BO17" i="1"/>
  <c r="AW17" i="1"/>
  <c r="AX17" i="1" s="1"/>
  <c r="E17" i="1" s="1"/>
  <c r="F17" i="1" s="1"/>
  <c r="AF17" i="1"/>
  <c r="N17" i="1" s="1"/>
  <c r="O17" i="1"/>
  <c r="CX16" i="1"/>
  <c r="CE16" i="1"/>
  <c r="CF16" i="1" s="1"/>
  <c r="H16" i="1" s="1"/>
  <c r="I16" i="1" s="1"/>
  <c r="BO16" i="1"/>
  <c r="AX16" i="1"/>
  <c r="AW16" i="1"/>
  <c r="AF16" i="1"/>
  <c r="N16" i="1" s="1"/>
  <c r="O16" i="1"/>
  <c r="E16" i="1"/>
  <c r="F16" i="1" s="1"/>
  <c r="CX15" i="1"/>
  <c r="CF15" i="1"/>
  <c r="H15" i="1" s="1"/>
  <c r="I15" i="1" s="1"/>
  <c r="CE15" i="1"/>
  <c r="BO15" i="1"/>
  <c r="AW15" i="1"/>
  <c r="AX15" i="1" s="1"/>
  <c r="E15" i="1" s="1"/>
  <c r="F15" i="1" s="1"/>
  <c r="AF15" i="1"/>
  <c r="O15" i="1"/>
  <c r="N15" i="1"/>
  <c r="CX14" i="1"/>
  <c r="CI14" i="1"/>
  <c r="G14" i="1" s="1"/>
  <c r="CE14" i="1"/>
  <c r="CF14" i="1" s="1"/>
  <c r="H14" i="1" s="1"/>
  <c r="I14" i="1" s="1"/>
  <c r="BO14" i="1"/>
  <c r="AX14" i="1"/>
  <c r="E14" i="1" s="1"/>
  <c r="F14" i="1" s="1"/>
  <c r="AW14" i="1"/>
  <c r="AF14" i="1"/>
  <c r="O14" i="1"/>
  <c r="N14" i="1"/>
  <c r="CX13" i="1"/>
  <c r="CL13" i="1"/>
  <c r="J13" i="1" s="1"/>
  <c r="CE13" i="1"/>
  <c r="CF13" i="1" s="1"/>
  <c r="H13" i="1" s="1"/>
  <c r="I13" i="1" s="1"/>
  <c r="BO13" i="1"/>
  <c r="AW13" i="1"/>
  <c r="AX13" i="1" s="1"/>
  <c r="E13" i="1" s="1"/>
  <c r="F13" i="1" s="1"/>
  <c r="AF13" i="1"/>
  <c r="N13" i="1" s="1"/>
  <c r="O13" i="1"/>
  <c r="CX12" i="1"/>
  <c r="CE12" i="1"/>
  <c r="CF12" i="1" s="1"/>
  <c r="H12" i="1" s="1"/>
  <c r="I12" i="1" s="1"/>
  <c r="BO12" i="1"/>
  <c r="AW12" i="1"/>
  <c r="AX12" i="1" s="1"/>
  <c r="E12" i="1" s="1"/>
  <c r="F12" i="1" s="1"/>
  <c r="AF12" i="1"/>
  <c r="N12" i="1" s="1"/>
  <c r="O12" i="1"/>
  <c r="CX11" i="1"/>
  <c r="CF11" i="1"/>
  <c r="H11" i="1" s="1"/>
  <c r="I11" i="1" s="1"/>
  <c r="CE11" i="1"/>
  <c r="BO11" i="1"/>
  <c r="AW11" i="1"/>
  <c r="AX11" i="1" s="1"/>
  <c r="E11" i="1" s="1"/>
  <c r="F11" i="1" s="1"/>
  <c r="AF11" i="1"/>
  <c r="O11" i="1"/>
  <c r="N11" i="1"/>
  <c r="CX10" i="1"/>
  <c r="CX9" i="1"/>
  <c r="BE2" i="1"/>
  <c r="V2" i="1"/>
  <c r="CI18" i="1" l="1"/>
  <c r="G18" i="1" s="1"/>
  <c r="CI23" i="1"/>
  <c r="G23" i="1" s="1"/>
  <c r="CI31" i="1"/>
  <c r="G31" i="1" s="1"/>
  <c r="CL34" i="1"/>
  <c r="J34" i="1" s="1"/>
  <c r="CI42" i="1"/>
  <c r="G42" i="1" s="1"/>
  <c r="CL45" i="1"/>
  <c r="J45" i="1" s="1"/>
  <c r="CL14" i="1"/>
  <c r="J14" i="1" s="1"/>
  <c r="CI15" i="1"/>
  <c r="G15" i="1" s="1"/>
  <c r="CL18" i="1"/>
  <c r="J18" i="1" s="1"/>
  <c r="CI19" i="1"/>
  <c r="G19" i="1" s="1"/>
  <c r="CL23" i="1"/>
  <c r="J23" i="1" s="1"/>
  <c r="CI24" i="1"/>
  <c r="G24" i="1" s="1"/>
  <c r="CL27" i="1"/>
  <c r="J27" i="1" s="1"/>
  <c r="CI28" i="1"/>
  <c r="G28" i="1" s="1"/>
  <c r="CL31" i="1"/>
  <c r="J31" i="1" s="1"/>
  <c r="CI32" i="1"/>
  <c r="G32" i="1" s="1"/>
  <c r="CL42" i="1"/>
  <c r="J42" i="1" s="1"/>
  <c r="CI43" i="1"/>
  <c r="G43" i="1" s="1"/>
  <c r="CL46" i="1"/>
  <c r="J46" i="1" s="1"/>
  <c r="CL30" i="1"/>
  <c r="J30" i="1" s="1"/>
  <c r="CL36" i="1"/>
  <c r="J36" i="1" s="1"/>
  <c r="CL37" i="1"/>
  <c r="J37" i="1" s="1"/>
  <c r="CL38" i="1"/>
  <c r="J38" i="1" s="1"/>
  <c r="CL39" i="1"/>
  <c r="J39" i="1" s="1"/>
  <c r="CL40" i="1"/>
  <c r="J40" i="1" s="1"/>
  <c r="CI46" i="1"/>
  <c r="G46" i="1" s="1"/>
  <c r="CI11" i="1"/>
  <c r="G11" i="1" s="1"/>
  <c r="CI12" i="1"/>
  <c r="G12" i="1" s="1"/>
  <c r="CI20" i="1"/>
  <c r="G20" i="1" s="1"/>
  <c r="CL28" i="1"/>
  <c r="J28" i="1" s="1"/>
  <c r="CI29" i="1"/>
  <c r="G29" i="1" s="1"/>
  <c r="CL32" i="1"/>
  <c r="J32" i="1" s="1"/>
  <c r="CI33" i="1"/>
  <c r="G33" i="1" s="1"/>
  <c r="CL43" i="1"/>
  <c r="J43" i="1" s="1"/>
  <c r="CI44" i="1"/>
  <c r="G44" i="1" s="1"/>
  <c r="CI27" i="1"/>
  <c r="G27" i="1" s="1"/>
  <c r="CL35" i="1"/>
  <c r="J35" i="1" s="1"/>
  <c r="CL41" i="1"/>
  <c r="J41" i="1" s="1"/>
  <c r="CL11" i="1"/>
  <c r="J11" i="1" s="1"/>
  <c r="CL15" i="1"/>
  <c r="J15" i="1" s="1"/>
  <c r="CI16" i="1"/>
  <c r="G16" i="1" s="1"/>
  <c r="CL19" i="1"/>
  <c r="J19" i="1" s="1"/>
  <c r="CL24" i="1"/>
  <c r="J24" i="1" s="1"/>
  <c r="CI25" i="1"/>
  <c r="G25" i="1" s="1"/>
  <c r="CL12" i="1"/>
  <c r="J12" i="1" s="1"/>
  <c r="CI13" i="1"/>
  <c r="G13" i="1" s="1"/>
  <c r="CL16" i="1"/>
  <c r="J16" i="1" s="1"/>
  <c r="CI17" i="1"/>
  <c r="G17" i="1" s="1"/>
  <c r="CL20" i="1"/>
  <c r="J20" i="1" s="1"/>
  <c r="CI21" i="1"/>
  <c r="G21" i="1" s="1"/>
  <c r="CI22" i="1"/>
  <c r="G22" i="1" s="1"/>
  <c r="CL25" i="1"/>
  <c r="J25" i="1" s="1"/>
  <c r="CI26" i="1"/>
  <c r="G26" i="1" s="1"/>
  <c r="CL29" i="1"/>
  <c r="J29" i="1" s="1"/>
  <c r="CI30" i="1"/>
  <c r="G30" i="1" s="1"/>
  <c r="CL33" i="1"/>
  <c r="J33" i="1" s="1"/>
  <c r="CI34" i="1"/>
  <c r="G34" i="1" s="1"/>
  <c r="CI35" i="1"/>
  <c r="G35" i="1" s="1"/>
  <c r="CI36" i="1"/>
  <c r="G36" i="1" s="1"/>
  <c r="CI37" i="1"/>
  <c r="G37" i="1" s="1"/>
  <c r="CI38" i="1"/>
  <c r="G38" i="1" s="1"/>
  <c r="CI39" i="1"/>
  <c r="G39" i="1" s="1"/>
  <c r="CI40" i="1"/>
  <c r="G40" i="1" s="1"/>
  <c r="CI41" i="1"/>
  <c r="G41" i="1" s="1"/>
  <c r="CI23" i="2"/>
  <c r="G23" i="2" s="1"/>
  <c r="CI27" i="2"/>
  <c r="G27" i="2" s="1"/>
  <c r="CI31" i="2"/>
  <c r="G31" i="2" s="1"/>
  <c r="CL46" i="2"/>
  <c r="J46" i="2" s="1"/>
  <c r="CL45" i="2"/>
  <c r="J45" i="2" s="1"/>
  <c r="CL34" i="2"/>
  <c r="J34" i="2" s="1"/>
  <c r="CL35" i="2"/>
  <c r="J35" i="2" s="1"/>
  <c r="CL36" i="2"/>
  <c r="J36" i="2" s="1"/>
  <c r="CL37" i="2"/>
  <c r="J37" i="2" s="1"/>
  <c r="CL38" i="2"/>
  <c r="J38" i="2" s="1"/>
  <c r="CL40" i="2"/>
  <c r="J40" i="2" s="1"/>
  <c r="CI41" i="2"/>
  <c r="G41" i="2" s="1"/>
  <c r="CL44" i="2"/>
  <c r="J44" i="2" s="1"/>
  <c r="CI45" i="2"/>
  <c r="G45" i="2" s="1"/>
  <c r="CL25" i="3"/>
  <c r="J25" i="3" s="1"/>
  <c r="CL37" i="3"/>
  <c r="J37" i="3" s="1"/>
  <c r="CL45" i="3"/>
  <c r="J45" i="3" s="1"/>
  <c r="CI24" i="2"/>
  <c r="G24" i="2" s="1"/>
  <c r="CI28" i="2"/>
  <c r="G28" i="2" s="1"/>
  <c r="CI32" i="2"/>
  <c r="G32" i="2" s="1"/>
  <c r="CL41" i="2"/>
  <c r="J41" i="2" s="1"/>
  <c r="CI42" i="2"/>
  <c r="G42" i="2" s="1"/>
  <c r="CL39" i="3"/>
  <c r="J39" i="3" s="1"/>
  <c r="CI29" i="2"/>
  <c r="G29" i="2" s="1"/>
  <c r="CI33" i="2"/>
  <c r="G33" i="2" s="1"/>
  <c r="CI39" i="2"/>
  <c r="G39" i="2" s="1"/>
  <c r="CL33" i="3"/>
  <c r="J33" i="3" s="1"/>
  <c r="CL29" i="3"/>
  <c r="J29" i="3" s="1"/>
  <c r="CL23" i="3"/>
  <c r="J23" i="3" s="1"/>
  <c r="CL21" i="3"/>
  <c r="J21" i="3" s="1"/>
  <c r="CL16" i="3"/>
  <c r="J16" i="3" s="1"/>
  <c r="CL13" i="3"/>
  <c r="J13" i="3" s="1"/>
  <c r="CL46" i="3"/>
  <c r="J46" i="3" s="1"/>
  <c r="CL44" i="3"/>
  <c r="J44" i="3" s="1"/>
  <c r="CL42" i="3"/>
  <c r="J42" i="3" s="1"/>
  <c r="CL40" i="3"/>
  <c r="J40" i="3" s="1"/>
  <c r="CL38" i="3"/>
  <c r="J38" i="3" s="1"/>
  <c r="CL36" i="3"/>
  <c r="J36" i="3" s="1"/>
  <c r="CL34" i="3"/>
  <c r="J34" i="3" s="1"/>
  <c r="CL30" i="3"/>
  <c r="J30" i="3" s="1"/>
  <c r="CL26" i="3"/>
  <c r="J26" i="3" s="1"/>
  <c r="CL19" i="3"/>
  <c r="J19" i="3" s="1"/>
  <c r="CL14" i="3"/>
  <c r="J14" i="3" s="1"/>
  <c r="CL31" i="3"/>
  <c r="J31" i="3" s="1"/>
  <c r="CL27" i="3"/>
  <c r="J27" i="3" s="1"/>
  <c r="CL24" i="3"/>
  <c r="J24" i="3" s="1"/>
  <c r="CL20" i="3"/>
  <c r="J20" i="3" s="1"/>
  <c r="CL17" i="3"/>
  <c r="J17" i="3" s="1"/>
  <c r="CL11" i="3"/>
  <c r="J11" i="3" s="1"/>
  <c r="CL41" i="3"/>
  <c r="J41" i="3" s="1"/>
  <c r="CI33" i="4"/>
  <c r="G33" i="4" s="1"/>
  <c r="CI26" i="4"/>
  <c r="G26" i="4" s="1"/>
  <c r="CI22" i="4"/>
  <c r="G22" i="4" s="1"/>
  <c r="CI17" i="4"/>
  <c r="G17" i="4" s="1"/>
  <c r="CI13" i="4"/>
  <c r="G13" i="4" s="1"/>
  <c r="CI44" i="4"/>
  <c r="G44" i="4" s="1"/>
  <c r="CI42" i="4"/>
  <c r="G42" i="4" s="1"/>
  <c r="CI40" i="4"/>
  <c r="G40" i="4" s="1"/>
  <c r="CI38" i="4"/>
  <c r="G38" i="4" s="1"/>
  <c r="CI36" i="4"/>
  <c r="G36" i="4" s="1"/>
  <c r="CI34" i="4"/>
  <c r="G34" i="4" s="1"/>
  <c r="CI27" i="4"/>
  <c r="G27" i="4" s="1"/>
  <c r="CI23" i="4"/>
  <c r="G23" i="4" s="1"/>
  <c r="CI20" i="4"/>
  <c r="G20" i="4" s="1"/>
  <c r="CI18" i="4"/>
  <c r="G18" i="4" s="1"/>
  <c r="CI14" i="4"/>
  <c r="G14" i="4" s="1"/>
  <c r="CI31" i="4"/>
  <c r="G31" i="4" s="1"/>
  <c r="CI28" i="4"/>
  <c r="G28" i="4" s="1"/>
  <c r="CI24" i="4"/>
  <c r="G24" i="4" s="1"/>
  <c r="CI21" i="4"/>
  <c r="G21" i="4" s="1"/>
  <c r="CI19" i="4"/>
  <c r="G19" i="4" s="1"/>
  <c r="CI15" i="4"/>
  <c r="G15" i="4" s="1"/>
  <c r="CI11" i="4"/>
  <c r="G11" i="4" s="1"/>
  <c r="CI39" i="4"/>
  <c r="G39" i="4" s="1"/>
  <c r="CI35" i="4"/>
  <c r="G35" i="4" s="1"/>
  <c r="CI12" i="4"/>
  <c r="G12" i="4" s="1"/>
  <c r="CI37" i="4"/>
  <c r="G37" i="4" s="1"/>
  <c r="CI32" i="4"/>
  <c r="G32" i="4" s="1"/>
  <c r="CI29" i="4"/>
  <c r="G29" i="4" s="1"/>
  <c r="CI25" i="4"/>
  <c r="G25" i="4" s="1"/>
  <c r="CI43" i="4"/>
  <c r="G43" i="4" s="1"/>
  <c r="CI19" i="3"/>
  <c r="G19" i="3" s="1"/>
  <c r="CI26" i="3"/>
  <c r="G26" i="3" s="1"/>
  <c r="CI30" i="3"/>
  <c r="G30" i="3" s="1"/>
  <c r="CI34" i="3"/>
  <c r="G34" i="3" s="1"/>
  <c r="CI36" i="3"/>
  <c r="G36" i="3" s="1"/>
  <c r="CI38" i="3"/>
  <c r="G38" i="3" s="1"/>
  <c r="CI40" i="3"/>
  <c r="G40" i="3" s="1"/>
  <c r="CI42" i="3"/>
  <c r="G42" i="3" s="1"/>
  <c r="CI44" i="3"/>
  <c r="G44" i="3" s="1"/>
  <c r="CI46" i="3"/>
  <c r="G46" i="3" s="1"/>
  <c r="CI21" i="3"/>
  <c r="G21" i="3" s="1"/>
  <c r="CI23" i="3"/>
  <c r="G23" i="3" s="1"/>
  <c r="CI29" i="3"/>
  <c r="G29" i="3" s="1"/>
  <c r="CI33" i="3"/>
  <c r="G33" i="3" s="1"/>
  <c r="CI18" i="3"/>
  <c r="G18" i="3" s="1"/>
  <c r="CI22" i="3"/>
  <c r="G22" i="3" s="1"/>
  <c r="CI25" i="3"/>
  <c r="G25" i="3" s="1"/>
  <c r="CI28" i="3"/>
  <c r="G28" i="3" s="1"/>
  <c r="CI32" i="3"/>
  <c r="G32" i="3" s="1"/>
  <c r="CI35" i="3"/>
  <c r="G35" i="3" s="1"/>
  <c r="CI37" i="3"/>
  <c r="G37" i="3" s="1"/>
  <c r="CI39" i="3"/>
  <c r="G39" i="3" s="1"/>
  <c r="CI41" i="3"/>
  <c r="G41" i="3" s="1"/>
  <c r="CI43" i="3"/>
  <c r="G43" i="3" s="1"/>
  <c r="CI45" i="3"/>
  <c r="G45" i="3" s="1"/>
  <c r="CL35" i="4"/>
  <c r="J35" i="4" s="1"/>
  <c r="CL37" i="4"/>
  <c r="J37" i="4" s="1"/>
  <c r="CL39" i="4"/>
  <c r="J39" i="4" s="1"/>
  <c r="CL41" i="4"/>
  <c r="J41" i="4" s="1"/>
  <c r="CL43" i="4"/>
  <c r="J43" i="4" s="1"/>
  <c r="CL38" i="4"/>
  <c r="J38" i="4" s="1"/>
  <c r="CL40" i="4"/>
  <c r="J40" i="4" s="1"/>
  <c r="CL42" i="4"/>
  <c r="J42" i="4" s="1"/>
</calcChain>
</file>

<file path=xl/sharedStrings.xml><?xml version="1.0" encoding="utf-8"?>
<sst xmlns="http://schemas.openxmlformats.org/spreadsheetml/2006/main" count="695" uniqueCount="208">
  <si>
    <t>PERINGATAN :: KOLOM INI TIDAK BOLEH DIGESER POSISINYA</t>
  </si>
  <si>
    <t>DAFTAR NILAI PESERTA DIDIK SMA NEGERI 8 SEMARANG</t>
  </si>
  <si>
    <t>Guru :</t>
  </si>
  <si>
    <t>Idham Saiful Latif S.Pd</t>
  </si>
  <si>
    <t>Kelas X IPS 1</t>
  </si>
  <si>
    <t xml:space="preserve">KELAS </t>
  </si>
  <si>
    <t>:</t>
  </si>
  <si>
    <t>Mapel :</t>
  </si>
  <si>
    <t>Bahasa Jawa [ Kelompok B (Wajib) ]</t>
  </si>
  <si>
    <t>didownload 20/10/2016</t>
  </si>
  <si>
    <t>DAFTAR NILAI SEMESTER GASAL</t>
  </si>
  <si>
    <t xml:space="preserve">Wali Kelas </t>
  </si>
  <si>
    <t>KKM :</t>
  </si>
  <si>
    <t>TAHUN PELAJARAN 2016/2017</t>
  </si>
  <si>
    <t>Semester Gasal Tahun Pelajaran 2016/2017</t>
  </si>
  <si>
    <t>A</t>
  </si>
  <si>
    <t>NILAI RAPOR</t>
  </si>
  <si>
    <t>Komponen Nilai</t>
  </si>
  <si>
    <t>No</t>
  </si>
  <si>
    <t>nilai_id</t>
  </si>
  <si>
    <t>NAMA</t>
  </si>
  <si>
    <t>Penilaian Harian Pengetahuan</t>
  </si>
  <si>
    <t>UAS</t>
  </si>
  <si>
    <t>NA</t>
  </si>
  <si>
    <t>R</t>
  </si>
  <si>
    <t>Penilaian Harian Keterampilan</t>
  </si>
  <si>
    <t>KODE</t>
  </si>
  <si>
    <t>DESKRIPSI PENGETAHUAN</t>
  </si>
  <si>
    <t>DESKRIPSI KETERAMPILAN</t>
  </si>
  <si>
    <t>KETERANGAN PENGETAHUAN</t>
  </si>
  <si>
    <t>PENGETAHUAN</t>
  </si>
  <si>
    <t>KETERAMPILAN</t>
  </si>
  <si>
    <t>NILAI TENGAH SEMESTER</t>
  </si>
  <si>
    <t>KD 5</t>
  </si>
  <si>
    <t>PTS</t>
  </si>
  <si>
    <t>Kode</t>
  </si>
  <si>
    <t>Catatan</t>
  </si>
  <si>
    <t>NILAI</t>
  </si>
  <si>
    <t>PRED.</t>
  </si>
  <si>
    <t>DESKRIPSI</t>
  </si>
  <si>
    <t>T / L / P</t>
  </si>
  <si>
    <t>TLS</t>
  </si>
  <si>
    <t>LSN</t>
  </si>
  <si>
    <t>TGS</t>
  </si>
  <si>
    <t>PRTK</t>
  </si>
  <si>
    <t>PRYK</t>
  </si>
  <si>
    <t>PRTFL</t>
  </si>
  <si>
    <t>ADINDA GEULIS WIDYAPUSPA</t>
  </si>
  <si>
    <t>Predikat Pengetahuan</t>
  </si>
  <si>
    <t>AHMAD HAFIZHUDDIN AUZAN</t>
  </si>
  <si>
    <t>Minimal</t>
  </si>
  <si>
    <t>Maximal</t>
  </si>
  <si>
    <t>Predikat</t>
  </si>
  <si>
    <t>ALDI SETIAWAN</t>
  </si>
  <si>
    <t>D</t>
  </si>
  <si>
    <t>ALICIA ZALFA FAUZI</t>
  </si>
  <si>
    <t>C</t>
  </si>
  <si>
    <t>AMEERA FATIMAH AZZAHRA</t>
  </si>
  <si>
    <t>B</t>
  </si>
  <si>
    <t>AMELLIA QURROTULAINI</t>
  </si>
  <si>
    <t>AMMAR HIBATULLAH SYIFA`</t>
  </si>
  <si>
    <t>AURELIA RAYHANDITA ANTHONY</t>
  </si>
  <si>
    <t>BAHTIAR DWI CAHYO</t>
  </si>
  <si>
    <t>CITRA HERNIK</t>
  </si>
  <si>
    <t>DENNY WAHYU PRAMUDYA</t>
  </si>
  <si>
    <t>KETERANGAN KETERAMPILAN</t>
  </si>
  <si>
    <t>DEWI KARTIKASARI</t>
  </si>
  <si>
    <t>DEWI MUSTIKASARI</t>
  </si>
  <si>
    <t>EGA AYU TRI PANINGSIH</t>
  </si>
  <si>
    <t>ELISA FITRI RAHMAWATI</t>
  </si>
  <si>
    <t>Predikat Keterampilan</t>
  </si>
  <si>
    <t>ENGGAR VANIA PARAMESTI</t>
  </si>
  <si>
    <t>GLADIZA CAHYANDARU HAKIKI</t>
  </si>
  <si>
    <t>IZZANI SALSABILLAH</t>
  </si>
  <si>
    <t>LAELATUL KHASANAH</t>
  </si>
  <si>
    <t>LINNO GUNTUR WIBOWO</t>
  </si>
  <si>
    <t>MUCHAMMAD SYAIFUR ROHIM</t>
  </si>
  <si>
    <t>MUHAMMAD BURHANNUDIN</t>
  </si>
  <si>
    <t>MUHAMMAD IQBAL NURFAIDZI GUSTIAN</t>
  </si>
  <si>
    <t>MUHAMMAD MAULANA</t>
  </si>
  <si>
    <t>NADIA RIZKI RAHMADANI</t>
  </si>
  <si>
    <t>NOVENTI SITI NUR AISA PUTRI</t>
  </si>
  <si>
    <t>NOVITA AYU DAMAYANTI</t>
  </si>
  <si>
    <t>NOVITA LAYLATUL CHOLIFAH</t>
  </si>
  <si>
    <t>RIA KUSUMA</t>
  </si>
  <si>
    <t>RISNA KURNIASARI</t>
  </si>
  <si>
    <t>RIZAL RAFLY MARDIANSYAH</t>
  </si>
  <si>
    <t>RIZKY PERMATASARI</t>
  </si>
  <si>
    <t>SATRIA YOGA PRASTAMA</t>
  </si>
  <si>
    <t>SEPTA AMI MAULANA</t>
  </si>
  <si>
    <t>SOFIESHA NURMA NURANITA</t>
  </si>
  <si>
    <t>WILDAN FEBRIAN</t>
  </si>
  <si>
    <t>Kelas X IPS 2</t>
  </si>
  <si>
    <t>ABDAN GHIFARI ASQO`</t>
  </si>
  <si>
    <t>ADZANI AYU ANDINI</t>
  </si>
  <si>
    <t>ALFIAN WIBISONO</t>
  </si>
  <si>
    <t>ANANDA UMILA CAHYA ANNISSA</t>
  </si>
  <si>
    <t>ARFIANI ICHSANTI OCTARIZKA</t>
  </si>
  <si>
    <t>AULIA VEGA FACHMI</t>
  </si>
  <si>
    <t>AUVINA ALESANDRA</t>
  </si>
  <si>
    <t>BHERYANT AGUSTIA BAGUS PUTRAWAN</t>
  </si>
  <si>
    <t>CIKAL LESTANIA PRAMESTI</t>
  </si>
  <si>
    <t>DIAN AMALIANA</t>
  </si>
  <si>
    <t>ENRICO DUI MARTINEZ</t>
  </si>
  <si>
    <t>ERNA MELINA</t>
  </si>
  <si>
    <t>EVA WIDIANINGRUM</t>
  </si>
  <si>
    <t>FEBRI AJIANTO</t>
  </si>
  <si>
    <t>FEPTI ARTIANI</t>
  </si>
  <si>
    <t>FIANFIGO ALRASYID SETIAWAN</t>
  </si>
  <si>
    <t>GILAR DWIKI YOGA</t>
  </si>
  <si>
    <t>HELGA MAULIDA QONITAH</t>
  </si>
  <si>
    <t>IRWAN SYAH</t>
  </si>
  <si>
    <t>ISMATUL MAULA</t>
  </si>
  <si>
    <t>LUTHFIA NABILA</t>
  </si>
  <si>
    <t>MAULANA LAZUARDI</t>
  </si>
  <si>
    <t>MUSTIKA RINI</t>
  </si>
  <si>
    <t>NUFAL MUBAROK</t>
  </si>
  <si>
    <t>PRATAMA PRIYA PAMBUDI</t>
  </si>
  <si>
    <t>RAIHAN PUTRATAMA ADISATYA</t>
  </si>
  <si>
    <t>REGINA SAFITRI</t>
  </si>
  <si>
    <t>RISKA SETIANI</t>
  </si>
  <si>
    <t>SAFIRA ARBELLA AURELL URROFIK</t>
  </si>
  <si>
    <t>SEOFUDIN</t>
  </si>
  <si>
    <t>SHOFI AYU IFTIANISA</t>
  </si>
  <si>
    <t>SITI CHOTIJAH</t>
  </si>
  <si>
    <t>TRIO ARMANDA</t>
  </si>
  <si>
    <t>WINDU DIWANDARU HAPSARI</t>
  </si>
  <si>
    <t>YULAEKAH SITI AMINAH</t>
  </si>
  <si>
    <t>ZINEDINE ZIDANE LEE PETRA MIHALY CICZKZEN MIHALYI</t>
  </si>
  <si>
    <t>Kelas X IPS 3</t>
  </si>
  <si>
    <t>ACTIVIAN PRAMESWARI</t>
  </si>
  <si>
    <t>AGUS TRIANTO</t>
  </si>
  <si>
    <t>AINUL HAKIM</t>
  </si>
  <si>
    <t>AISYA NAJMA MILLATINA</t>
  </si>
  <si>
    <t>ANDREA ROSALIU</t>
  </si>
  <si>
    <t>ASSYIFA SALSABILA JANNATIN</t>
  </si>
  <si>
    <t>AULIYA LATHIFA</t>
  </si>
  <si>
    <t>BELINDA AGUSTINA</t>
  </si>
  <si>
    <t>BETHSAYDO VADESMA HIQMA RAMADHAN</t>
  </si>
  <si>
    <t>DANI ALFIAN</t>
  </si>
  <si>
    <t>DA`ANI ZULFA NISFATULLAILI</t>
  </si>
  <si>
    <t>DEVI ANGGRAENI KUASTUTIK</t>
  </si>
  <si>
    <t>DHEA KHAIRUNNISA PUTRI</t>
  </si>
  <si>
    <t>DIYAH AYU FATMAWATI</t>
  </si>
  <si>
    <t>EKA ROSITASARI</t>
  </si>
  <si>
    <t>FAUZAN FAKTUROHMAN</t>
  </si>
  <si>
    <t>FITRIA EKA PUSPITASARI</t>
  </si>
  <si>
    <t>GEISKA AGLI NATASHA PUTRI</t>
  </si>
  <si>
    <t>GHAZI DZULFIKAR PUTRA BAGUS</t>
  </si>
  <si>
    <t>INDAH NOVITASARI</t>
  </si>
  <si>
    <t>IRVAK IQRAMMULLAH RAHARYUDAR</t>
  </si>
  <si>
    <t>ISNAENI ESTU ROMANDHONI</t>
  </si>
  <si>
    <t>M. SATRIA ADI PRADANA</t>
  </si>
  <si>
    <t>MELINDHA ADHYANA</t>
  </si>
  <si>
    <t>MICHAEL KEVIN BRYAN SAHERTIAN</t>
  </si>
  <si>
    <t>NABILA ASTRI ARIYANA</t>
  </si>
  <si>
    <t>NICHOLAS FEBRIANTO</t>
  </si>
  <si>
    <t>PRASETYO ADI SETIAWAN</t>
  </si>
  <si>
    <t>RAHMUDA AHIMSA IBRAR ILYASA</t>
  </si>
  <si>
    <t>RENANDA SUKMA BERLIANI</t>
  </si>
  <si>
    <t>RISMA NUR MAZIDA</t>
  </si>
  <si>
    <t>SALSABILA ADE PUTRI</t>
  </si>
  <si>
    <t>SARA LOUISE IMMANUELLA MALINO</t>
  </si>
  <si>
    <t>SELFINO REYNALD BAHARUDIN</t>
  </si>
  <si>
    <t>WINNA PUTRI AMELIA</t>
  </si>
  <si>
    <t>WISNU ADHA HIDAYAT</t>
  </si>
  <si>
    <t>ZINEDINE ZIDANE LEE PETRI MIHALY CICZKZEN MIHALYI</t>
  </si>
  <si>
    <t>Kelas X IPS 4</t>
  </si>
  <si>
    <t>AGUS NURUL MUSTOFA</t>
  </si>
  <si>
    <t>AHMAD MIFTAH FARIZ</t>
  </si>
  <si>
    <t>AJI KARTIKA WENING</t>
  </si>
  <si>
    <t>ALFI HIRZA ANIQOH</t>
  </si>
  <si>
    <t>ANITDHEA CHANDRA IVADA</t>
  </si>
  <si>
    <t>AULIA PRAMUDITA</t>
  </si>
  <si>
    <t>AURA SABRINA APRILLIA</t>
  </si>
  <si>
    <t>DANANG SETYO HANDOKO</t>
  </si>
  <si>
    <t>DEO BUDHI ANGGITLISTIO</t>
  </si>
  <si>
    <t>DEVI SAPUTRI</t>
  </si>
  <si>
    <t>DHITA CITRA MARDYANA</t>
  </si>
  <si>
    <t>DWI ANGGRAINI</t>
  </si>
  <si>
    <t>EVINA DIVA PRASIWI</t>
  </si>
  <si>
    <t>FAHRIZAL FEBRILLIANTZA ABDULLAH</t>
  </si>
  <si>
    <t>FIDELLO IQBAAL ERFANDA</t>
  </si>
  <si>
    <t>FIQI NUR SAMSU AHMAD</t>
  </si>
  <si>
    <t>HANITYO RIZKY PRATAMA WIDODO</t>
  </si>
  <si>
    <t>INTAN PURNAMA PUTRI DAMAYANTI</t>
  </si>
  <si>
    <t>IZZA ALIYA FATMA</t>
  </si>
  <si>
    <t>JATAYU NAUFAL NASHRULLAH</t>
  </si>
  <si>
    <t>MILA SURYANI</t>
  </si>
  <si>
    <t>MUCHAMAD MUJIB</t>
  </si>
  <si>
    <t>NUR SALISA QURROTA A`YUN</t>
  </si>
  <si>
    <t>PANJI BAGUS SETIAWAN</t>
  </si>
  <si>
    <t>PUSPITA INTAN SARI</t>
  </si>
  <si>
    <t>RAFI ALDIANTO</t>
  </si>
  <si>
    <t>RIO BUDI HENDRAWAN</t>
  </si>
  <si>
    <t>RISA DEVI ANJAINI</t>
  </si>
  <si>
    <t>SABRINA NUR YUSRINA</t>
  </si>
  <si>
    <t>SEKARWANGI ZALITA</t>
  </si>
  <si>
    <t>SEVA ARGA RAFLI IDRIS</t>
  </si>
  <si>
    <t>SYAHRUL MUSTA`IIN</t>
  </si>
  <si>
    <t>THABITHA PUTRI KUSUMAWARDHANI</t>
  </si>
  <si>
    <t>TIYAS MARSUDI RINI</t>
  </si>
  <si>
    <t>Menanggapi isi Serat Wedhatama pupuh Pangkur dan menulis, serta menyajikan syair tembang Pangkur dengan bahasa sendiri</t>
  </si>
  <si>
    <t>Menulis dan menyajikan sinopsis teks crita cekak yang dibacanya</t>
  </si>
  <si>
    <t>Mengidentifikasi kaidah penulisan aksara Jawa dua paragraf yang menggunakan sandhangan mandaswara</t>
  </si>
  <si>
    <t>Menanggapi, menulis dan menyajikan teks pawarta.</t>
  </si>
  <si>
    <t>Menanggapi dan menceritakan kembali isi teks deskripsi tentang adat Jawa</t>
  </si>
  <si>
    <t>Menulis dan menyajikan dua paragraf aksara Jawa yang menggunakan sandhangan mandaswara</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</si>
</sst>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rgb="FF000000"/>
      <name val="Calibri"/>
    </font>
    <font>
      <b/>
      <sz val="11"/>
      <color rgb="FF000000"/>
      <name val="Calibri"/>
    </font>
    <font>
      <b/>
      <sz val="10"/>
      <color rgb="FF000000"/>
      <name val="Calibri"/>
    </font>
    <font>
      <b/>
      <sz val="10"/>
      <color rgb="FF000000"/>
      <name val="Arial"/>
    </font>
    <font>
      <sz val="11"/>
      <color rgb="FF000000"/>
      <name val="Arial"/>
    </font>
    <font>
      <sz val="10"/>
      <color rgb="FF000000"/>
      <name val="Arial"/>
    </font>
    <font>
      <sz val="9"/>
      <color rgb="FF000000"/>
      <name val="Calibri"/>
    </font>
    <font>
      <b/>
      <sz val="14"/>
      <color rgb="FF000000"/>
      <name val="Times New Roman"/>
    </font>
    <font>
      <sz val="10"/>
      <color rgb="FFFF0000"/>
      <name val="Times New Roman"/>
    </font>
    <font>
      <b/>
      <sz val="10"/>
      <color rgb="FF000000"/>
      <name val="Times New Roman"/>
    </font>
    <font>
      <b/>
      <sz val="11"/>
      <color rgb="FF000000"/>
      <name val="Times New Roman"/>
    </font>
    <font>
      <b/>
      <sz val="14"/>
      <color rgb="FF000000"/>
      <name val="Segoe UI"/>
    </font>
    <font>
      <sz val="8"/>
      <color rgb="FF000000"/>
      <name val="Arial"/>
    </font>
    <font>
      <b/>
      <sz val="10"/>
      <color rgb="FF000000"/>
      <name val="Segoe UI"/>
    </font>
    <font>
      <sz val="10"/>
      <color rgb="FF000000"/>
      <name val="Segoe UI"/>
    </font>
    <font>
      <sz val="10"/>
      <color rgb="FF000000"/>
      <name val="Times New Roman"/>
    </font>
    <font>
      <b/>
      <sz val="12"/>
      <color rgb="FF000000"/>
      <name val="Segoe UI"/>
    </font>
    <font>
      <sz val="12"/>
      <color rgb="FF000000"/>
      <name val="Segoe UI"/>
    </font>
    <font>
      <b/>
      <i/>
      <sz val="10"/>
      <color rgb="FF000000"/>
      <name val="Segoe UI"/>
    </font>
    <font>
      <b/>
      <sz val="8"/>
      <color rgb="FF000000"/>
      <name val="Times New Roman"/>
    </font>
    <font>
      <b/>
      <sz val="12"/>
      <color rgb="FF000000"/>
      <name val="Arial"/>
    </font>
  </fonts>
  <fills count="12">
    <fill>
      <patternFill patternType="none"/>
    </fill>
    <fill>
      <patternFill patternType="gray125"/>
    </fill>
    <fill>
      <patternFill patternType="none"/>
    </fill>
    <fill>
      <patternFill patternType="solid">
        <fgColor rgb="FFFFFF00"/>
        <bgColor rgb="FFFFFFFF"/>
      </patternFill>
    </fill>
    <fill>
      <patternFill patternType="solid">
        <fgColor rgb="FFFF0000"/>
        <bgColor rgb="FFFFFFFF"/>
      </patternFill>
    </fill>
    <fill>
      <patternFill patternType="solid">
        <fgColor rgb="FF92D050"/>
        <bgColor rgb="FFFFFFFF"/>
      </patternFill>
    </fill>
    <fill>
      <patternFill patternType="solid">
        <fgColor rgb="FFD99694"/>
        <bgColor rgb="FFD99594"/>
      </patternFill>
    </fill>
    <fill>
      <patternFill patternType="solid">
        <fgColor rgb="FFFFC000"/>
        <bgColor rgb="FFD99594"/>
      </patternFill>
    </fill>
    <fill>
      <patternFill patternType="solid">
        <fgColor rgb="FFD99594"/>
        <bgColor rgb="FFFFFFFF"/>
      </patternFill>
    </fill>
    <fill>
      <patternFill patternType="solid">
        <fgColor rgb="FFFFC000"/>
        <bgColor rgb="FFFFFFFF"/>
      </patternFill>
    </fill>
    <fill>
      <patternFill patternType="solid">
        <fgColor rgb="FF92D050"/>
        <bgColor rgb="FFD99594"/>
      </patternFill>
    </fill>
    <fill>
      <patternFill patternType="solid">
        <fgColor rgb="FFBFBFBF"/>
        <bgColor rgb="FFCCCC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medium">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86">
    <xf numFmtId="0" fontId="0" fillId="2" borderId="0" xfId="0" applyFill="1"/>
    <xf numFmtId="0" fontId="1" fillId="2" borderId="0" xfId="0" applyFont="1" applyFill="1" applyAlignment="1">
      <alignment horizontal="left"/>
    </xf>
    <xf numFmtId="0" fontId="2" fillId="2" borderId="0" xfId="0" applyFont="1" applyFill="1" applyAlignment="1">
      <alignment horizontal="left"/>
    </xf>
    <xf numFmtId="0" fontId="3" fillId="2" borderId="0" xfId="0" applyFont="1" applyFill="1" applyAlignment="1">
      <alignment shrinkToFit="1"/>
    </xf>
    <xf numFmtId="0" fontId="4" fillId="2" borderId="0" xfId="0" applyFont="1" applyFill="1" applyAlignment="1">
      <alignment vertical="top"/>
    </xf>
    <xf numFmtId="0" fontId="5" fillId="2" borderId="0" xfId="0" applyFont="1" applyFill="1" applyAlignment="1">
      <alignment vertical="top"/>
    </xf>
    <xf numFmtId="0" fontId="1" fillId="3" borderId="1" xfId="0" applyFont="1" applyFill="1" applyBorder="1" applyAlignment="1">
      <alignment horizontal="left"/>
    </xf>
    <xf numFmtId="0" fontId="3" fillId="2" borderId="1" xfId="0" applyFont="1" applyFill="1" applyBorder="1" applyAlignment="1">
      <alignment shrinkToFit="1"/>
    </xf>
    <xf numFmtId="0" fontId="0" fillId="2" borderId="1" xfId="0" applyFill="1" applyBorder="1"/>
    <xf numFmtId="0" fontId="6" fillId="2" borderId="0" xfId="0" applyFont="1" applyFill="1"/>
    <xf numFmtId="0" fontId="7" fillId="2" borderId="0" xfId="0" applyFont="1" applyFill="1"/>
    <xf numFmtId="0" fontId="8" fillId="4" borderId="0" xfId="0" applyFont="1" applyFill="1" applyAlignment="1">
      <alignment horizontal="center" vertical="center"/>
    </xf>
    <xf numFmtId="0" fontId="0" fillId="5" borderId="0" xfId="0" applyFill="1"/>
    <xf numFmtId="0" fontId="0" fillId="2" borderId="0" xfId="0" applyFill="1"/>
    <xf numFmtId="0" fontId="0" fillId="2" borderId="2" xfId="0" applyFill="1" applyBorder="1" applyAlignment="1" applyProtection="1">
      <alignment horizontal="right"/>
      <protection locked="0"/>
    </xf>
    <xf numFmtId="0" fontId="9" fillId="6" borderId="1" xfId="0" applyFont="1" applyFill="1" applyBorder="1" applyAlignment="1" applyProtection="1">
      <alignment horizontal="center" vertical="center"/>
      <protection locked="0"/>
    </xf>
    <xf numFmtId="0" fontId="9" fillId="7" borderId="1" xfId="0" applyFont="1" applyFill="1" applyBorder="1" applyAlignment="1" applyProtection="1">
      <alignment horizontal="center" vertical="center"/>
      <protection locked="0"/>
    </xf>
    <xf numFmtId="0" fontId="10" fillId="8" borderId="3" xfId="0" applyFont="1" applyFill="1" applyBorder="1"/>
    <xf numFmtId="0" fontId="10" fillId="6" borderId="3" xfId="0" applyFont="1" applyFill="1" applyBorder="1" applyAlignment="1" applyProtection="1">
      <alignment horizontal="center" vertical="center"/>
      <protection locked="0"/>
    </xf>
    <xf numFmtId="0" fontId="0" fillId="8" borderId="1" xfId="0" applyFill="1" applyBorder="1" applyAlignment="1">
      <alignment horizontal="center"/>
    </xf>
    <xf numFmtId="0" fontId="0" fillId="8" borderId="1" xfId="0" applyFill="1" applyBorder="1" applyAlignment="1">
      <alignment horizontal="center" vertical="center"/>
    </xf>
    <xf numFmtId="0" fontId="0" fillId="2" borderId="1" xfId="0" applyFill="1" applyBorder="1" applyAlignment="1">
      <alignment horizontal="center"/>
    </xf>
    <xf numFmtId="3" fontId="0" fillId="2" borderId="2" xfId="0" applyNumberFormat="1" applyFill="1" applyBorder="1" applyAlignment="1">
      <alignment horizontal="center" vertical="top"/>
    </xf>
    <xf numFmtId="0" fontId="0" fillId="2" borderId="2" xfId="0" applyFill="1" applyBorder="1" applyAlignment="1">
      <alignment horizontal="center" vertical="top"/>
    </xf>
    <xf numFmtId="3" fontId="0" fillId="2" borderId="1" xfId="0" applyNumberFormat="1" applyFill="1" applyBorder="1" applyAlignment="1">
      <alignment horizontal="center" vertical="top"/>
    </xf>
    <xf numFmtId="0" fontId="0" fillId="2" borderId="1" xfId="0" applyFill="1" applyBorder="1" applyAlignment="1">
      <alignment horizontal="center" vertical="top"/>
    </xf>
    <xf numFmtId="0" fontId="0" fillId="2" borderId="0" xfId="0" applyFill="1" applyAlignment="1">
      <alignment horizontal="center"/>
    </xf>
    <xf numFmtId="0" fontId="0" fillId="9" borderId="1" xfId="0" applyFill="1" applyBorder="1" applyAlignment="1">
      <alignment horizontal="center"/>
    </xf>
    <xf numFmtId="0" fontId="0" fillId="9" borderId="1" xfId="0" applyFill="1" applyBorder="1" applyAlignment="1">
      <alignment horizontal="center" vertical="center"/>
    </xf>
    <xf numFmtId="0" fontId="11" fillId="2" borderId="0" xfId="0" applyFont="1" applyFill="1" applyAlignment="1">
      <alignment horizontal="left" vertical="center"/>
    </xf>
    <xf numFmtId="0" fontId="0" fillId="2" borderId="0" xfId="0" applyFill="1"/>
    <xf numFmtId="0" fontId="12" fillId="2" borderId="0" xfId="0" applyFont="1" applyFill="1" applyAlignment="1">
      <alignment vertical="center"/>
    </xf>
    <xf numFmtId="0" fontId="5" fillId="2" borderId="0" xfId="0" applyFont="1" applyFill="1" applyAlignment="1">
      <alignment vertical="top"/>
    </xf>
    <xf numFmtId="0" fontId="3" fillId="2" borderId="0" xfId="0" applyFont="1" applyFill="1" applyAlignment="1">
      <alignment vertical="center"/>
    </xf>
    <xf numFmtId="0" fontId="13" fillId="2" borderId="3" xfId="0" applyFont="1" applyFill="1" applyBorder="1" applyAlignment="1">
      <alignment horizontal="centerContinuous" vertical="center"/>
    </xf>
    <xf numFmtId="0" fontId="13" fillId="2" borderId="4" xfId="0" applyFont="1" applyFill="1" applyBorder="1" applyAlignment="1">
      <alignment horizontal="centerContinuous" vertical="center"/>
    </xf>
    <xf numFmtId="0" fontId="13" fillId="2" borderId="5" xfId="0" applyFont="1" applyFill="1" applyBorder="1" applyAlignment="1">
      <alignment horizontal="centerContinuous" vertical="center"/>
    </xf>
    <xf numFmtId="0" fontId="0" fillId="2" borderId="6" xfId="0" applyFill="1" applyBorder="1"/>
    <xf numFmtId="0" fontId="7" fillId="2" borderId="0" xfId="0" applyFont="1" applyFill="1"/>
    <xf numFmtId="0" fontId="0" fillId="2" borderId="3" xfId="0" applyFill="1" applyBorder="1" applyAlignment="1">
      <alignment horizontal="center"/>
    </xf>
    <xf numFmtId="0" fontId="0" fillId="2" borderId="1" xfId="0" applyFill="1" applyBorder="1"/>
    <xf numFmtId="0" fontId="14" fillId="2" borderId="6" xfId="0" applyFont="1" applyFill="1" applyBorder="1" applyAlignment="1">
      <alignment horizontal="center" vertical="center"/>
    </xf>
    <xf numFmtId="0" fontId="14" fillId="2" borderId="6" xfId="0" applyFont="1" applyFill="1" applyBorder="1" applyAlignment="1">
      <alignment horizontal="center" vertical="center" shrinkToFit="1"/>
    </xf>
    <xf numFmtId="0" fontId="0" fillId="2" borderId="3" xfId="0" applyFill="1" applyBorder="1" applyAlignment="1">
      <alignment horizontal="center" vertical="center"/>
    </xf>
    <xf numFmtId="0" fontId="0" fillId="2" borderId="1" xfId="0" applyFill="1" applyBorder="1" applyAlignment="1">
      <alignment shrinkToFit="1"/>
    </xf>
    <xf numFmtId="0" fontId="14" fillId="2" borderId="1" xfId="0" applyFont="1" applyFill="1" applyBorder="1" applyAlignment="1" applyProtection="1">
      <alignment horizontal="center" vertical="center" shrinkToFit="1"/>
      <protection locked="0"/>
    </xf>
    <xf numFmtId="2" fontId="14" fillId="2" borderId="1" xfId="0" applyNumberFormat="1" applyFont="1" applyFill="1" applyBorder="1" applyAlignment="1" applyProtection="1">
      <alignment horizontal="center" vertical="center" shrinkToFit="1"/>
      <protection locked="0"/>
    </xf>
    <xf numFmtId="1" fontId="13" fillId="2" borderId="1" xfId="0" applyNumberFormat="1" applyFont="1" applyFill="1" applyBorder="1" applyAlignment="1" applyProtection="1">
      <alignment horizontal="center" vertical="center" shrinkToFit="1"/>
      <protection locked="0"/>
    </xf>
    <xf numFmtId="0" fontId="0" fillId="2" borderId="6" xfId="0" applyFill="1" applyBorder="1" applyAlignment="1">
      <alignment shrinkToFit="1"/>
    </xf>
    <xf numFmtId="0" fontId="15" fillId="2" borderId="7" xfId="0" applyFont="1" applyFill="1" applyBorder="1" applyAlignment="1" applyProtection="1">
      <alignment horizontal="left" vertical="center"/>
      <protection hidden="1"/>
    </xf>
    <xf numFmtId="1" fontId="0" fillId="2" borderId="1" xfId="0" applyNumberFormat="1" applyFill="1" applyBorder="1"/>
    <xf numFmtId="0" fontId="0" fillId="2" borderId="8" xfId="0" applyFill="1" applyBorder="1"/>
    <xf numFmtId="0" fontId="14" fillId="2" borderId="9" xfId="0" applyFont="1" applyFill="1" applyBorder="1" applyAlignment="1">
      <alignment horizontal="center" vertical="center" shrinkToFit="1"/>
    </xf>
    <xf numFmtId="0" fontId="14" fillId="2" borderId="1" xfId="0" applyFont="1" applyFill="1" applyBorder="1" applyAlignment="1">
      <alignment horizontal="center" vertical="center" shrinkToFit="1"/>
    </xf>
    <xf numFmtId="0" fontId="10" fillId="3" borderId="10" xfId="0" applyFont="1" applyFill="1" applyBorder="1" applyAlignment="1">
      <alignment vertical="center"/>
    </xf>
    <xf numFmtId="0" fontId="10" fillId="3" borderId="11" xfId="0" applyFont="1" applyFill="1" applyBorder="1" applyAlignment="1">
      <alignment vertical="center"/>
    </xf>
    <xf numFmtId="0" fontId="0" fillId="2" borderId="0" xfId="0" applyFill="1"/>
    <xf numFmtId="0" fontId="0" fillId="2" borderId="1" xfId="0" applyFill="1" applyBorder="1" applyAlignment="1">
      <alignment shrinkToFit="1"/>
    </xf>
    <xf numFmtId="0" fontId="10" fillId="11" borderId="1" xfId="0" applyFont="1" applyFill="1" applyBorder="1" applyAlignment="1">
      <alignment horizontal="center" vertical="center"/>
    </xf>
    <xf numFmtId="0" fontId="10" fillId="4" borderId="1" xfId="0" applyFont="1" applyFill="1" applyBorder="1" applyAlignment="1">
      <alignment horizontal="center" vertical="center"/>
    </xf>
    <xf numFmtId="0" fontId="10" fillId="6" borderId="1" xfId="0" applyFont="1" applyFill="1" applyBorder="1" applyAlignment="1" applyProtection="1">
      <alignment horizontal="center" vertical="center"/>
      <protection locked="0"/>
    </xf>
    <xf numFmtId="0" fontId="10" fillId="9" borderId="1" xfId="0" applyFont="1" applyFill="1" applyBorder="1" applyAlignment="1">
      <alignment horizontal="center"/>
    </xf>
    <xf numFmtId="0" fontId="19" fillId="10" borderId="1" xfId="0" applyFont="1" applyFill="1" applyBorder="1" applyAlignment="1" applyProtection="1">
      <alignment horizontal="center" vertical="center" wrapText="1"/>
      <protection locked="0"/>
    </xf>
    <xf numFmtId="0" fontId="10" fillId="3" borderId="13" xfId="0" applyFont="1" applyFill="1" applyBorder="1" applyAlignment="1">
      <alignment horizontal="center" vertical="center"/>
    </xf>
    <xf numFmtId="0" fontId="10" fillId="3" borderId="14" xfId="0" applyFont="1" applyFill="1" applyBorder="1" applyAlignment="1">
      <alignment horizontal="center" vertical="center"/>
    </xf>
    <xf numFmtId="0" fontId="10" fillId="3" borderId="10" xfId="0" applyFont="1" applyFill="1" applyBorder="1" applyAlignment="1">
      <alignment horizontal="center" vertical="center"/>
    </xf>
    <xf numFmtId="0" fontId="10" fillId="3" borderId="15" xfId="0" applyFont="1" applyFill="1" applyBorder="1" applyAlignment="1">
      <alignment horizontal="center" vertical="center"/>
    </xf>
    <xf numFmtId="0" fontId="10" fillId="3" borderId="16" xfId="0" applyFont="1" applyFill="1" applyBorder="1" applyAlignment="1">
      <alignment horizontal="center" vertical="center"/>
    </xf>
    <xf numFmtId="0" fontId="10" fillId="3" borderId="11" xfId="0" applyFont="1" applyFill="1" applyBorder="1" applyAlignment="1">
      <alignment horizontal="center" vertical="center"/>
    </xf>
    <xf numFmtId="0" fontId="20" fillId="4" borderId="0" xfId="0" applyFont="1" applyFill="1" applyAlignment="1">
      <alignment horizontal="center" vertical="center"/>
    </xf>
    <xf numFmtId="0" fontId="10" fillId="3" borderId="1" xfId="0" applyFont="1" applyFill="1" applyBorder="1" applyAlignment="1">
      <alignment horizontal="center" wrapText="1"/>
    </xf>
    <xf numFmtId="0" fontId="13" fillId="2" borderId="12" xfId="0" applyFont="1" applyFill="1" applyBorder="1" applyAlignment="1">
      <alignment horizontal="center" vertical="center" wrapText="1"/>
    </xf>
    <xf numFmtId="0" fontId="18" fillId="2" borderId="6" xfId="0" applyFont="1" applyFill="1" applyBorder="1" applyAlignment="1">
      <alignment horizontal="center" vertical="center" wrapText="1"/>
    </xf>
    <xf numFmtId="0" fontId="13" fillId="2" borderId="12" xfId="0" applyFont="1" applyFill="1" applyBorder="1" applyAlignment="1">
      <alignment horizontal="center" vertical="center"/>
    </xf>
    <xf numFmtId="0" fontId="13" fillId="2" borderId="2" xfId="0" applyFont="1" applyFill="1" applyBorder="1" applyAlignment="1">
      <alignment horizontal="center" vertical="center"/>
    </xf>
    <xf numFmtId="0" fontId="14" fillId="2" borderId="3" xfId="0" applyFont="1" applyFill="1" applyBorder="1" applyAlignment="1">
      <alignment horizontal="center" vertical="center"/>
    </xf>
    <xf numFmtId="0" fontId="14" fillId="2" borderId="4" xfId="0" applyFont="1" applyFill="1" applyBorder="1" applyAlignment="1">
      <alignment horizontal="center" vertical="center"/>
    </xf>
    <xf numFmtId="0" fontId="14"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0" fillId="8" borderId="1" xfId="0" applyFill="1" applyBorder="1" applyAlignment="1">
      <alignment horizontal="center"/>
    </xf>
    <xf numFmtId="0" fontId="0" fillId="9" borderId="1" xfId="0" applyFill="1" applyBorder="1" applyAlignment="1">
      <alignment horizontal="center"/>
    </xf>
    <xf numFmtId="0" fontId="13" fillId="2" borderId="6" xfId="0" applyFont="1" applyFill="1" applyBorder="1" applyAlignment="1">
      <alignment horizontal="center" vertical="center"/>
    </xf>
    <xf numFmtId="0" fontId="16" fillId="2" borderId="12" xfId="0" applyFont="1" applyFill="1" applyBorder="1" applyAlignment="1">
      <alignment horizontal="center" vertical="center"/>
    </xf>
    <xf numFmtId="0" fontId="16" fillId="2" borderId="6" xfId="0" applyFont="1" applyFill="1" applyBorder="1" applyAlignment="1">
      <alignment horizontal="center" vertical="center"/>
    </xf>
    <xf numFmtId="0" fontId="17" fillId="2" borderId="6" xfId="0" applyFont="1" applyFill="1" applyBorder="1" applyAlignment="1">
      <alignment vertical="center"/>
    </xf>
    <xf numFmtId="0" fontId="14" fillId="2" borderId="13" xfId="0" applyFont="1" applyFill="1" applyBorder="1" applyAlignment="1">
      <alignment horizontal="center" vertical="center"/>
    </xf>
  </cellXfs>
  <cellStyles count="1">
    <cellStyle name="Normal" xfId="0" builtinId="0"/>
  </cellStyles>
  <dxfs count="15209">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60"/>
  <sheetViews>
    <sheetView zoomScale="80" zoomScaleNormal="80" workbookViewId="0">
      <pane xSplit="3" ySplit="10" topLeftCell="AG26" activePane="bottomRight" state="frozen"/>
      <selection pane="topRight"/>
      <selection pane="bottomLeft"/>
      <selection pane="bottomRight" activeCell="BV46" sqref="BV46"/>
    </sheetView>
  </sheetViews>
  <sheetFormatPr defaultRowHeight="15" x14ac:dyDescent="0.2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1" max="11" width="11.140625" hidden="1" customWidth="1"/>
    <col min="13" max="13" width="7.140625" hidden="1" customWidth="1"/>
    <col min="14" max="16" width="7.140625" customWidth="1"/>
    <col min="17" max="31" width="3.28515625" style="30" customWidth="1"/>
    <col min="32" max="32" width="4.28515625" style="30" customWidth="1"/>
    <col min="33" max="47" width="3.28515625" style="30" customWidth="1"/>
    <col min="48" max="50" width="4.28515625" style="30" customWidth="1"/>
    <col min="51" max="66" width="3.28515625" style="30" customWidth="1"/>
    <col min="67" max="67" width="4.28515625" style="30" customWidth="1"/>
    <col min="68" max="82" width="3.28515625" style="30" customWidth="1"/>
    <col min="83" max="84" width="4.28515625" style="30" customWidth="1"/>
    <col min="85" max="85" width="3.28515625" style="30" customWidth="1"/>
    <col min="86" max="86" width="5.85546875" style="30" customWidth="1"/>
    <col min="87" max="87" width="51.5703125" style="30" customWidth="1"/>
    <col min="88" max="88" width="3.28515625" style="30" customWidth="1"/>
    <col min="89" max="89" width="5.85546875" style="30" customWidth="1"/>
    <col min="90" max="90" width="51.5703125" style="30" customWidth="1"/>
    <col min="91" max="92" width="8.5703125" style="30" customWidth="1"/>
    <col min="93" max="93" width="34.140625" style="30" customWidth="1"/>
    <col min="94" max="94" width="9.140625" customWidth="1"/>
    <col min="100" max="100" width="9" style="56" customWidth="1"/>
    <col min="101" max="102" width="9" style="56" hidden="1" customWidth="1"/>
    <col min="103" max="103" width="9" style="56" customWidth="1"/>
  </cols>
  <sheetData>
    <row r="1" spans="1:102" ht="20.25" customHeight="1" x14ac:dyDescent="0.3">
      <c r="A1" s="11">
        <v>114</v>
      </c>
      <c r="B1" s="10"/>
      <c r="C1" s="69" t="s">
        <v>0</v>
      </c>
      <c r="D1" s="69"/>
      <c r="E1" s="69"/>
      <c r="F1" s="69"/>
      <c r="G1" s="69"/>
      <c r="H1" s="69"/>
      <c r="I1" s="69"/>
      <c r="J1" s="69"/>
      <c r="K1" s="69"/>
      <c r="L1" s="69"/>
      <c r="M1" s="69"/>
      <c r="N1" s="69"/>
      <c r="O1" s="69"/>
      <c r="Q1" s="29" t="s">
        <v>1</v>
      </c>
      <c r="AZ1" s="29"/>
    </row>
    <row r="2" spans="1:102" x14ac:dyDescent="0.25">
      <c r="A2" s="1" t="s">
        <v>2</v>
      </c>
      <c r="B2" s="2"/>
      <c r="C2" s="3" t="s">
        <v>3</v>
      </c>
      <c r="E2" s="4" t="s">
        <v>4</v>
      </c>
      <c r="Q2" s="30" t="s">
        <v>5</v>
      </c>
      <c r="R2" s="31"/>
      <c r="S2" s="31"/>
      <c r="T2" s="31"/>
      <c r="U2" s="31" t="s">
        <v>6</v>
      </c>
      <c r="V2" s="31" t="str">
        <f>MID(E2,6,20)</f>
        <v xml:space="preserve"> X IPS 1</v>
      </c>
      <c r="W2" s="31"/>
      <c r="X2" s="31"/>
      <c r="Y2" s="31"/>
      <c r="Z2" s="31"/>
      <c r="AA2" s="31"/>
      <c r="AB2" s="31"/>
      <c r="AC2" s="32"/>
      <c r="AD2" s="32"/>
      <c r="AE2" s="32"/>
      <c r="AF2" s="32"/>
      <c r="AG2" s="32"/>
      <c r="AH2" s="32"/>
      <c r="BA2" s="31"/>
      <c r="BB2" s="31"/>
      <c r="BC2" s="31"/>
      <c r="BD2" s="31" t="s">
        <v>6</v>
      </c>
      <c r="BE2" s="31" t="str">
        <f>MID(AO2,6,20)</f>
        <v/>
      </c>
      <c r="BF2" s="31"/>
      <c r="BG2" s="31"/>
      <c r="BH2" s="31"/>
      <c r="BI2" s="31"/>
      <c r="BJ2" s="31"/>
      <c r="BK2" s="31"/>
      <c r="BL2" s="32"/>
      <c r="BM2" s="32"/>
      <c r="BN2" s="32"/>
      <c r="BO2" s="32"/>
      <c r="BP2" s="32"/>
      <c r="BQ2" s="32"/>
    </row>
    <row r="3" spans="1:102" x14ac:dyDescent="0.25">
      <c r="A3" s="1" t="s">
        <v>7</v>
      </c>
      <c r="B3" s="2"/>
      <c r="C3" s="3" t="s">
        <v>8</v>
      </c>
      <c r="E3" s="5" t="s">
        <v>9</v>
      </c>
      <c r="H3" t="s">
        <v>10</v>
      </c>
      <c r="Q3" s="30" t="s">
        <v>11</v>
      </c>
      <c r="R3" s="31"/>
      <c r="S3" s="31"/>
      <c r="T3" s="31"/>
      <c r="U3" s="31" t="s">
        <v>6</v>
      </c>
      <c r="V3" s="31"/>
      <c r="W3" s="31"/>
      <c r="X3" s="31"/>
      <c r="Y3" s="31"/>
      <c r="Z3" s="31"/>
      <c r="AA3" s="31"/>
      <c r="AB3" s="31"/>
      <c r="AC3" s="32"/>
      <c r="AD3" s="32"/>
      <c r="AE3" s="32"/>
      <c r="AF3" s="32"/>
      <c r="AG3" s="32"/>
      <c r="AH3" s="32"/>
      <c r="BA3" s="31"/>
      <c r="BB3" s="31"/>
      <c r="BC3" s="31"/>
      <c r="BD3" s="31" t="s">
        <v>6</v>
      </c>
      <c r="BE3" s="31"/>
      <c r="BF3" s="31"/>
      <c r="BG3" s="31"/>
      <c r="BH3" s="31"/>
      <c r="BI3" s="31"/>
      <c r="BJ3" s="31"/>
      <c r="BK3" s="31"/>
      <c r="BL3" s="32"/>
      <c r="BM3" s="32"/>
      <c r="BN3" s="32"/>
      <c r="BO3" s="32"/>
      <c r="BP3" s="32"/>
      <c r="BQ3" s="32"/>
    </row>
    <row r="4" spans="1:102" x14ac:dyDescent="0.25">
      <c r="A4" s="6" t="s">
        <v>12</v>
      </c>
      <c r="B4" s="2"/>
      <c r="C4" s="7">
        <v>70</v>
      </c>
      <c r="H4" t="s">
        <v>13</v>
      </c>
      <c r="Q4" s="33" t="s">
        <v>14</v>
      </c>
      <c r="R4" s="31"/>
      <c r="S4" s="31"/>
      <c r="T4" s="31"/>
      <c r="U4" s="31"/>
      <c r="V4" s="31"/>
      <c r="W4" s="31"/>
      <c r="X4" s="31"/>
      <c r="Y4" s="31"/>
      <c r="Z4" s="31"/>
      <c r="AA4" s="31"/>
      <c r="AB4" s="31"/>
      <c r="AC4" s="32"/>
      <c r="AD4" s="32"/>
      <c r="AE4" s="32"/>
      <c r="AF4" s="32"/>
      <c r="AG4" s="32"/>
      <c r="AH4" s="32"/>
      <c r="AZ4" s="33"/>
      <c r="BA4" s="31"/>
      <c r="BB4" s="31"/>
      <c r="BC4" s="31"/>
      <c r="BD4" s="31"/>
      <c r="BE4" s="31"/>
      <c r="BF4" s="31"/>
      <c r="BG4" s="31"/>
      <c r="BH4" s="31"/>
      <c r="BI4" s="31"/>
      <c r="BJ4" s="31"/>
      <c r="BK4" s="31"/>
      <c r="BL4" s="32"/>
      <c r="BM4" s="32"/>
      <c r="BN4" s="32"/>
      <c r="BO4" s="32"/>
      <c r="BP4" s="32"/>
      <c r="BQ4" s="32"/>
    </row>
    <row r="5" spans="1:102" hidden="1" x14ac:dyDescent="0.25">
      <c r="Q5" s="31"/>
      <c r="R5" s="31"/>
      <c r="S5" s="31"/>
      <c r="T5" s="31"/>
      <c r="U5" s="31"/>
      <c r="V5" s="31"/>
      <c r="W5" s="31"/>
      <c r="X5" s="31"/>
      <c r="Y5" s="31"/>
      <c r="Z5" s="31"/>
      <c r="AA5" s="31"/>
      <c r="AB5" s="31"/>
      <c r="AC5" s="32"/>
      <c r="AD5" s="32"/>
      <c r="AE5" s="32"/>
      <c r="AF5" s="32"/>
      <c r="AG5" s="32"/>
      <c r="AH5" s="32"/>
      <c r="AZ5" s="31"/>
      <c r="BA5" s="31"/>
      <c r="BB5" s="31"/>
      <c r="BC5" s="31"/>
      <c r="BD5" s="31"/>
      <c r="BE5" s="31"/>
      <c r="BF5" s="31"/>
      <c r="BG5" s="31"/>
      <c r="BH5" s="31"/>
      <c r="BI5" s="31"/>
      <c r="BJ5" s="31"/>
      <c r="BK5" s="31"/>
      <c r="BL5" s="32"/>
      <c r="BM5" s="32"/>
      <c r="BN5" s="32"/>
      <c r="BO5" s="32"/>
      <c r="BP5" s="32"/>
      <c r="BQ5" s="32"/>
    </row>
    <row r="6" spans="1:102" hidden="1" x14ac:dyDescent="0.25">
      <c r="P6" s="12" t="s">
        <v>15</v>
      </c>
      <c r="Q6" s="31"/>
      <c r="R6" s="31"/>
      <c r="S6" s="31"/>
      <c r="T6" s="31"/>
      <c r="U6" s="31"/>
      <c r="V6" s="31"/>
      <c r="W6" s="31"/>
      <c r="X6" s="31"/>
      <c r="Y6" s="31"/>
      <c r="Z6" s="31"/>
      <c r="AA6" s="31"/>
      <c r="AB6" s="31"/>
      <c r="AC6" s="32"/>
      <c r="AD6" s="32"/>
      <c r="AE6" s="32"/>
      <c r="AF6" s="32"/>
      <c r="AG6" s="32"/>
      <c r="AH6" s="32"/>
      <c r="AZ6" s="31"/>
      <c r="BA6" s="31"/>
      <c r="BB6" s="31"/>
      <c r="BC6" s="31"/>
      <c r="BD6" s="31"/>
      <c r="BE6" s="31"/>
      <c r="BF6" s="31"/>
      <c r="BG6" s="31"/>
      <c r="BH6" s="31"/>
      <c r="BI6" s="31"/>
      <c r="BJ6" s="31"/>
      <c r="BK6" s="31"/>
      <c r="BL6" s="32"/>
      <c r="BM6" s="32"/>
      <c r="BN6" s="32"/>
      <c r="BO6" s="32"/>
      <c r="BP6" s="32"/>
      <c r="BQ6" s="32"/>
    </row>
    <row r="7" spans="1:102" ht="15" customHeight="1" x14ac:dyDescent="0.25">
      <c r="E7" s="63" t="s">
        <v>16</v>
      </c>
      <c r="F7" s="64"/>
      <c r="G7" s="64"/>
      <c r="H7" s="64"/>
      <c r="I7" s="64"/>
      <c r="J7" s="65"/>
      <c r="K7" s="54"/>
      <c r="L7" s="13"/>
      <c r="M7" s="13"/>
      <c r="N7" s="70" t="s">
        <v>17</v>
      </c>
      <c r="O7" s="70"/>
      <c r="Q7" s="31"/>
      <c r="R7" s="31"/>
      <c r="S7" s="31"/>
      <c r="T7" s="31"/>
      <c r="U7" s="31"/>
      <c r="V7" s="31"/>
      <c r="W7" s="31"/>
      <c r="X7" s="31"/>
      <c r="Y7" s="31"/>
      <c r="Z7" s="31"/>
      <c r="AA7" s="31"/>
      <c r="AB7" s="31"/>
      <c r="AC7" s="32"/>
      <c r="AD7" s="32"/>
      <c r="AE7" s="32"/>
      <c r="AF7" s="32"/>
      <c r="AG7" s="32"/>
      <c r="AH7" s="32"/>
      <c r="AZ7" s="31"/>
      <c r="BA7" s="31"/>
      <c r="BB7" s="31"/>
      <c r="BC7" s="31"/>
      <c r="BD7" s="31"/>
      <c r="BE7" s="31"/>
      <c r="BF7" s="31"/>
      <c r="BG7" s="31"/>
      <c r="BH7" s="31"/>
      <c r="BI7" s="31"/>
      <c r="BJ7" s="31"/>
      <c r="BK7" s="31"/>
      <c r="BL7" s="32"/>
      <c r="BM7" s="32"/>
      <c r="BN7" s="32"/>
      <c r="BO7" s="32"/>
      <c r="BP7" s="32"/>
      <c r="BQ7" s="32"/>
    </row>
    <row r="8" spans="1:102" ht="18.75" customHeight="1" x14ac:dyDescent="0.3">
      <c r="A8" s="58" t="s">
        <v>18</v>
      </c>
      <c r="B8" s="59" t="s">
        <v>19</v>
      </c>
      <c r="C8" s="58" t="s">
        <v>20</v>
      </c>
      <c r="E8" s="66"/>
      <c r="F8" s="67"/>
      <c r="G8" s="67"/>
      <c r="H8" s="67"/>
      <c r="I8" s="67"/>
      <c r="J8" s="68"/>
      <c r="K8" s="55"/>
      <c r="L8" s="13"/>
      <c r="M8" s="17"/>
      <c r="N8" s="70"/>
      <c r="O8" s="70"/>
      <c r="P8" s="9"/>
      <c r="Q8" s="34" t="s">
        <v>21</v>
      </c>
      <c r="R8" s="35"/>
      <c r="S8" s="35"/>
      <c r="T8" s="35"/>
      <c r="U8" s="35"/>
      <c r="V8" s="35"/>
      <c r="W8" s="35"/>
      <c r="X8" s="35"/>
      <c r="Y8" s="35"/>
      <c r="Z8" s="35"/>
      <c r="AA8" s="35"/>
      <c r="AB8" s="35"/>
      <c r="AC8" s="35"/>
      <c r="AD8" s="35"/>
      <c r="AE8" s="35"/>
      <c r="AF8" s="35"/>
      <c r="AG8" s="35"/>
      <c r="AH8" s="35"/>
      <c r="AI8" s="36"/>
      <c r="AJ8" s="35"/>
      <c r="AK8" s="35"/>
      <c r="AL8" s="35"/>
      <c r="AM8" s="35"/>
      <c r="AN8" s="35"/>
      <c r="AO8" s="35"/>
      <c r="AP8" s="35"/>
      <c r="AQ8" s="35"/>
      <c r="AR8" s="35"/>
      <c r="AS8" s="35"/>
      <c r="AT8" s="35"/>
      <c r="AU8" s="36"/>
      <c r="AV8" s="71" t="s">
        <v>22</v>
      </c>
      <c r="AW8" s="73" t="s">
        <v>23</v>
      </c>
      <c r="AX8" s="82" t="s">
        <v>24</v>
      </c>
      <c r="AY8" s="37"/>
      <c r="AZ8" s="34" t="s">
        <v>25</v>
      </c>
      <c r="BA8" s="35"/>
      <c r="BB8" s="35"/>
      <c r="BC8" s="35"/>
      <c r="BD8" s="35"/>
      <c r="BE8" s="35"/>
      <c r="BF8" s="35"/>
      <c r="BG8" s="35"/>
      <c r="BH8" s="35"/>
      <c r="BI8" s="35"/>
      <c r="BJ8" s="35"/>
      <c r="BK8" s="35"/>
      <c r="BL8" s="35"/>
      <c r="BM8" s="35"/>
      <c r="BN8" s="35"/>
      <c r="BO8" s="35"/>
      <c r="BP8" s="35"/>
      <c r="BQ8" s="35"/>
      <c r="BR8" s="36"/>
      <c r="BS8" s="35"/>
      <c r="BT8" s="35"/>
      <c r="BU8" s="35"/>
      <c r="BV8" s="35"/>
      <c r="BW8" s="35"/>
      <c r="BX8" s="35"/>
      <c r="BY8" s="35"/>
      <c r="BZ8" s="35"/>
      <c r="CA8" s="35"/>
      <c r="CB8" s="35"/>
      <c r="CC8" s="35"/>
      <c r="CD8" s="36"/>
      <c r="CE8" s="73" t="s">
        <v>23</v>
      </c>
      <c r="CF8" s="82" t="s">
        <v>24</v>
      </c>
      <c r="CG8" s="37"/>
      <c r="CH8" s="78" t="s">
        <v>26</v>
      </c>
      <c r="CI8" s="78" t="s">
        <v>27</v>
      </c>
      <c r="CJ8" s="37"/>
      <c r="CK8" s="78" t="s">
        <v>26</v>
      </c>
      <c r="CL8" s="78" t="s">
        <v>28</v>
      </c>
      <c r="CN8" s="38" t="s">
        <v>29</v>
      </c>
    </row>
    <row r="9" spans="1:102" x14ac:dyDescent="0.25">
      <c r="A9" s="58"/>
      <c r="B9" s="59"/>
      <c r="C9" s="58"/>
      <c r="E9" s="60" t="s">
        <v>30</v>
      </c>
      <c r="F9" s="60"/>
      <c r="G9" s="60"/>
      <c r="H9" s="61" t="s">
        <v>31</v>
      </c>
      <c r="I9" s="61"/>
      <c r="J9" s="61"/>
      <c r="K9" s="62" t="s">
        <v>32</v>
      </c>
      <c r="L9" s="13"/>
      <c r="M9" s="18" t="s">
        <v>33</v>
      </c>
      <c r="N9" s="60" t="s">
        <v>34</v>
      </c>
      <c r="O9" s="60" t="s">
        <v>22</v>
      </c>
      <c r="P9" s="9"/>
      <c r="Q9" s="75">
        <v>1</v>
      </c>
      <c r="R9" s="76"/>
      <c r="S9" s="77"/>
      <c r="T9" s="75">
        <v>2</v>
      </c>
      <c r="U9" s="76"/>
      <c r="V9" s="77"/>
      <c r="W9" s="75">
        <v>3</v>
      </c>
      <c r="X9" s="76"/>
      <c r="Y9" s="77"/>
      <c r="Z9" s="75">
        <v>4</v>
      </c>
      <c r="AA9" s="76"/>
      <c r="AB9" s="77"/>
      <c r="AC9" s="75">
        <v>5</v>
      </c>
      <c r="AD9" s="76"/>
      <c r="AE9" s="77"/>
      <c r="AF9" s="73" t="s">
        <v>34</v>
      </c>
      <c r="AG9" s="75">
        <v>6</v>
      </c>
      <c r="AH9" s="76"/>
      <c r="AI9" s="77"/>
      <c r="AJ9" s="75">
        <v>7</v>
      </c>
      <c r="AK9" s="76"/>
      <c r="AL9" s="77"/>
      <c r="AM9" s="75">
        <v>8</v>
      </c>
      <c r="AN9" s="76"/>
      <c r="AO9" s="77"/>
      <c r="AP9" s="75">
        <v>9</v>
      </c>
      <c r="AQ9" s="76"/>
      <c r="AR9" s="77"/>
      <c r="AS9" s="75">
        <v>10</v>
      </c>
      <c r="AT9" s="76"/>
      <c r="AU9" s="77"/>
      <c r="AV9" s="72"/>
      <c r="AW9" s="81"/>
      <c r="AX9" s="83"/>
      <c r="AY9" s="37"/>
      <c r="AZ9" s="85">
        <v>1</v>
      </c>
      <c r="BA9" s="76"/>
      <c r="BB9" s="77"/>
      <c r="BC9" s="75">
        <v>2</v>
      </c>
      <c r="BD9" s="76"/>
      <c r="BE9" s="77"/>
      <c r="BF9" s="75">
        <v>3</v>
      </c>
      <c r="BG9" s="76"/>
      <c r="BH9" s="77"/>
      <c r="BI9" s="75">
        <v>4</v>
      </c>
      <c r="BJ9" s="76"/>
      <c r="BK9" s="77"/>
      <c r="BL9" s="75">
        <v>5</v>
      </c>
      <c r="BM9" s="76"/>
      <c r="BN9" s="77"/>
      <c r="BO9" s="73" t="s">
        <v>34</v>
      </c>
      <c r="BP9" s="75">
        <v>6</v>
      </c>
      <c r="BQ9" s="76"/>
      <c r="BR9" s="77"/>
      <c r="BS9" s="75">
        <v>7</v>
      </c>
      <c r="BT9" s="76"/>
      <c r="BU9" s="77"/>
      <c r="BV9" s="75">
        <v>8</v>
      </c>
      <c r="BW9" s="76"/>
      <c r="BX9" s="77"/>
      <c r="BY9" s="75">
        <v>9</v>
      </c>
      <c r="BZ9" s="76"/>
      <c r="CA9" s="77"/>
      <c r="CB9" s="75">
        <v>10</v>
      </c>
      <c r="CC9" s="76"/>
      <c r="CD9" s="77"/>
      <c r="CE9" s="81"/>
      <c r="CF9" s="83"/>
      <c r="CG9" s="37"/>
      <c r="CH9" s="78"/>
      <c r="CI9" s="78"/>
      <c r="CJ9" s="37"/>
      <c r="CK9" s="78"/>
      <c r="CL9" s="78"/>
      <c r="CN9" s="39" t="s">
        <v>35</v>
      </c>
      <c r="CO9" s="40" t="s">
        <v>36</v>
      </c>
      <c r="CW9" s="56">
        <v>0</v>
      </c>
      <c r="CX9" s="56" t="str">
        <f>(IF(CO10="","","Perlu peningkatan pemahaman  "))&amp;(IF(CO10="","",CO10&amp;", "))&amp;(IF(CO11="","",CO11&amp;", "))&amp;(IF(CO12="","",CO12&amp;", "))&amp;(IF(CO13="","",CO13&amp;", "))&amp;(IF(CO14="","",CO14&amp;", "))&amp;(IF(CO15="","",CO15&amp;", "))&amp;(IF(CO16="","",CO16&amp;", "))&amp;(IF(CO17="","",CO17&amp;", "))&amp;(IF(CO18="","",CO18&amp;", "))&amp;(IF(CO19="","",CO19&amp;"."))</f>
        <v xml:space="preserve">Perlu peningkatan pemahaman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row>
    <row r="10" spans="1:102" x14ac:dyDescent="0.25">
      <c r="A10" s="58"/>
      <c r="B10" s="59"/>
      <c r="C10" s="58"/>
      <c r="E10" s="15" t="s">
        <v>37</v>
      </c>
      <c r="F10" s="15" t="s">
        <v>38</v>
      </c>
      <c r="G10" s="15" t="s">
        <v>39</v>
      </c>
      <c r="H10" s="16" t="s">
        <v>37</v>
      </c>
      <c r="I10" s="16" t="s">
        <v>38</v>
      </c>
      <c r="J10" s="16" t="s">
        <v>39</v>
      </c>
      <c r="K10" s="62"/>
      <c r="L10" s="13"/>
      <c r="M10" s="18" t="s">
        <v>40</v>
      </c>
      <c r="N10" s="60"/>
      <c r="O10" s="60"/>
      <c r="P10" s="9"/>
      <c r="Q10" s="41" t="s">
        <v>41</v>
      </c>
      <c r="R10" s="41" t="s">
        <v>42</v>
      </c>
      <c r="S10" s="41" t="s">
        <v>43</v>
      </c>
      <c r="T10" s="41" t="s">
        <v>41</v>
      </c>
      <c r="U10" s="41" t="s">
        <v>42</v>
      </c>
      <c r="V10" s="41" t="s">
        <v>43</v>
      </c>
      <c r="W10" s="41" t="s">
        <v>41</v>
      </c>
      <c r="X10" s="41" t="s">
        <v>42</v>
      </c>
      <c r="Y10" s="41" t="s">
        <v>43</v>
      </c>
      <c r="Z10" s="41" t="s">
        <v>41</v>
      </c>
      <c r="AA10" s="41" t="s">
        <v>42</v>
      </c>
      <c r="AB10" s="41" t="s">
        <v>43</v>
      </c>
      <c r="AC10" s="41" t="s">
        <v>41</v>
      </c>
      <c r="AD10" s="41" t="s">
        <v>42</v>
      </c>
      <c r="AE10" s="41" t="s">
        <v>43</v>
      </c>
      <c r="AF10" s="74"/>
      <c r="AG10" s="41" t="s">
        <v>41</v>
      </c>
      <c r="AH10" s="41" t="s">
        <v>42</v>
      </c>
      <c r="AI10" s="41" t="s">
        <v>43</v>
      </c>
      <c r="AJ10" s="41" t="s">
        <v>41</v>
      </c>
      <c r="AK10" s="41" t="s">
        <v>42</v>
      </c>
      <c r="AL10" s="41" t="s">
        <v>43</v>
      </c>
      <c r="AM10" s="41" t="s">
        <v>41</v>
      </c>
      <c r="AN10" s="41" t="s">
        <v>42</v>
      </c>
      <c r="AO10" s="41" t="s">
        <v>43</v>
      </c>
      <c r="AP10" s="41" t="s">
        <v>41</v>
      </c>
      <c r="AQ10" s="41" t="s">
        <v>42</v>
      </c>
      <c r="AR10" s="41" t="s">
        <v>43</v>
      </c>
      <c r="AS10" s="41" t="s">
        <v>41</v>
      </c>
      <c r="AT10" s="41" t="s">
        <v>42</v>
      </c>
      <c r="AU10" s="41" t="s">
        <v>43</v>
      </c>
      <c r="AV10" s="72"/>
      <c r="AW10" s="81"/>
      <c r="AX10" s="84"/>
      <c r="AY10" s="51"/>
      <c r="AZ10" s="53" t="s">
        <v>44</v>
      </c>
      <c r="BA10" s="52" t="s">
        <v>45</v>
      </c>
      <c r="BB10" s="42" t="s">
        <v>46</v>
      </c>
      <c r="BC10" s="42" t="s">
        <v>44</v>
      </c>
      <c r="BD10" s="42" t="s">
        <v>45</v>
      </c>
      <c r="BE10" s="42" t="s">
        <v>46</v>
      </c>
      <c r="BF10" s="42" t="s">
        <v>44</v>
      </c>
      <c r="BG10" s="42" t="s">
        <v>45</v>
      </c>
      <c r="BH10" s="42" t="s">
        <v>46</v>
      </c>
      <c r="BI10" s="42" t="s">
        <v>44</v>
      </c>
      <c r="BJ10" s="42" t="s">
        <v>45</v>
      </c>
      <c r="BK10" s="42" t="s">
        <v>46</v>
      </c>
      <c r="BL10" s="42" t="s">
        <v>44</v>
      </c>
      <c r="BM10" s="42" t="s">
        <v>45</v>
      </c>
      <c r="BN10" s="42" t="s">
        <v>46</v>
      </c>
      <c r="BO10" s="74"/>
      <c r="BP10" s="42" t="s">
        <v>44</v>
      </c>
      <c r="BQ10" s="42" t="s">
        <v>45</v>
      </c>
      <c r="BR10" s="42" t="s">
        <v>46</v>
      </c>
      <c r="BS10" s="42" t="s">
        <v>44</v>
      </c>
      <c r="BT10" s="42" t="s">
        <v>45</v>
      </c>
      <c r="BU10" s="42" t="s">
        <v>46</v>
      </c>
      <c r="BV10" s="42" t="s">
        <v>44</v>
      </c>
      <c r="BW10" s="42" t="s">
        <v>45</v>
      </c>
      <c r="BX10" s="42" t="s">
        <v>46</v>
      </c>
      <c r="BY10" s="42" t="s">
        <v>44</v>
      </c>
      <c r="BZ10" s="42" t="s">
        <v>45</v>
      </c>
      <c r="CA10" s="42" t="s">
        <v>46</v>
      </c>
      <c r="CB10" s="42" t="s">
        <v>44</v>
      </c>
      <c r="CC10" s="42" t="s">
        <v>45</v>
      </c>
      <c r="CD10" s="42" t="s">
        <v>46</v>
      </c>
      <c r="CE10" s="81"/>
      <c r="CF10" s="84"/>
      <c r="CG10" s="37"/>
      <c r="CH10" s="78"/>
      <c r="CI10" s="78"/>
      <c r="CJ10" s="37"/>
      <c r="CK10" s="78"/>
      <c r="CL10" s="78"/>
      <c r="CN10" s="43">
        <v>1</v>
      </c>
      <c r="CO10" s="57" t="s">
        <v>202</v>
      </c>
      <c r="CW10" s="56">
        <v>1</v>
      </c>
      <c r="CX10" s="56" t="str">
        <f>(IF(CO10="","","Memiliki kemampuan pemahanan "))&amp;(IF(CO11="","",CO11&amp;", "))&amp;(IF(CO12="","",CO12&amp;", "))&amp;(IF(CO13="","",CO13&amp;", "))&amp;(IF(CO14="","",CO14&amp;", "))&amp;(IF(CO15="","",CO15&amp;", "))&amp;(IF(CO16="","",CO16&amp;", "))&amp;(IF(CO17="","",CO17&amp;", "))&amp;(IF(CO18="","",CO18&amp;", "))&amp;(IF(CO19="","",CO19&amp;", "))&amp;(IF(CO10="","","Masih perlu peningkatan pemahaman "&amp;CO10&amp;"."))</f>
        <v>Memiliki kemampuan pemahanan Menulis dan menyajikan sinopsis teks crita cekak yang dibacanya, Mengidentifikasi kaidah penulisan aksara Jawa dua paragraf yang menggunakan sandhangan mandaswara, Masih perlu peningkatan pemahaman Menanggapi isi Serat Wedhatama pupuh Pangkur dan menulis, serta menyajikan syair tembang Pangkur dengan bahasa sendiri.</v>
      </c>
    </row>
    <row r="11" spans="1:102" x14ac:dyDescent="0.25">
      <c r="A11" s="8">
        <v>1</v>
      </c>
      <c r="B11" s="8">
        <v>16795</v>
      </c>
      <c r="C11" s="8" t="s">
        <v>47</v>
      </c>
      <c r="E11" s="50">
        <f t="shared" ref="E11:E42" si="0">AX11</f>
        <v>84</v>
      </c>
      <c r="F11" s="8" t="str">
        <f t="shared" ref="F11:F42" si="1">IF(E11="","",IF(E11&lt;=69,"D",IF(E11&lt;=75,"C",IF(E11&lt;=90,"B",IF(E11&lt;=100,"A","E")))))</f>
        <v>B</v>
      </c>
      <c r="G11" s="8" t="str">
        <f t="shared" ref="G11:G42" si="2">CI11</f>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11" s="50">
        <f t="shared" ref="H11:H42" si="3">CF11</f>
        <v>88</v>
      </c>
      <c r="I11" s="8" t="str">
        <f t="shared" ref="I11:I42" si="4">IF(H11="","",IF(H11&lt;=69,"D",IF(H11&lt;=75,"C",IF(H11&lt;=90,"B",IF(H11&lt;=100,"A","E")))))</f>
        <v>B</v>
      </c>
      <c r="J11" s="8" t="str">
        <f t="shared" ref="J11:J42" si="5">CL11</f>
        <v xml:space="preserve">Memiliki keterampilan  Menanggapi, menulis dan menyajikan teks pawarta., Menanggapi dan menceritakan kembali isi teks deskripsi tentang adat Jawa, Menulis dan menyajikan dua paragraf aksara Jawa yang menggunakan sandhangan mandaswara, </v>
      </c>
      <c r="K11" s="8"/>
      <c r="L11" s="13"/>
      <c r="M11" s="14"/>
      <c r="N11" s="44">
        <f t="shared" ref="N11:N42" si="6">AF11</f>
        <v>85</v>
      </c>
      <c r="O11" s="44">
        <f t="shared" ref="O11:O42" si="7">IF(COUNTBLANK(AV11:AV11),"",AV11)</f>
        <v>82</v>
      </c>
      <c r="Q11" s="44">
        <v>85</v>
      </c>
      <c r="R11" s="44"/>
      <c r="S11" s="45"/>
      <c r="T11" s="44">
        <v>85</v>
      </c>
      <c r="U11" s="44"/>
      <c r="V11" s="45"/>
      <c r="W11" s="44"/>
      <c r="X11" s="44"/>
      <c r="Y11" s="45"/>
      <c r="Z11" s="44"/>
      <c r="AA11" s="44"/>
      <c r="AB11" s="45"/>
      <c r="AC11" s="44"/>
      <c r="AD11" s="44"/>
      <c r="AE11" s="45"/>
      <c r="AF11" s="45">
        <f t="shared" ref="AF11:AF42" si="8">IF(AND(Q11="",R11="",S11=""),"",ROUND(AVERAGE(Q11:AE11),0))</f>
        <v>85</v>
      </c>
      <c r="AG11" s="44">
        <v>85</v>
      </c>
      <c r="AH11" s="44"/>
      <c r="AI11" s="45"/>
      <c r="AJ11" s="44"/>
      <c r="AK11" s="44"/>
      <c r="AL11" s="45"/>
      <c r="AM11" s="44"/>
      <c r="AN11" s="44"/>
      <c r="AO11" s="45"/>
      <c r="AP11" s="44"/>
      <c r="AQ11" s="44"/>
      <c r="AR11" s="45"/>
      <c r="AS11" s="44"/>
      <c r="AT11" s="44"/>
      <c r="AU11" s="45"/>
      <c r="AV11" s="44">
        <v>82</v>
      </c>
      <c r="AW11" s="46">
        <f t="shared" ref="AW11:AW42" si="9">IF(AV11="","",AVERAGE(Q11:AE11,AG11:AV11))</f>
        <v>84.25</v>
      </c>
      <c r="AX11" s="47">
        <f t="shared" ref="AX11:AX42" si="10">IF(AW11="","",ROUND(AW11,0))</f>
        <v>84</v>
      </c>
      <c r="AY11" s="48"/>
      <c r="AZ11" s="57">
        <v>90</v>
      </c>
      <c r="BA11" s="57"/>
      <c r="BB11" s="57"/>
      <c r="BC11" s="57">
        <v>85</v>
      </c>
      <c r="BD11" s="57"/>
      <c r="BE11" s="57"/>
      <c r="BF11" s="57"/>
      <c r="BG11" s="57"/>
      <c r="BH11" s="57"/>
      <c r="BI11" s="57"/>
      <c r="BJ11" s="57"/>
      <c r="BK11" s="57"/>
      <c r="BL11" s="57"/>
      <c r="BM11" s="57"/>
      <c r="BN11" s="57"/>
      <c r="BO11" s="45">
        <f t="shared" ref="BO11:BO42" si="11">IF(AND(BB11="",BA11="",AZ11=""),"",ROUND(AVERAGE(AZ11:BN11),0))</f>
        <v>88</v>
      </c>
      <c r="BP11" s="44">
        <v>90</v>
      </c>
      <c r="BQ11" s="44"/>
      <c r="BR11" s="45"/>
      <c r="BS11" s="44"/>
      <c r="BT11" s="44"/>
      <c r="BU11" s="45"/>
      <c r="BV11" s="44"/>
      <c r="BW11" s="44"/>
      <c r="BX11" s="45"/>
      <c r="BY11" s="44"/>
      <c r="BZ11" s="44"/>
      <c r="CA11" s="45"/>
      <c r="CB11" s="44"/>
      <c r="CC11" s="44"/>
      <c r="CD11" s="45"/>
      <c r="CE11" s="46">
        <f t="shared" ref="CE11:CE42" si="12">IF(AND(BP11="",BQ11="",BR11=""),"",AVERAGE(AZ11:BN11,BP11:CD11))</f>
        <v>88.333333333333329</v>
      </c>
      <c r="CF11" s="47">
        <f t="shared" ref="CF11:CF42" si="13">IF(CE11="","",ROUND(CE11,0))</f>
        <v>88</v>
      </c>
      <c r="CG11" s="48"/>
      <c r="CH11" s="57">
        <v>11</v>
      </c>
      <c r="CI11" s="49" t="str">
        <f t="shared" ref="CI11:CI42" si="14">IF(CH11="","",VLOOKUP(CH11,$CW$9:$CX$20,2,0))</f>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11" s="48"/>
      <c r="CK11" s="57">
        <v>11</v>
      </c>
      <c r="CL11" s="49" t="str">
        <f t="shared" ref="CL11:CL42" si="15">IF(CK11="","",VLOOKUP(CK11,$CW$22:$CX$33,2,0))</f>
        <v xml:space="preserve">Memiliki keterampilan  Menanggapi, menulis dan menyajikan teks pawarta., Menanggapi dan menceritakan kembali isi teks deskripsi tentang adat Jawa, Menulis dan menyajikan dua paragraf aksara Jawa yang menggunakan sandhangan mandaswara, </v>
      </c>
      <c r="CN11" s="43">
        <v>2</v>
      </c>
      <c r="CO11" s="57" t="s">
        <v>203</v>
      </c>
      <c r="CQ11" s="79" t="s">
        <v>48</v>
      </c>
      <c r="CR11" s="79"/>
      <c r="CS11" s="79"/>
      <c r="CW11" s="56">
        <v>2</v>
      </c>
      <c r="CX11" s="56" t="str">
        <f>(IF(CO11="","","Memiliki kemampuan pemahanan "))&amp;(IF(CO10="","",CO10&amp;", "))&amp;(IF(CO12="","",CO12&amp;", "))&amp;(IF(CO13="","",CO13&amp;", "))&amp;(IF(CO14="","",CO14&amp;", "))&amp;(IF(CO15="","",CO15&amp;", "))&amp;(IF(CO16="","",CO16&amp;", "))&amp;(IF(CO17="","",CO17&amp;", "))&amp;(IF(CO18="","",CO18&amp;", "))&amp;(IF(CO19="","",CO19&amp;", "))&amp;(IF(CO11="","","Masih perlu peningkatan pemahaman "&amp;CO11&amp;"."))</f>
        <v>Memiliki kemampuan pemahanan Menanggapi isi Serat Wedhatama pupuh Pangkur dan menulis, serta menyajikan syair tembang Pangkur dengan bahasa sendiri, Mengidentifikasi kaidah penulisan aksara Jawa dua paragraf yang menggunakan sandhangan mandaswara, Masih perlu peningkatan pemahaman Menulis dan menyajikan sinopsis teks crita cekak yang dibacanya.</v>
      </c>
    </row>
    <row r="12" spans="1:102" x14ac:dyDescent="0.25">
      <c r="A12" s="8">
        <v>2</v>
      </c>
      <c r="B12" s="8">
        <v>16796</v>
      </c>
      <c r="C12" s="8" t="s">
        <v>49</v>
      </c>
      <c r="E12" s="50">
        <f t="shared" si="0"/>
        <v>74</v>
      </c>
      <c r="F12" s="8" t="str">
        <f t="shared" si="1"/>
        <v>C</v>
      </c>
      <c r="G12"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12" s="50">
        <f t="shared" si="3"/>
        <v>73</v>
      </c>
      <c r="I12" s="8" t="str">
        <f t="shared" si="4"/>
        <v>C</v>
      </c>
      <c r="J12" s="8" t="str">
        <f t="shared" si="5"/>
        <v xml:space="preserve">Memiliki keterampilan  Menanggapi, menulis dan menyajikan teks pawarta., Menanggapi dan menceritakan kembali isi teks deskripsi tentang adat Jawa, Menulis dan menyajikan dua paragraf aksara Jawa yang menggunakan sandhangan mandaswara, </v>
      </c>
      <c r="K12" s="8"/>
      <c r="L12" s="13"/>
      <c r="M12" s="14"/>
      <c r="N12" s="44">
        <f t="shared" si="6"/>
        <v>78</v>
      </c>
      <c r="O12" s="44">
        <f t="shared" si="7"/>
        <v>54</v>
      </c>
      <c r="Q12" s="44">
        <v>70</v>
      </c>
      <c r="R12" s="44"/>
      <c r="S12" s="45"/>
      <c r="T12" s="44">
        <v>85</v>
      </c>
      <c r="U12" s="44"/>
      <c r="V12" s="45"/>
      <c r="W12" s="44"/>
      <c r="X12" s="44"/>
      <c r="Y12" s="45"/>
      <c r="Z12" s="44"/>
      <c r="AA12" s="44"/>
      <c r="AB12" s="45"/>
      <c r="AC12" s="44"/>
      <c r="AD12" s="44"/>
      <c r="AE12" s="45"/>
      <c r="AF12" s="45">
        <f t="shared" si="8"/>
        <v>78</v>
      </c>
      <c r="AG12" s="44">
        <v>85</v>
      </c>
      <c r="AH12" s="44"/>
      <c r="AI12" s="45"/>
      <c r="AJ12" s="44"/>
      <c r="AK12" s="44"/>
      <c r="AL12" s="45"/>
      <c r="AM12" s="44"/>
      <c r="AN12" s="44"/>
      <c r="AO12" s="45"/>
      <c r="AP12" s="44"/>
      <c r="AQ12" s="44"/>
      <c r="AR12" s="45"/>
      <c r="AS12" s="44"/>
      <c r="AT12" s="44"/>
      <c r="AU12" s="45"/>
      <c r="AV12" s="44">
        <v>54</v>
      </c>
      <c r="AW12" s="46">
        <f t="shared" si="9"/>
        <v>73.5</v>
      </c>
      <c r="AX12" s="47">
        <f t="shared" si="10"/>
        <v>74</v>
      </c>
      <c r="AY12" s="48"/>
      <c r="AZ12" s="57">
        <v>70</v>
      </c>
      <c r="BA12" s="57"/>
      <c r="BB12" s="57"/>
      <c r="BC12" s="57">
        <v>70</v>
      </c>
      <c r="BD12" s="57"/>
      <c r="BE12" s="57"/>
      <c r="BF12" s="57"/>
      <c r="BG12" s="57"/>
      <c r="BH12" s="57"/>
      <c r="BI12" s="57"/>
      <c r="BJ12" s="57"/>
      <c r="BK12" s="57"/>
      <c r="BL12" s="57"/>
      <c r="BM12" s="57"/>
      <c r="BN12" s="57"/>
      <c r="BO12" s="45">
        <f t="shared" si="11"/>
        <v>70</v>
      </c>
      <c r="BP12" s="44">
        <v>80</v>
      </c>
      <c r="BQ12" s="44"/>
      <c r="BR12" s="45"/>
      <c r="BS12" s="44"/>
      <c r="BT12" s="44"/>
      <c r="BU12" s="45"/>
      <c r="BV12" s="44"/>
      <c r="BW12" s="44"/>
      <c r="BX12" s="45"/>
      <c r="BY12" s="44"/>
      <c r="BZ12" s="44"/>
      <c r="CA12" s="45"/>
      <c r="CB12" s="44"/>
      <c r="CC12" s="44"/>
      <c r="CD12" s="45"/>
      <c r="CE12" s="46">
        <f t="shared" si="12"/>
        <v>73.333333333333329</v>
      </c>
      <c r="CF12" s="47">
        <f t="shared" si="13"/>
        <v>73</v>
      </c>
      <c r="CG12" s="48"/>
      <c r="CH12" s="57">
        <v>11</v>
      </c>
      <c r="CI12"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12" s="48"/>
      <c r="CK12" s="57">
        <v>11</v>
      </c>
      <c r="CL12"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12" s="43">
        <v>3</v>
      </c>
      <c r="CO12" s="57" t="s">
        <v>204</v>
      </c>
      <c r="CQ12" s="19" t="s">
        <v>50</v>
      </c>
      <c r="CR12" s="20" t="s">
        <v>51</v>
      </c>
      <c r="CS12" s="20" t="s">
        <v>52</v>
      </c>
      <c r="CW12" s="56">
        <v>3</v>
      </c>
      <c r="CX12" s="56" t="str">
        <f>(IF(CO11="","","Memiliki kemampuan pemahanan "))&amp;(IF(CO10="","",CO10&amp;", "))&amp;(IF(CO11="","",CO11&amp;", "))&amp;(IF(CO13="","",CO13&amp;", "))&amp;(IF(CO14="","",CO14&amp;", "))&amp;(IF(CO15="","",CO15&amp;", "))&amp;(IF(CO16="","",CO16&amp;", "))&amp;(IF(CO17="","",CO17&amp;", "))&amp;(IF(CO18="","",CO18&amp;", "))&amp;(IF(CO19="","",CO19&amp;", "))&amp;(IF(CO12="","","Masih perlu peningkatan pemahaman "&amp;CO12&amp;"."))</f>
        <v>Memiliki kemampuan pemahanan Menanggapi isi Serat Wedhatama pupuh Pangkur dan menulis, serta menyajikan syair tembang Pangkur dengan bahasa sendiri, Menulis dan menyajikan sinopsis teks crita cekak yang dibacanya, Masih perlu peningkatan pemahaman Mengidentifikasi kaidah penulisan aksara Jawa dua paragraf yang menggunakan sandhangan mandaswara.</v>
      </c>
    </row>
    <row r="13" spans="1:102" x14ac:dyDescent="0.25">
      <c r="A13" s="8">
        <v>3</v>
      </c>
      <c r="B13" s="8">
        <v>16797</v>
      </c>
      <c r="C13" s="8" t="s">
        <v>53</v>
      </c>
      <c r="E13" s="50">
        <f t="shared" si="0"/>
        <v>79</v>
      </c>
      <c r="F13" s="8" t="str">
        <f t="shared" si="1"/>
        <v>B</v>
      </c>
      <c r="G13"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13" s="50">
        <f t="shared" si="3"/>
        <v>78</v>
      </c>
      <c r="I13" s="8" t="str">
        <f t="shared" si="4"/>
        <v>B</v>
      </c>
      <c r="J13" s="8" t="str">
        <f t="shared" si="5"/>
        <v xml:space="preserve">Memiliki keterampilan  Menanggapi, menulis dan menyajikan teks pawarta., Menanggapi dan menceritakan kembali isi teks deskripsi tentang adat Jawa, Menulis dan menyajikan dua paragraf aksara Jawa yang menggunakan sandhangan mandaswara, </v>
      </c>
      <c r="K13" s="8"/>
      <c r="L13" s="13"/>
      <c r="M13" s="14"/>
      <c r="N13" s="44">
        <f t="shared" si="6"/>
        <v>81</v>
      </c>
      <c r="O13" s="44">
        <f t="shared" si="7"/>
        <v>70</v>
      </c>
      <c r="Q13" s="44">
        <v>80</v>
      </c>
      <c r="R13" s="44"/>
      <c r="S13" s="45"/>
      <c r="T13" s="44">
        <v>82</v>
      </c>
      <c r="U13" s="44"/>
      <c r="V13" s="45"/>
      <c r="W13" s="44"/>
      <c r="X13" s="44"/>
      <c r="Y13" s="45"/>
      <c r="Z13" s="44"/>
      <c r="AA13" s="44"/>
      <c r="AB13" s="45"/>
      <c r="AC13" s="44"/>
      <c r="AD13" s="44"/>
      <c r="AE13" s="45"/>
      <c r="AF13" s="45">
        <f t="shared" si="8"/>
        <v>81</v>
      </c>
      <c r="AG13" s="44">
        <v>85</v>
      </c>
      <c r="AH13" s="44"/>
      <c r="AI13" s="45"/>
      <c r="AJ13" s="44"/>
      <c r="AK13" s="44"/>
      <c r="AL13" s="45"/>
      <c r="AM13" s="44"/>
      <c r="AN13" s="44"/>
      <c r="AO13" s="45"/>
      <c r="AP13" s="44"/>
      <c r="AQ13" s="44"/>
      <c r="AR13" s="45"/>
      <c r="AS13" s="44"/>
      <c r="AT13" s="44"/>
      <c r="AU13" s="45"/>
      <c r="AV13" s="44">
        <v>70</v>
      </c>
      <c r="AW13" s="46">
        <f t="shared" si="9"/>
        <v>79.25</v>
      </c>
      <c r="AX13" s="47">
        <f t="shared" si="10"/>
        <v>79</v>
      </c>
      <c r="AY13" s="48"/>
      <c r="AZ13" s="57">
        <v>85</v>
      </c>
      <c r="BA13" s="57"/>
      <c r="BB13" s="57"/>
      <c r="BC13" s="57">
        <v>80</v>
      </c>
      <c r="BD13" s="57"/>
      <c r="BE13" s="57"/>
      <c r="BF13" s="57"/>
      <c r="BG13" s="57"/>
      <c r="BH13" s="57"/>
      <c r="BI13" s="57"/>
      <c r="BJ13" s="57"/>
      <c r="BK13" s="57"/>
      <c r="BL13" s="57"/>
      <c r="BM13" s="57"/>
      <c r="BN13" s="57"/>
      <c r="BO13" s="45">
        <f t="shared" si="11"/>
        <v>83</v>
      </c>
      <c r="BP13" s="44">
        <v>70</v>
      </c>
      <c r="BQ13" s="44"/>
      <c r="BR13" s="45"/>
      <c r="BS13" s="44"/>
      <c r="BT13" s="44"/>
      <c r="BU13" s="45"/>
      <c r="BV13" s="44"/>
      <c r="BW13" s="44"/>
      <c r="BX13" s="45"/>
      <c r="BY13" s="44"/>
      <c r="BZ13" s="44"/>
      <c r="CA13" s="45"/>
      <c r="CB13" s="44"/>
      <c r="CC13" s="44"/>
      <c r="CD13" s="45"/>
      <c r="CE13" s="46">
        <f t="shared" si="12"/>
        <v>78.333333333333329</v>
      </c>
      <c r="CF13" s="47">
        <f t="shared" si="13"/>
        <v>78</v>
      </c>
      <c r="CG13" s="48"/>
      <c r="CH13" s="57">
        <v>11</v>
      </c>
      <c r="CI13"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13" s="48"/>
      <c r="CK13" s="57">
        <v>11</v>
      </c>
      <c r="CL13"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13" s="43">
        <v>4</v>
      </c>
      <c r="CO13" s="57"/>
      <c r="CQ13" s="21">
        <v>0</v>
      </c>
      <c r="CR13" s="22">
        <v>69</v>
      </c>
      <c r="CS13" s="23" t="s">
        <v>54</v>
      </c>
      <c r="CW13" s="56">
        <v>4</v>
      </c>
      <c r="CX13" s="56" t="str">
        <f>(IF(CO11="","","Memiliki kemampuan pemahanan "))&amp;(IF(CO10="","",CO10&amp;", "))&amp;(IF(CO11="","",CO11&amp;", "))&amp;(IF(CO12="","",CO12&amp;", "))&amp;(IF(CO14="","",CO14&amp;", "))&amp;(IF(CO15="","",CO15&amp;", "))&amp;(IF(CO16="","",CO16&amp;", "))&amp;(IF(CO17="","",CO17&amp;", "))&amp;(IF(CO18="","",CO18&amp;", "))&amp;(IF(CO19="","",CO19&amp;", "))&amp;(IF(CO13="","","Masih perlu peningkatan pemahaman "&amp;CO13&amp;"."))</f>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row>
    <row r="14" spans="1:102" x14ac:dyDescent="0.25">
      <c r="A14" s="8">
        <v>4</v>
      </c>
      <c r="B14" s="8">
        <v>16798</v>
      </c>
      <c r="C14" s="8" t="s">
        <v>55</v>
      </c>
      <c r="E14" s="50">
        <f t="shared" si="0"/>
        <v>83</v>
      </c>
      <c r="F14" s="8" t="str">
        <f t="shared" si="1"/>
        <v>B</v>
      </c>
      <c r="G14"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14" s="50">
        <f t="shared" si="3"/>
        <v>88</v>
      </c>
      <c r="I14" s="8" t="str">
        <f t="shared" si="4"/>
        <v>B</v>
      </c>
      <c r="J14" s="8" t="str">
        <f t="shared" si="5"/>
        <v xml:space="preserve">Memiliki keterampilan  Menanggapi, menulis dan menyajikan teks pawarta., Menanggapi dan menceritakan kembali isi teks deskripsi tentang adat Jawa, Menulis dan menyajikan dua paragraf aksara Jawa yang menggunakan sandhangan mandaswara, </v>
      </c>
      <c r="K14" s="8"/>
      <c r="L14" s="13"/>
      <c r="M14" s="14"/>
      <c r="N14" s="44">
        <f t="shared" si="6"/>
        <v>85</v>
      </c>
      <c r="O14" s="44">
        <f t="shared" si="7"/>
        <v>78</v>
      </c>
      <c r="Q14" s="44">
        <v>85</v>
      </c>
      <c r="R14" s="44"/>
      <c r="S14" s="45"/>
      <c r="T14" s="44">
        <v>85</v>
      </c>
      <c r="U14" s="44"/>
      <c r="V14" s="45"/>
      <c r="W14" s="44"/>
      <c r="X14" s="44"/>
      <c r="Y14" s="45"/>
      <c r="Z14" s="44"/>
      <c r="AA14" s="44"/>
      <c r="AB14" s="45"/>
      <c r="AC14" s="44"/>
      <c r="AD14" s="44"/>
      <c r="AE14" s="45"/>
      <c r="AF14" s="45">
        <f t="shared" si="8"/>
        <v>85</v>
      </c>
      <c r="AG14" s="44">
        <v>85</v>
      </c>
      <c r="AH14" s="44"/>
      <c r="AI14" s="45"/>
      <c r="AJ14" s="44"/>
      <c r="AK14" s="44"/>
      <c r="AL14" s="45"/>
      <c r="AM14" s="44"/>
      <c r="AN14" s="44"/>
      <c r="AO14" s="45"/>
      <c r="AP14" s="44"/>
      <c r="AQ14" s="44"/>
      <c r="AR14" s="45"/>
      <c r="AS14" s="44"/>
      <c r="AT14" s="44"/>
      <c r="AU14" s="45"/>
      <c r="AV14" s="44">
        <v>78</v>
      </c>
      <c r="AW14" s="46">
        <f t="shared" si="9"/>
        <v>83.25</v>
      </c>
      <c r="AX14" s="47">
        <f t="shared" si="10"/>
        <v>83</v>
      </c>
      <c r="AY14" s="48"/>
      <c r="AZ14" s="57">
        <v>90</v>
      </c>
      <c r="BA14" s="57"/>
      <c r="BB14" s="57"/>
      <c r="BC14" s="57">
        <v>85</v>
      </c>
      <c r="BD14" s="57"/>
      <c r="BE14" s="57"/>
      <c r="BF14" s="57"/>
      <c r="BG14" s="57"/>
      <c r="BH14" s="57"/>
      <c r="BI14" s="57"/>
      <c r="BJ14" s="57"/>
      <c r="BK14" s="57"/>
      <c r="BL14" s="57"/>
      <c r="BM14" s="57"/>
      <c r="BN14" s="57"/>
      <c r="BO14" s="45">
        <f t="shared" si="11"/>
        <v>88</v>
      </c>
      <c r="BP14" s="44">
        <v>90</v>
      </c>
      <c r="BQ14" s="44"/>
      <c r="BR14" s="45"/>
      <c r="BS14" s="44"/>
      <c r="BT14" s="44"/>
      <c r="BU14" s="45"/>
      <c r="BV14" s="44"/>
      <c r="BW14" s="44"/>
      <c r="BX14" s="45"/>
      <c r="BY14" s="44"/>
      <c r="BZ14" s="44"/>
      <c r="CA14" s="45"/>
      <c r="CB14" s="44"/>
      <c r="CC14" s="44"/>
      <c r="CD14" s="45"/>
      <c r="CE14" s="46">
        <f t="shared" si="12"/>
        <v>88.333333333333329</v>
      </c>
      <c r="CF14" s="47">
        <f t="shared" si="13"/>
        <v>88</v>
      </c>
      <c r="CG14" s="48"/>
      <c r="CH14" s="57">
        <v>11</v>
      </c>
      <c r="CI14"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14" s="48"/>
      <c r="CK14" s="57">
        <v>11</v>
      </c>
      <c r="CL14"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14" s="43">
        <v>5</v>
      </c>
      <c r="CO14" s="57"/>
      <c r="CQ14" s="21">
        <v>70</v>
      </c>
      <c r="CR14" s="24">
        <v>75</v>
      </c>
      <c r="CS14" s="25" t="s">
        <v>56</v>
      </c>
      <c r="CW14" s="56">
        <v>5</v>
      </c>
      <c r="CX14" s="56" t="str">
        <f>(IF(CO11="","","Memiliki kemampuan pemahanan "))&amp;(IF(CO10="","",CO10&amp;", "))&amp;(IF(CO11="","",CO11&amp;", "))&amp;(IF(CO12="","",CO12&amp;", "))&amp;(IF(CO13="","",CO13&amp;", "))&amp;(IF(CO15="","",CO15&amp;", "))&amp;(IF(CO16="","",CO16&amp;", "))&amp;(IF(CO17="","",CO17&amp;", "))&amp;(IF(CO18="","",CO18&amp;", "))&amp;(IF(CO19="","",CO19&amp;", "))&amp;(IF(CO14="","","Masih perlu peningkatan pemahaman "&amp;CO14&amp;"."))</f>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row>
    <row r="15" spans="1:102" x14ac:dyDescent="0.25">
      <c r="A15" s="8">
        <v>5</v>
      </c>
      <c r="B15" s="8">
        <v>16799</v>
      </c>
      <c r="C15" s="8" t="s">
        <v>57</v>
      </c>
      <c r="E15" s="50">
        <f t="shared" si="0"/>
        <v>81</v>
      </c>
      <c r="F15" s="8" t="str">
        <f t="shared" si="1"/>
        <v>B</v>
      </c>
      <c r="G15"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15" s="50">
        <f t="shared" si="3"/>
        <v>90</v>
      </c>
      <c r="I15" s="8" t="str">
        <f t="shared" si="4"/>
        <v>B</v>
      </c>
      <c r="J15" s="8" t="str">
        <f t="shared" si="5"/>
        <v xml:space="preserve">Memiliki keterampilan  Menanggapi, menulis dan menyajikan teks pawarta., Menanggapi dan menceritakan kembali isi teks deskripsi tentang adat Jawa, Menulis dan menyajikan dua paragraf aksara Jawa yang menggunakan sandhangan mandaswara, </v>
      </c>
      <c r="K15" s="8"/>
      <c r="L15" s="13"/>
      <c r="M15" s="14"/>
      <c r="N15" s="44">
        <f t="shared" si="6"/>
        <v>83</v>
      </c>
      <c r="O15" s="44">
        <f t="shared" si="7"/>
        <v>72</v>
      </c>
      <c r="Q15" s="44">
        <v>80</v>
      </c>
      <c r="R15" s="44"/>
      <c r="S15" s="45"/>
      <c r="T15" s="44">
        <v>85</v>
      </c>
      <c r="U15" s="44"/>
      <c r="V15" s="45"/>
      <c r="W15" s="44"/>
      <c r="X15" s="44"/>
      <c r="Y15" s="45"/>
      <c r="Z15" s="44"/>
      <c r="AA15" s="44"/>
      <c r="AB15" s="45"/>
      <c r="AC15" s="44"/>
      <c r="AD15" s="44"/>
      <c r="AE15" s="45"/>
      <c r="AF15" s="45">
        <f t="shared" si="8"/>
        <v>83</v>
      </c>
      <c r="AG15" s="44">
        <v>85</v>
      </c>
      <c r="AH15" s="44"/>
      <c r="AI15" s="45"/>
      <c r="AJ15" s="44"/>
      <c r="AK15" s="44"/>
      <c r="AL15" s="45"/>
      <c r="AM15" s="44"/>
      <c r="AN15" s="44"/>
      <c r="AO15" s="45"/>
      <c r="AP15" s="44"/>
      <c r="AQ15" s="44"/>
      <c r="AR15" s="45"/>
      <c r="AS15" s="44"/>
      <c r="AT15" s="44"/>
      <c r="AU15" s="45"/>
      <c r="AV15" s="44">
        <v>72</v>
      </c>
      <c r="AW15" s="46">
        <f t="shared" si="9"/>
        <v>80.5</v>
      </c>
      <c r="AX15" s="47">
        <f t="shared" si="10"/>
        <v>81</v>
      </c>
      <c r="AY15" s="48"/>
      <c r="AZ15" s="57">
        <v>90</v>
      </c>
      <c r="BA15" s="57"/>
      <c r="BB15" s="57"/>
      <c r="BC15" s="57">
        <v>90</v>
      </c>
      <c r="BD15" s="57"/>
      <c r="BE15" s="57"/>
      <c r="BF15" s="57"/>
      <c r="BG15" s="57"/>
      <c r="BH15" s="57"/>
      <c r="BI15" s="57"/>
      <c r="BJ15" s="57"/>
      <c r="BK15" s="57"/>
      <c r="BL15" s="57"/>
      <c r="BM15" s="57"/>
      <c r="BN15" s="57"/>
      <c r="BO15" s="45">
        <f t="shared" si="11"/>
        <v>90</v>
      </c>
      <c r="BP15" s="44">
        <v>90</v>
      </c>
      <c r="BQ15" s="44"/>
      <c r="BR15" s="45"/>
      <c r="BS15" s="44"/>
      <c r="BT15" s="44"/>
      <c r="BU15" s="45"/>
      <c r="BV15" s="44"/>
      <c r="BW15" s="44"/>
      <c r="BX15" s="45"/>
      <c r="BY15" s="44"/>
      <c r="BZ15" s="44"/>
      <c r="CA15" s="45"/>
      <c r="CB15" s="44"/>
      <c r="CC15" s="44"/>
      <c r="CD15" s="45"/>
      <c r="CE15" s="46">
        <f t="shared" si="12"/>
        <v>90</v>
      </c>
      <c r="CF15" s="47">
        <f t="shared" si="13"/>
        <v>90</v>
      </c>
      <c r="CG15" s="48"/>
      <c r="CH15" s="57">
        <v>11</v>
      </c>
      <c r="CI15"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15" s="48"/>
      <c r="CK15" s="57">
        <v>11</v>
      </c>
      <c r="CL15"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15" s="43">
        <v>6</v>
      </c>
      <c r="CO15" s="57"/>
      <c r="CQ15" s="21">
        <v>76</v>
      </c>
      <c r="CR15" s="24">
        <v>90</v>
      </c>
      <c r="CS15" s="25" t="s">
        <v>58</v>
      </c>
      <c r="CW15" s="56">
        <v>6</v>
      </c>
      <c r="CX15" s="56" t="str">
        <f>(IF(CO11="","","Memiliki kemampuan pemahanan "))&amp;(IF(CO10="","",CO10&amp;", "))&amp;(IF(CO11="","",CO11&amp;", "))&amp;(IF(CO12="","",CO12&amp;", "))&amp;(IF(CO13="","",CO13&amp;", "))&amp;(IF(CO14="","",CO14&amp;", "))&amp;(IF(CO16="","",CO16&amp;", "))&amp;(IF(CO17="","",CO17&amp;", "))&amp;(IF(CO18="","",CO18&amp;", "))&amp;(IF(CO19="","",CO19&amp;", "))&amp;(IF(CO15="","","Masih perlu peningkatan pemahaman "&amp;CO15&amp;"."))</f>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row>
    <row r="16" spans="1:102" x14ac:dyDescent="0.25">
      <c r="A16" s="8">
        <v>6</v>
      </c>
      <c r="B16" s="8">
        <v>16800</v>
      </c>
      <c r="C16" s="8" t="s">
        <v>59</v>
      </c>
      <c r="E16" s="50">
        <f t="shared" si="0"/>
        <v>84</v>
      </c>
      <c r="F16" s="8" t="str">
        <f t="shared" si="1"/>
        <v>B</v>
      </c>
      <c r="G16"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16" s="50">
        <f t="shared" si="3"/>
        <v>85</v>
      </c>
      <c r="I16" s="8" t="str">
        <f t="shared" si="4"/>
        <v>B</v>
      </c>
      <c r="J16" s="8" t="str">
        <f t="shared" si="5"/>
        <v xml:space="preserve">Memiliki keterampilan  Menanggapi, menulis dan menyajikan teks pawarta., Menanggapi dan menceritakan kembali isi teks deskripsi tentang adat Jawa, Menulis dan menyajikan dua paragraf aksara Jawa yang menggunakan sandhangan mandaswara, </v>
      </c>
      <c r="K16" s="8"/>
      <c r="L16" s="13"/>
      <c r="M16" s="14"/>
      <c r="N16" s="44">
        <f t="shared" si="6"/>
        <v>88</v>
      </c>
      <c r="O16" s="44">
        <f t="shared" si="7"/>
        <v>76</v>
      </c>
      <c r="Q16" s="44">
        <v>85</v>
      </c>
      <c r="R16" s="44"/>
      <c r="S16" s="45"/>
      <c r="T16" s="44">
        <v>90</v>
      </c>
      <c r="U16" s="44"/>
      <c r="V16" s="45"/>
      <c r="W16" s="44"/>
      <c r="X16" s="44"/>
      <c r="Y16" s="45"/>
      <c r="Z16" s="44"/>
      <c r="AA16" s="44"/>
      <c r="AB16" s="45"/>
      <c r="AC16" s="44"/>
      <c r="AD16" s="44"/>
      <c r="AE16" s="45"/>
      <c r="AF16" s="45">
        <f t="shared" si="8"/>
        <v>88</v>
      </c>
      <c r="AG16" s="44">
        <v>85</v>
      </c>
      <c r="AH16" s="44"/>
      <c r="AI16" s="45"/>
      <c r="AJ16" s="44"/>
      <c r="AK16" s="44"/>
      <c r="AL16" s="45"/>
      <c r="AM16" s="44"/>
      <c r="AN16" s="44"/>
      <c r="AO16" s="45"/>
      <c r="AP16" s="44"/>
      <c r="AQ16" s="44"/>
      <c r="AR16" s="45"/>
      <c r="AS16" s="44"/>
      <c r="AT16" s="44"/>
      <c r="AU16" s="45"/>
      <c r="AV16" s="44">
        <v>76</v>
      </c>
      <c r="AW16" s="46">
        <f t="shared" si="9"/>
        <v>84</v>
      </c>
      <c r="AX16" s="47">
        <f t="shared" si="10"/>
        <v>84</v>
      </c>
      <c r="AY16" s="48"/>
      <c r="AZ16" s="57">
        <v>85</v>
      </c>
      <c r="BA16" s="57"/>
      <c r="BB16" s="57"/>
      <c r="BC16" s="57">
        <v>80</v>
      </c>
      <c r="BD16" s="57"/>
      <c r="BE16" s="57"/>
      <c r="BF16" s="57"/>
      <c r="BG16" s="57"/>
      <c r="BH16" s="57"/>
      <c r="BI16" s="57"/>
      <c r="BJ16" s="57"/>
      <c r="BK16" s="57"/>
      <c r="BL16" s="57"/>
      <c r="BM16" s="57"/>
      <c r="BN16" s="57"/>
      <c r="BO16" s="45">
        <f t="shared" si="11"/>
        <v>83</v>
      </c>
      <c r="BP16" s="44">
        <v>90</v>
      </c>
      <c r="BQ16" s="44"/>
      <c r="BR16" s="45"/>
      <c r="BS16" s="44"/>
      <c r="BT16" s="44"/>
      <c r="BU16" s="45"/>
      <c r="BV16" s="44"/>
      <c r="BW16" s="44"/>
      <c r="BX16" s="45"/>
      <c r="BY16" s="44"/>
      <c r="BZ16" s="44"/>
      <c r="CA16" s="45"/>
      <c r="CB16" s="44"/>
      <c r="CC16" s="44"/>
      <c r="CD16" s="45"/>
      <c r="CE16" s="46">
        <f t="shared" si="12"/>
        <v>85</v>
      </c>
      <c r="CF16" s="47">
        <f t="shared" si="13"/>
        <v>85</v>
      </c>
      <c r="CG16" s="48"/>
      <c r="CH16" s="57">
        <v>11</v>
      </c>
      <c r="CI16"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16" s="48"/>
      <c r="CK16" s="57">
        <v>11</v>
      </c>
      <c r="CL16"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16" s="43">
        <v>7</v>
      </c>
      <c r="CO16" s="57"/>
      <c r="CQ16" s="21">
        <v>91</v>
      </c>
      <c r="CR16" s="24">
        <v>100</v>
      </c>
      <c r="CS16" s="25" t="s">
        <v>15</v>
      </c>
      <c r="CW16" s="56">
        <v>7</v>
      </c>
      <c r="CX16" s="56" t="str">
        <f>(IF(CO11="","","Memiliki kemampuan pemahanan "))&amp;(IF(CO10="","",CO10&amp;", "))&amp;(IF(CO11="","",CO11&amp;", "))&amp;(IF(CO12="","",CO12&amp;", "))&amp;(IF(CO13="","",CO13&amp;", "))&amp;(IF(CO14="","",CO14&amp;", "))&amp;(IF(CO15="","",CO15&amp;", "))&amp;(IF(CO17="","",CO17&amp;", "))&amp;(IF(CO18="","",CO18&amp;", "))&amp;(IF(CO19="","",CO19&amp;", "))&amp;(IF(CO16="","","Masih perlu peningkatan pemahaman "&amp;CO16&amp;"."))</f>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row>
    <row r="17" spans="1:102" x14ac:dyDescent="0.25">
      <c r="A17" s="8">
        <v>7</v>
      </c>
      <c r="B17" s="8">
        <v>16801</v>
      </c>
      <c r="C17" s="8" t="s">
        <v>60</v>
      </c>
      <c r="E17" s="50">
        <f t="shared" si="0"/>
        <v>70</v>
      </c>
      <c r="F17" s="8" t="str">
        <f t="shared" si="1"/>
        <v>C</v>
      </c>
      <c r="G17"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17" s="50">
        <f t="shared" si="3"/>
        <v>77</v>
      </c>
      <c r="I17" s="8" t="str">
        <f t="shared" si="4"/>
        <v>B</v>
      </c>
      <c r="J17" s="8" t="str">
        <f t="shared" si="5"/>
        <v xml:space="preserve">Memiliki keterampilan  Menanggapi, menulis dan menyajikan teks pawarta., Menanggapi dan menceritakan kembali isi teks deskripsi tentang adat Jawa, Menulis dan menyajikan dua paragraf aksara Jawa yang menggunakan sandhangan mandaswara, </v>
      </c>
      <c r="K17" s="8"/>
      <c r="L17" s="13"/>
      <c r="M17" s="14"/>
      <c r="N17" s="44">
        <f t="shared" si="6"/>
        <v>70</v>
      </c>
      <c r="O17" s="44">
        <f t="shared" si="7"/>
        <v>50</v>
      </c>
      <c r="Q17" s="44">
        <v>70</v>
      </c>
      <c r="R17" s="44"/>
      <c r="S17" s="45"/>
      <c r="T17" s="44">
        <v>70</v>
      </c>
      <c r="U17" s="44"/>
      <c r="V17" s="45"/>
      <c r="W17" s="44"/>
      <c r="X17" s="44"/>
      <c r="Y17" s="45"/>
      <c r="Z17" s="44"/>
      <c r="AA17" s="44"/>
      <c r="AB17" s="45"/>
      <c r="AC17" s="44"/>
      <c r="AD17" s="44"/>
      <c r="AE17" s="45"/>
      <c r="AF17" s="45">
        <f t="shared" si="8"/>
        <v>70</v>
      </c>
      <c r="AG17" s="44">
        <v>90</v>
      </c>
      <c r="AH17" s="44"/>
      <c r="AI17" s="45"/>
      <c r="AJ17" s="44"/>
      <c r="AK17" s="44"/>
      <c r="AL17" s="45"/>
      <c r="AM17" s="44"/>
      <c r="AN17" s="44"/>
      <c r="AO17" s="45"/>
      <c r="AP17" s="44"/>
      <c r="AQ17" s="44"/>
      <c r="AR17" s="45"/>
      <c r="AS17" s="44"/>
      <c r="AT17" s="44"/>
      <c r="AU17" s="45"/>
      <c r="AV17" s="44">
        <v>50</v>
      </c>
      <c r="AW17" s="46">
        <f t="shared" si="9"/>
        <v>70</v>
      </c>
      <c r="AX17" s="47">
        <f t="shared" si="10"/>
        <v>70</v>
      </c>
      <c r="AY17" s="48"/>
      <c r="AZ17" s="57">
        <v>80</v>
      </c>
      <c r="BA17" s="57"/>
      <c r="BB17" s="57"/>
      <c r="BC17" s="57">
        <v>75</v>
      </c>
      <c r="BD17" s="57"/>
      <c r="BE17" s="57"/>
      <c r="BF17" s="57"/>
      <c r="BG17" s="57"/>
      <c r="BH17" s="57"/>
      <c r="BI17" s="57"/>
      <c r="BJ17" s="57"/>
      <c r="BK17" s="57"/>
      <c r="BL17" s="57"/>
      <c r="BM17" s="57"/>
      <c r="BN17" s="57"/>
      <c r="BO17" s="45">
        <f t="shared" si="11"/>
        <v>78</v>
      </c>
      <c r="BP17" s="44">
        <v>75</v>
      </c>
      <c r="BQ17" s="44"/>
      <c r="BR17" s="45"/>
      <c r="BS17" s="44"/>
      <c r="BT17" s="44"/>
      <c r="BU17" s="45"/>
      <c r="BV17" s="44"/>
      <c r="BW17" s="44"/>
      <c r="BX17" s="45"/>
      <c r="BY17" s="44"/>
      <c r="BZ17" s="44"/>
      <c r="CA17" s="45"/>
      <c r="CB17" s="44"/>
      <c r="CC17" s="44"/>
      <c r="CD17" s="45"/>
      <c r="CE17" s="46">
        <f t="shared" si="12"/>
        <v>76.666666666666671</v>
      </c>
      <c r="CF17" s="47">
        <f t="shared" si="13"/>
        <v>77</v>
      </c>
      <c r="CG17" s="48"/>
      <c r="CH17" s="57">
        <v>11</v>
      </c>
      <c r="CI17"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17" s="48"/>
      <c r="CK17" s="57">
        <v>11</v>
      </c>
      <c r="CL17"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17" s="43">
        <v>8</v>
      </c>
      <c r="CO17" s="57"/>
      <c r="CQ17" s="26"/>
      <c r="CR17" s="26"/>
      <c r="CS17" s="26"/>
      <c r="CW17" s="56">
        <v>8</v>
      </c>
      <c r="CX17" s="56" t="str">
        <f>(IF(CO11="","","Memiliki kemampuan pemahanan "))&amp;(IF(CO10="","",CO10&amp;", "))&amp;(IF(CO11="","",CO11&amp;", "))&amp;(IF(CO12="","",CO12&amp;", "))&amp;(IF(CO13="","",CO13&amp;", "))&amp;(IF(CO14="","",CO14&amp;", "))&amp;(IF(CO15="","",CO15&amp;", "))&amp;(IF(CO16="","",CO16&amp;", "))&amp;(IF(CO18="","",CO18&amp;", "))&amp;(IF(CO19="","",CO19&amp;", "))&amp;(IF(CO17="","","Masih perlu peningkatan pemahaman "&amp;CO17&amp;"."))</f>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row>
    <row r="18" spans="1:102" x14ac:dyDescent="0.25">
      <c r="A18" s="8">
        <v>8</v>
      </c>
      <c r="B18" s="8">
        <v>16802</v>
      </c>
      <c r="C18" s="8" t="s">
        <v>61</v>
      </c>
      <c r="E18" s="50">
        <f t="shared" si="0"/>
        <v>79</v>
      </c>
      <c r="F18" s="8" t="str">
        <f t="shared" si="1"/>
        <v>B</v>
      </c>
      <c r="G18"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18" s="50">
        <f t="shared" si="3"/>
        <v>87</v>
      </c>
      <c r="I18" s="8" t="str">
        <f t="shared" si="4"/>
        <v>B</v>
      </c>
      <c r="J18" s="8" t="str">
        <f t="shared" si="5"/>
        <v xml:space="preserve">Memiliki keterampilan  Menanggapi, menulis dan menyajikan teks pawarta., Menanggapi dan menceritakan kembali isi teks deskripsi tentang adat Jawa, Menulis dan menyajikan dua paragraf aksara Jawa yang menggunakan sandhangan mandaswara, </v>
      </c>
      <c r="K18" s="8"/>
      <c r="L18" s="13"/>
      <c r="M18" s="14"/>
      <c r="N18" s="44">
        <f t="shared" si="6"/>
        <v>83</v>
      </c>
      <c r="O18" s="44">
        <f t="shared" si="7"/>
        <v>62</v>
      </c>
      <c r="Q18" s="44">
        <v>80</v>
      </c>
      <c r="R18" s="44"/>
      <c r="S18" s="45"/>
      <c r="T18" s="44">
        <v>85</v>
      </c>
      <c r="U18" s="44"/>
      <c r="V18" s="45"/>
      <c r="W18" s="44"/>
      <c r="X18" s="44"/>
      <c r="Y18" s="45"/>
      <c r="Z18" s="44"/>
      <c r="AA18" s="44"/>
      <c r="AB18" s="45"/>
      <c r="AC18" s="44"/>
      <c r="AD18" s="44"/>
      <c r="AE18" s="45"/>
      <c r="AF18" s="45">
        <f t="shared" si="8"/>
        <v>83</v>
      </c>
      <c r="AG18" s="44">
        <v>90</v>
      </c>
      <c r="AH18" s="44"/>
      <c r="AI18" s="45"/>
      <c r="AJ18" s="44"/>
      <c r="AK18" s="44"/>
      <c r="AL18" s="45"/>
      <c r="AM18" s="44"/>
      <c r="AN18" s="44"/>
      <c r="AO18" s="45"/>
      <c r="AP18" s="44"/>
      <c r="AQ18" s="44"/>
      <c r="AR18" s="45"/>
      <c r="AS18" s="44"/>
      <c r="AT18" s="44"/>
      <c r="AU18" s="45"/>
      <c r="AV18" s="44">
        <v>62</v>
      </c>
      <c r="AW18" s="46">
        <f t="shared" si="9"/>
        <v>79.25</v>
      </c>
      <c r="AX18" s="47">
        <f t="shared" si="10"/>
        <v>79</v>
      </c>
      <c r="AY18" s="48"/>
      <c r="AZ18" s="57">
        <v>90</v>
      </c>
      <c r="BA18" s="57"/>
      <c r="BB18" s="57"/>
      <c r="BC18" s="57">
        <v>85</v>
      </c>
      <c r="BD18" s="57"/>
      <c r="BE18" s="57"/>
      <c r="BF18" s="57"/>
      <c r="BG18" s="57"/>
      <c r="BH18" s="57"/>
      <c r="BI18" s="57"/>
      <c r="BJ18" s="57"/>
      <c r="BK18" s="57"/>
      <c r="BL18" s="57"/>
      <c r="BM18" s="57"/>
      <c r="BN18" s="57"/>
      <c r="BO18" s="45">
        <f t="shared" si="11"/>
        <v>88</v>
      </c>
      <c r="BP18" s="44">
        <v>85</v>
      </c>
      <c r="BQ18" s="44"/>
      <c r="BR18" s="45"/>
      <c r="BS18" s="44"/>
      <c r="BT18" s="44"/>
      <c r="BU18" s="45"/>
      <c r="BV18" s="44"/>
      <c r="BW18" s="44"/>
      <c r="BX18" s="45"/>
      <c r="BY18" s="44"/>
      <c r="BZ18" s="44"/>
      <c r="CA18" s="45"/>
      <c r="CB18" s="44"/>
      <c r="CC18" s="44"/>
      <c r="CD18" s="45"/>
      <c r="CE18" s="46">
        <f t="shared" si="12"/>
        <v>86.666666666666671</v>
      </c>
      <c r="CF18" s="47">
        <f t="shared" si="13"/>
        <v>87</v>
      </c>
      <c r="CG18" s="48"/>
      <c r="CH18" s="57">
        <v>11</v>
      </c>
      <c r="CI18"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18" s="48"/>
      <c r="CK18" s="57">
        <v>11</v>
      </c>
      <c r="CL18"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18" s="43">
        <v>9</v>
      </c>
      <c r="CO18" s="57"/>
      <c r="CQ18" s="26"/>
      <c r="CR18" s="26"/>
      <c r="CS18" s="26"/>
      <c r="CW18" s="56">
        <v>9</v>
      </c>
      <c r="CX18" s="56" t="str">
        <f>(IF(CO11="","","Memiliki kemampuan pemahanan "))&amp;(IF(CO10="","",CO10&amp;", "))&amp;(IF(CO11="","",CO11&amp;", "))&amp;(IF(CO12="","",CO12&amp;", "))&amp;(IF(CO13="","",CO13&amp;", "))&amp;(IF(CO14="","",CO14&amp;", "))&amp;(IF(CO15="","",CO15&amp;", "))&amp;(IF(CO16="","",CO16&amp;", "))&amp;(IF(CO17="","",CO17&amp;", "))&amp;(IF(CO19="","",CO19&amp;", "))&amp;(IF(CO18="","","Masih perlu peningkatan pemahaman "&amp;CO18&amp;"."))</f>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row>
    <row r="19" spans="1:102" x14ac:dyDescent="0.25">
      <c r="A19" s="8">
        <v>9</v>
      </c>
      <c r="B19" s="8">
        <v>16803</v>
      </c>
      <c r="C19" s="8" t="s">
        <v>62</v>
      </c>
      <c r="E19" s="50">
        <f t="shared" si="0"/>
        <v>82</v>
      </c>
      <c r="F19" s="8" t="str">
        <f t="shared" si="1"/>
        <v>B</v>
      </c>
      <c r="G19"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19" s="50">
        <f t="shared" si="3"/>
        <v>88</v>
      </c>
      <c r="I19" s="8" t="str">
        <f t="shared" si="4"/>
        <v>B</v>
      </c>
      <c r="J19" s="8" t="str">
        <f t="shared" si="5"/>
        <v xml:space="preserve">Memiliki keterampilan  Menanggapi, menulis dan menyajikan teks pawarta., Menanggapi dan menceritakan kembali isi teks deskripsi tentang adat Jawa, Menulis dan menyajikan dua paragraf aksara Jawa yang menggunakan sandhangan mandaswara, </v>
      </c>
      <c r="K19" s="8"/>
      <c r="L19" s="13"/>
      <c r="M19" s="14"/>
      <c r="N19" s="44">
        <f t="shared" si="6"/>
        <v>84</v>
      </c>
      <c r="O19" s="44">
        <f t="shared" si="7"/>
        <v>72</v>
      </c>
      <c r="Q19" s="44">
        <v>85</v>
      </c>
      <c r="R19" s="44"/>
      <c r="S19" s="45"/>
      <c r="T19" s="44">
        <v>82</v>
      </c>
      <c r="U19" s="44"/>
      <c r="V19" s="45"/>
      <c r="W19" s="44"/>
      <c r="X19" s="44"/>
      <c r="Y19" s="45"/>
      <c r="Z19" s="44"/>
      <c r="AA19" s="44"/>
      <c r="AB19" s="45"/>
      <c r="AC19" s="44"/>
      <c r="AD19" s="44"/>
      <c r="AE19" s="45"/>
      <c r="AF19" s="45">
        <f t="shared" si="8"/>
        <v>84</v>
      </c>
      <c r="AG19" s="44">
        <v>90</v>
      </c>
      <c r="AH19" s="44"/>
      <c r="AI19" s="45"/>
      <c r="AJ19" s="44"/>
      <c r="AK19" s="44"/>
      <c r="AL19" s="45"/>
      <c r="AM19" s="44"/>
      <c r="AN19" s="44"/>
      <c r="AO19" s="45"/>
      <c r="AP19" s="44"/>
      <c r="AQ19" s="44"/>
      <c r="AR19" s="45"/>
      <c r="AS19" s="44"/>
      <c r="AT19" s="44"/>
      <c r="AU19" s="45"/>
      <c r="AV19" s="44">
        <v>72</v>
      </c>
      <c r="AW19" s="46">
        <f t="shared" si="9"/>
        <v>82.25</v>
      </c>
      <c r="AX19" s="47">
        <f t="shared" si="10"/>
        <v>82</v>
      </c>
      <c r="AY19" s="48"/>
      <c r="AZ19" s="57">
        <v>90</v>
      </c>
      <c r="BA19" s="57"/>
      <c r="BB19" s="57"/>
      <c r="BC19" s="57">
        <v>85</v>
      </c>
      <c r="BD19" s="57"/>
      <c r="BE19" s="57"/>
      <c r="BF19" s="57"/>
      <c r="BG19" s="57"/>
      <c r="BH19" s="57"/>
      <c r="BI19" s="57"/>
      <c r="BJ19" s="57"/>
      <c r="BK19" s="57"/>
      <c r="BL19" s="57"/>
      <c r="BM19" s="57"/>
      <c r="BN19" s="57"/>
      <c r="BO19" s="45">
        <f t="shared" si="11"/>
        <v>88</v>
      </c>
      <c r="BP19" s="44">
        <v>90</v>
      </c>
      <c r="BQ19" s="44"/>
      <c r="BR19" s="45"/>
      <c r="BS19" s="44"/>
      <c r="BT19" s="44"/>
      <c r="BU19" s="45"/>
      <c r="BV19" s="44"/>
      <c r="BW19" s="44"/>
      <c r="BX19" s="45"/>
      <c r="BY19" s="44"/>
      <c r="BZ19" s="44"/>
      <c r="CA19" s="45"/>
      <c r="CB19" s="44"/>
      <c r="CC19" s="44"/>
      <c r="CD19" s="45"/>
      <c r="CE19" s="46">
        <f t="shared" si="12"/>
        <v>88.333333333333329</v>
      </c>
      <c r="CF19" s="47">
        <f t="shared" si="13"/>
        <v>88</v>
      </c>
      <c r="CG19" s="48"/>
      <c r="CH19" s="57">
        <v>11</v>
      </c>
      <c r="CI19"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19" s="48"/>
      <c r="CK19" s="57">
        <v>11</v>
      </c>
      <c r="CL19"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19" s="43">
        <v>10</v>
      </c>
      <c r="CO19" s="57"/>
      <c r="CQ19" s="26"/>
      <c r="CR19" s="26"/>
      <c r="CS19" s="26"/>
      <c r="CW19" s="56">
        <v>10</v>
      </c>
      <c r="CX19" s="56" t="str">
        <f>(IF(CO11="","","Memiliki kemampuan pemahanan "))&amp;(IF(CO10="","",CO10&amp;", "))&amp;(IF(CO11="","",CO11&amp;", "))&amp;(IF(CO12="","",CO12&amp;", "))&amp;(IF(CO13="","",CO13&amp;", "))&amp;(IF(CO14="","",CO14&amp;", "))&amp;(IF(CO15="","",CO15&amp;", "))&amp;(IF(CO16="","",CO16&amp;", "))&amp;(IF(CO17="","",CO17&amp;", "))&amp;(IF(CO18="","",CO18&amp;", "))&amp;(IF(CO19="","","Masih perlu peningkatan pemahaman "&amp;CO19&amp;"."))</f>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row>
    <row r="20" spans="1:102" x14ac:dyDescent="0.25">
      <c r="A20" s="8">
        <v>10</v>
      </c>
      <c r="B20" s="8">
        <v>16804</v>
      </c>
      <c r="C20" s="8" t="s">
        <v>63</v>
      </c>
      <c r="E20" s="50">
        <f t="shared" si="0"/>
        <v>81</v>
      </c>
      <c r="F20" s="8" t="str">
        <f t="shared" si="1"/>
        <v>B</v>
      </c>
      <c r="G20"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20" s="50">
        <f t="shared" si="3"/>
        <v>88</v>
      </c>
      <c r="I20" s="8" t="str">
        <f t="shared" si="4"/>
        <v>B</v>
      </c>
      <c r="J20" s="8" t="str">
        <f t="shared" si="5"/>
        <v xml:space="preserve">Memiliki keterampilan  Menanggapi, menulis dan menyajikan teks pawarta., Menanggapi dan menceritakan kembali isi teks deskripsi tentang adat Jawa, Menulis dan menyajikan dua paragraf aksara Jawa yang menggunakan sandhangan mandaswara, </v>
      </c>
      <c r="K20" s="8"/>
      <c r="L20" s="13"/>
      <c r="M20" s="14"/>
      <c r="N20" s="44">
        <f t="shared" si="6"/>
        <v>83</v>
      </c>
      <c r="O20" s="44">
        <f t="shared" si="7"/>
        <v>70</v>
      </c>
      <c r="Q20" s="44">
        <v>80</v>
      </c>
      <c r="R20" s="44"/>
      <c r="S20" s="45"/>
      <c r="T20" s="44">
        <v>85</v>
      </c>
      <c r="U20" s="44"/>
      <c r="V20" s="45"/>
      <c r="W20" s="44"/>
      <c r="X20" s="44"/>
      <c r="Y20" s="45"/>
      <c r="Z20" s="44"/>
      <c r="AA20" s="44"/>
      <c r="AB20" s="45"/>
      <c r="AC20" s="44"/>
      <c r="AD20" s="44"/>
      <c r="AE20" s="45"/>
      <c r="AF20" s="45">
        <f t="shared" si="8"/>
        <v>83</v>
      </c>
      <c r="AG20" s="44">
        <v>90</v>
      </c>
      <c r="AH20" s="44"/>
      <c r="AI20" s="45"/>
      <c r="AJ20" s="44"/>
      <c r="AK20" s="44"/>
      <c r="AL20" s="45"/>
      <c r="AM20" s="44"/>
      <c r="AN20" s="44"/>
      <c r="AO20" s="45"/>
      <c r="AP20" s="44"/>
      <c r="AQ20" s="44"/>
      <c r="AR20" s="45"/>
      <c r="AS20" s="44"/>
      <c r="AT20" s="44"/>
      <c r="AU20" s="45"/>
      <c r="AV20" s="44">
        <v>70</v>
      </c>
      <c r="AW20" s="46">
        <f t="shared" si="9"/>
        <v>81.25</v>
      </c>
      <c r="AX20" s="47">
        <f t="shared" si="10"/>
        <v>81</v>
      </c>
      <c r="AY20" s="48"/>
      <c r="AZ20" s="57">
        <v>90</v>
      </c>
      <c r="BA20" s="57"/>
      <c r="BB20" s="57"/>
      <c r="BC20" s="57">
        <v>85</v>
      </c>
      <c r="BD20" s="57"/>
      <c r="BE20" s="57"/>
      <c r="BF20" s="57"/>
      <c r="BG20" s="57"/>
      <c r="BH20" s="57"/>
      <c r="BI20" s="57"/>
      <c r="BJ20" s="57"/>
      <c r="BK20" s="57"/>
      <c r="BL20" s="57"/>
      <c r="BM20" s="57"/>
      <c r="BN20" s="57"/>
      <c r="BO20" s="45">
        <f t="shared" si="11"/>
        <v>88</v>
      </c>
      <c r="BP20" s="44">
        <v>90</v>
      </c>
      <c r="BQ20" s="44"/>
      <c r="BR20" s="45"/>
      <c r="BS20" s="44"/>
      <c r="BT20" s="44"/>
      <c r="BU20" s="45"/>
      <c r="BV20" s="44"/>
      <c r="BW20" s="44"/>
      <c r="BX20" s="45"/>
      <c r="BY20" s="44"/>
      <c r="BZ20" s="44"/>
      <c r="CA20" s="45"/>
      <c r="CB20" s="44"/>
      <c r="CC20" s="44"/>
      <c r="CD20" s="45"/>
      <c r="CE20" s="46">
        <f t="shared" si="12"/>
        <v>88.333333333333329</v>
      </c>
      <c r="CF20" s="47">
        <f t="shared" si="13"/>
        <v>88</v>
      </c>
      <c r="CG20" s="48"/>
      <c r="CH20" s="57">
        <v>11</v>
      </c>
      <c r="CI20"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20" s="48"/>
      <c r="CK20" s="57">
        <v>11</v>
      </c>
      <c r="CL20"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Q20" s="26"/>
      <c r="CR20" s="26"/>
      <c r="CS20" s="26"/>
      <c r="CW20" s="56">
        <v>11</v>
      </c>
      <c r="CX20" s="56" t="str">
        <f>(IF(CO10="","","Memiliki kemampuan pemahanan  "))&amp;(IF(CO10="","",CO10&amp;", "))&amp;(IF(CO11="","",CO11&amp;", "))&amp;(IF(CO12="","",CO12&amp;", "))&amp;(IF(CO13="","",CO13&amp;", "))&amp;(IF(CO14="","",CO14&amp;", "))&amp;(IF(CO15="","",CO15&amp;", "))&amp;(IF(CO16="","",CO16&amp;", "))&amp;(IF(CO17="","",CO17&amp;", "))&amp;(IF(CO18="","",CO18&amp;", "))&amp;(IF(CO19="","",CO19&amp;"."))</f>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row>
    <row r="21" spans="1:102" ht="18.75" customHeight="1" x14ac:dyDescent="0.3">
      <c r="A21" s="8">
        <v>11</v>
      </c>
      <c r="B21" s="8">
        <v>16805</v>
      </c>
      <c r="C21" s="8" t="s">
        <v>64</v>
      </c>
      <c r="E21" s="50">
        <f t="shared" si="0"/>
        <v>73</v>
      </c>
      <c r="F21" s="8" t="str">
        <f t="shared" si="1"/>
        <v>C</v>
      </c>
      <c r="G21"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21" s="50">
        <f t="shared" si="3"/>
        <v>82</v>
      </c>
      <c r="I21" s="8" t="str">
        <f t="shared" si="4"/>
        <v>B</v>
      </c>
      <c r="J21" s="8" t="str">
        <f t="shared" si="5"/>
        <v xml:space="preserve">Memiliki keterampilan  Menanggapi, menulis dan menyajikan teks pawarta., Menanggapi dan menceritakan kembali isi teks deskripsi tentang adat Jawa, Menulis dan menyajikan dua paragraf aksara Jawa yang menggunakan sandhangan mandaswara, </v>
      </c>
      <c r="K21" s="8"/>
      <c r="L21" s="13"/>
      <c r="M21" s="14"/>
      <c r="N21" s="44">
        <f t="shared" si="6"/>
        <v>75</v>
      </c>
      <c r="O21" s="44">
        <f t="shared" si="7"/>
        <v>50</v>
      </c>
      <c r="Q21" s="44">
        <v>70</v>
      </c>
      <c r="R21" s="44"/>
      <c r="S21" s="45"/>
      <c r="T21" s="44">
        <v>80</v>
      </c>
      <c r="U21" s="44"/>
      <c r="V21" s="45"/>
      <c r="W21" s="44"/>
      <c r="X21" s="44"/>
      <c r="Y21" s="45"/>
      <c r="Z21" s="44"/>
      <c r="AA21" s="44"/>
      <c r="AB21" s="45"/>
      <c r="AC21" s="44"/>
      <c r="AD21" s="44"/>
      <c r="AE21" s="45"/>
      <c r="AF21" s="45">
        <f t="shared" si="8"/>
        <v>75</v>
      </c>
      <c r="AG21" s="44">
        <v>90</v>
      </c>
      <c r="AH21" s="44"/>
      <c r="AI21" s="45"/>
      <c r="AJ21" s="44"/>
      <c r="AK21" s="44"/>
      <c r="AL21" s="45"/>
      <c r="AM21" s="44"/>
      <c r="AN21" s="44"/>
      <c r="AO21" s="45"/>
      <c r="AP21" s="44"/>
      <c r="AQ21" s="44"/>
      <c r="AR21" s="45"/>
      <c r="AS21" s="44"/>
      <c r="AT21" s="44"/>
      <c r="AU21" s="45"/>
      <c r="AV21" s="44">
        <v>50</v>
      </c>
      <c r="AW21" s="46">
        <f t="shared" si="9"/>
        <v>72.5</v>
      </c>
      <c r="AX21" s="47">
        <f t="shared" si="10"/>
        <v>73</v>
      </c>
      <c r="AY21" s="48"/>
      <c r="AZ21" s="57">
        <v>85</v>
      </c>
      <c r="BA21" s="57"/>
      <c r="BB21" s="57"/>
      <c r="BC21" s="57">
        <v>80</v>
      </c>
      <c r="BD21" s="57"/>
      <c r="BE21" s="57"/>
      <c r="BF21" s="57"/>
      <c r="BG21" s="57"/>
      <c r="BH21" s="57"/>
      <c r="BI21" s="57"/>
      <c r="BJ21" s="57"/>
      <c r="BK21" s="57"/>
      <c r="BL21" s="57"/>
      <c r="BM21" s="57"/>
      <c r="BN21" s="57"/>
      <c r="BO21" s="45">
        <f t="shared" si="11"/>
        <v>83</v>
      </c>
      <c r="BP21" s="44">
        <v>80</v>
      </c>
      <c r="BQ21" s="44"/>
      <c r="BR21" s="45"/>
      <c r="BS21" s="44"/>
      <c r="BT21" s="44"/>
      <c r="BU21" s="45"/>
      <c r="BV21" s="44"/>
      <c r="BW21" s="44"/>
      <c r="BX21" s="45"/>
      <c r="BY21" s="44"/>
      <c r="BZ21" s="44"/>
      <c r="CA21" s="45"/>
      <c r="CB21" s="44"/>
      <c r="CC21" s="44"/>
      <c r="CD21" s="45"/>
      <c r="CE21" s="46">
        <f t="shared" si="12"/>
        <v>81.666666666666671</v>
      </c>
      <c r="CF21" s="47">
        <f t="shared" si="13"/>
        <v>82</v>
      </c>
      <c r="CG21" s="48"/>
      <c r="CH21" s="57">
        <v>11</v>
      </c>
      <c r="CI21"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21" s="48"/>
      <c r="CK21" s="57">
        <v>11</v>
      </c>
      <c r="CL21"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21" s="38" t="s">
        <v>65</v>
      </c>
      <c r="CQ21" s="26"/>
      <c r="CR21" s="26"/>
      <c r="CS21" s="26"/>
    </row>
    <row r="22" spans="1:102" x14ac:dyDescent="0.25">
      <c r="A22" s="8">
        <v>12</v>
      </c>
      <c r="B22" s="8">
        <v>16806</v>
      </c>
      <c r="C22" s="8" t="s">
        <v>66</v>
      </c>
      <c r="E22" s="50">
        <f t="shared" si="0"/>
        <v>85</v>
      </c>
      <c r="F22" s="8" t="str">
        <f t="shared" si="1"/>
        <v>B</v>
      </c>
      <c r="G22"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22" s="50">
        <f t="shared" si="3"/>
        <v>90</v>
      </c>
      <c r="I22" s="8" t="str">
        <f t="shared" si="4"/>
        <v>B</v>
      </c>
      <c r="J22" s="8" t="str">
        <f t="shared" si="5"/>
        <v xml:space="preserve">Memiliki keterampilan  Menanggapi, menulis dan menyajikan teks pawarta., Menanggapi dan menceritakan kembali isi teks deskripsi tentang adat Jawa, Menulis dan menyajikan dua paragraf aksara Jawa yang menggunakan sandhangan mandaswara, </v>
      </c>
      <c r="K22" s="8"/>
      <c r="L22" s="13"/>
      <c r="M22" s="14"/>
      <c r="N22" s="44">
        <f t="shared" si="6"/>
        <v>88</v>
      </c>
      <c r="O22" s="44">
        <f t="shared" si="7"/>
        <v>74</v>
      </c>
      <c r="Q22" s="44">
        <v>90</v>
      </c>
      <c r="R22" s="44"/>
      <c r="S22" s="45"/>
      <c r="T22" s="44">
        <v>85</v>
      </c>
      <c r="U22" s="44"/>
      <c r="V22" s="45"/>
      <c r="W22" s="44"/>
      <c r="X22" s="44"/>
      <c r="Y22" s="45"/>
      <c r="Z22" s="44"/>
      <c r="AA22" s="44"/>
      <c r="AB22" s="45"/>
      <c r="AC22" s="44"/>
      <c r="AD22" s="44"/>
      <c r="AE22" s="45"/>
      <c r="AF22" s="45">
        <f t="shared" si="8"/>
        <v>88</v>
      </c>
      <c r="AG22" s="44">
        <v>90</v>
      </c>
      <c r="AH22" s="44"/>
      <c r="AI22" s="45"/>
      <c r="AJ22" s="44"/>
      <c r="AK22" s="44"/>
      <c r="AL22" s="45"/>
      <c r="AM22" s="44"/>
      <c r="AN22" s="44"/>
      <c r="AO22" s="45"/>
      <c r="AP22" s="44"/>
      <c r="AQ22" s="44"/>
      <c r="AR22" s="45"/>
      <c r="AS22" s="44"/>
      <c r="AT22" s="44"/>
      <c r="AU22" s="45"/>
      <c r="AV22" s="44">
        <v>74</v>
      </c>
      <c r="AW22" s="46">
        <f t="shared" si="9"/>
        <v>84.75</v>
      </c>
      <c r="AX22" s="47">
        <f t="shared" si="10"/>
        <v>85</v>
      </c>
      <c r="AY22" s="48"/>
      <c r="AZ22" s="57">
        <v>90</v>
      </c>
      <c r="BA22" s="57"/>
      <c r="BB22" s="57"/>
      <c r="BC22" s="57">
        <v>90</v>
      </c>
      <c r="BD22" s="57"/>
      <c r="BE22" s="57"/>
      <c r="BF22" s="57"/>
      <c r="BG22" s="57"/>
      <c r="BH22" s="57"/>
      <c r="BI22" s="57"/>
      <c r="BJ22" s="57"/>
      <c r="BK22" s="57"/>
      <c r="BL22" s="57"/>
      <c r="BM22" s="57"/>
      <c r="BN22" s="57"/>
      <c r="BO22" s="45">
        <f t="shared" si="11"/>
        <v>90</v>
      </c>
      <c r="BP22" s="44">
        <v>90</v>
      </c>
      <c r="BQ22" s="44"/>
      <c r="BR22" s="45"/>
      <c r="BS22" s="44"/>
      <c r="BT22" s="44"/>
      <c r="BU22" s="45"/>
      <c r="BV22" s="44"/>
      <c r="BW22" s="44"/>
      <c r="BX22" s="45"/>
      <c r="BY22" s="44"/>
      <c r="BZ22" s="44"/>
      <c r="CA22" s="45"/>
      <c r="CB22" s="44"/>
      <c r="CC22" s="44"/>
      <c r="CD22" s="45"/>
      <c r="CE22" s="46">
        <f t="shared" si="12"/>
        <v>90</v>
      </c>
      <c r="CF22" s="47">
        <f t="shared" si="13"/>
        <v>90</v>
      </c>
      <c r="CG22" s="48"/>
      <c r="CH22" s="57">
        <v>11</v>
      </c>
      <c r="CI22"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22" s="48"/>
      <c r="CK22" s="57">
        <v>11</v>
      </c>
      <c r="CL22"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22" s="39" t="s">
        <v>35</v>
      </c>
      <c r="CO22" s="40" t="s">
        <v>36</v>
      </c>
      <c r="CQ22" s="26"/>
      <c r="CR22" s="26"/>
      <c r="CS22" s="26"/>
      <c r="CW22" s="56">
        <v>0</v>
      </c>
      <c r="CX22" s="56" t="str">
        <f>(IF(CO23="","","Perlu peningkatan keterampilan  "))&amp;(IF(CO23="","",CO23&amp;", "))&amp;(IF(CO24="","",CO24&amp;", "))&amp;(IF(CO25="","",CO25&amp;", "))&amp;(IF(CO26="","",CO26&amp;", "))&amp;(IF(CO27="","",CO27&amp;", "))&amp;(IF(CO28="","",CO28&amp;", "))&amp;(IF(CO29="","",CO29&amp;", "))&amp;(IF(CO30="","",CO30&amp;", "))&amp;(IF(CO31="","",CO31&amp;", "))&amp;(IF(CO32="","",CO32&amp;"."))</f>
        <v xml:space="preserve">Perlu peningkatan keterampilan  Menanggapi, menulis dan menyajikan teks pawarta., Menanggapi dan menceritakan kembali isi teks deskripsi tentang adat Jawa, Menulis dan menyajikan dua paragraf aksara Jawa yang menggunakan sandhangan mandaswara, </v>
      </c>
    </row>
    <row r="23" spans="1:102" x14ac:dyDescent="0.25">
      <c r="A23" s="8">
        <v>13</v>
      </c>
      <c r="B23" s="8">
        <v>16807</v>
      </c>
      <c r="C23" s="8" t="s">
        <v>67</v>
      </c>
      <c r="E23" s="50">
        <f t="shared" si="0"/>
        <v>80</v>
      </c>
      <c r="F23" s="8" t="str">
        <f t="shared" si="1"/>
        <v>B</v>
      </c>
      <c r="G23"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23" s="50">
        <f t="shared" si="3"/>
        <v>87</v>
      </c>
      <c r="I23" s="8" t="str">
        <f t="shared" si="4"/>
        <v>B</v>
      </c>
      <c r="J23" s="8" t="str">
        <f t="shared" si="5"/>
        <v xml:space="preserve">Memiliki keterampilan  Menanggapi, menulis dan menyajikan teks pawarta., Menanggapi dan menceritakan kembali isi teks deskripsi tentang adat Jawa, Menulis dan menyajikan dua paragraf aksara Jawa yang menggunakan sandhangan mandaswara, </v>
      </c>
      <c r="K23" s="8"/>
      <c r="L23" s="13"/>
      <c r="M23" s="14"/>
      <c r="N23" s="44">
        <f t="shared" si="6"/>
        <v>83</v>
      </c>
      <c r="O23" s="44">
        <f t="shared" si="7"/>
        <v>64</v>
      </c>
      <c r="Q23" s="44">
        <v>80</v>
      </c>
      <c r="R23" s="44"/>
      <c r="S23" s="45"/>
      <c r="T23" s="44">
        <v>85</v>
      </c>
      <c r="U23" s="44"/>
      <c r="V23" s="45"/>
      <c r="W23" s="44"/>
      <c r="X23" s="44"/>
      <c r="Y23" s="45"/>
      <c r="Z23" s="44"/>
      <c r="AA23" s="44"/>
      <c r="AB23" s="45"/>
      <c r="AC23" s="44"/>
      <c r="AD23" s="44"/>
      <c r="AE23" s="45"/>
      <c r="AF23" s="45">
        <f t="shared" si="8"/>
        <v>83</v>
      </c>
      <c r="AG23" s="44">
        <v>90</v>
      </c>
      <c r="AH23" s="44"/>
      <c r="AI23" s="45"/>
      <c r="AJ23" s="44"/>
      <c r="AK23" s="44"/>
      <c r="AL23" s="45"/>
      <c r="AM23" s="44"/>
      <c r="AN23" s="44"/>
      <c r="AO23" s="45"/>
      <c r="AP23" s="44"/>
      <c r="AQ23" s="44"/>
      <c r="AR23" s="45"/>
      <c r="AS23" s="44"/>
      <c r="AT23" s="44"/>
      <c r="AU23" s="45"/>
      <c r="AV23" s="44">
        <v>64</v>
      </c>
      <c r="AW23" s="46">
        <f t="shared" si="9"/>
        <v>79.75</v>
      </c>
      <c r="AX23" s="47">
        <f t="shared" si="10"/>
        <v>80</v>
      </c>
      <c r="AY23" s="48"/>
      <c r="AZ23" s="57">
        <v>85</v>
      </c>
      <c r="BA23" s="57"/>
      <c r="BB23" s="57"/>
      <c r="BC23" s="57">
        <v>85</v>
      </c>
      <c r="BD23" s="57"/>
      <c r="BE23" s="57"/>
      <c r="BF23" s="57"/>
      <c r="BG23" s="57"/>
      <c r="BH23" s="57"/>
      <c r="BI23" s="57"/>
      <c r="BJ23" s="57"/>
      <c r="BK23" s="57"/>
      <c r="BL23" s="57"/>
      <c r="BM23" s="57"/>
      <c r="BN23" s="57"/>
      <c r="BO23" s="45">
        <f t="shared" si="11"/>
        <v>85</v>
      </c>
      <c r="BP23" s="44">
        <v>90</v>
      </c>
      <c r="BQ23" s="44"/>
      <c r="BR23" s="45"/>
      <c r="BS23" s="44"/>
      <c r="BT23" s="44"/>
      <c r="BU23" s="45"/>
      <c r="BV23" s="44"/>
      <c r="BW23" s="44"/>
      <c r="BX23" s="45"/>
      <c r="BY23" s="44"/>
      <c r="BZ23" s="44"/>
      <c r="CA23" s="45"/>
      <c r="CB23" s="44"/>
      <c r="CC23" s="44"/>
      <c r="CD23" s="45"/>
      <c r="CE23" s="46">
        <f t="shared" si="12"/>
        <v>86.666666666666671</v>
      </c>
      <c r="CF23" s="47">
        <f t="shared" si="13"/>
        <v>87</v>
      </c>
      <c r="CG23" s="48"/>
      <c r="CH23" s="57">
        <v>11</v>
      </c>
      <c r="CI23"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23" s="48"/>
      <c r="CK23" s="57">
        <v>11</v>
      </c>
      <c r="CL23"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23" s="43">
        <v>1</v>
      </c>
      <c r="CO23" s="57" t="s">
        <v>205</v>
      </c>
      <c r="CQ23" s="26"/>
      <c r="CR23" s="26"/>
      <c r="CS23" s="26"/>
      <c r="CW23" s="56">
        <v>1</v>
      </c>
      <c r="CX23" s="56" t="str">
        <f>(IF(CO24="","","Memiliki keterampilan "))&amp;(IF(CO24="","",CO24&amp;", "))&amp;(IF(CO25="","",CO25&amp;", "))&amp;(IF(CO26="","",CO26&amp;", "))&amp;(IF(CO27="","",CO27&amp;", "))&amp;(IF(CO28="","",CO28&amp;", "))&amp;(IF(CO29="","",CO29&amp;", "))&amp;(IF(CO30="","",CO30&amp;", "))&amp;(IF(CO31="","",CO31&amp;", "))&amp;(IF(CO32="","",CO32&amp;", "))&amp;(IF(CO23="","","Masih perlu peningkatan keterampilan "&amp;CO23&amp;"."))</f>
        <v>Memiliki keterampilan Menanggapi dan menceritakan kembali isi teks deskripsi tentang adat Jawa, Menulis dan menyajikan dua paragraf aksara Jawa yang menggunakan sandhangan mandaswara, Masih perlu peningkatan keterampilan Menanggapi, menulis dan menyajikan teks pawarta..</v>
      </c>
    </row>
    <row r="24" spans="1:102" x14ac:dyDescent="0.25">
      <c r="A24" s="8">
        <v>14</v>
      </c>
      <c r="B24" s="8">
        <v>16808</v>
      </c>
      <c r="C24" s="8" t="s">
        <v>68</v>
      </c>
      <c r="E24" s="50">
        <f t="shared" si="0"/>
        <v>77</v>
      </c>
      <c r="F24" s="8" t="str">
        <f t="shared" si="1"/>
        <v>B</v>
      </c>
      <c r="G24"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24" s="50">
        <f t="shared" si="3"/>
        <v>83</v>
      </c>
      <c r="I24" s="8" t="str">
        <f t="shared" si="4"/>
        <v>B</v>
      </c>
      <c r="J24" s="8" t="str">
        <f t="shared" si="5"/>
        <v xml:space="preserve">Memiliki keterampilan  Menanggapi, menulis dan menyajikan teks pawarta., Menanggapi dan menceritakan kembali isi teks deskripsi tentang adat Jawa, Menulis dan menyajikan dua paragraf aksara Jawa yang menggunakan sandhangan mandaswara, </v>
      </c>
      <c r="K24" s="8"/>
      <c r="L24" s="13"/>
      <c r="M24" s="14"/>
      <c r="N24" s="44">
        <f t="shared" si="6"/>
        <v>83</v>
      </c>
      <c r="O24" s="44">
        <f t="shared" si="7"/>
        <v>52</v>
      </c>
      <c r="Q24" s="44">
        <v>80</v>
      </c>
      <c r="R24" s="44"/>
      <c r="S24" s="45"/>
      <c r="T24" s="44">
        <v>85</v>
      </c>
      <c r="U24" s="44"/>
      <c r="V24" s="45"/>
      <c r="W24" s="44"/>
      <c r="X24" s="44"/>
      <c r="Y24" s="45"/>
      <c r="Z24" s="44"/>
      <c r="AA24" s="44"/>
      <c r="AB24" s="45"/>
      <c r="AC24" s="44"/>
      <c r="AD24" s="44"/>
      <c r="AE24" s="45"/>
      <c r="AF24" s="45">
        <f t="shared" si="8"/>
        <v>83</v>
      </c>
      <c r="AG24" s="44">
        <v>90</v>
      </c>
      <c r="AH24" s="44"/>
      <c r="AI24" s="45"/>
      <c r="AJ24" s="44"/>
      <c r="AK24" s="44"/>
      <c r="AL24" s="45"/>
      <c r="AM24" s="44"/>
      <c r="AN24" s="44"/>
      <c r="AO24" s="45"/>
      <c r="AP24" s="44"/>
      <c r="AQ24" s="44"/>
      <c r="AR24" s="45"/>
      <c r="AS24" s="44"/>
      <c r="AT24" s="44"/>
      <c r="AU24" s="45"/>
      <c r="AV24" s="44">
        <v>52</v>
      </c>
      <c r="AW24" s="46">
        <f t="shared" si="9"/>
        <v>76.75</v>
      </c>
      <c r="AX24" s="47">
        <f t="shared" si="10"/>
        <v>77</v>
      </c>
      <c r="AY24" s="48"/>
      <c r="AZ24" s="57">
        <v>85</v>
      </c>
      <c r="BA24" s="57"/>
      <c r="BB24" s="57"/>
      <c r="BC24" s="57">
        <v>80</v>
      </c>
      <c r="BD24" s="57"/>
      <c r="BE24" s="57"/>
      <c r="BF24" s="57"/>
      <c r="BG24" s="57"/>
      <c r="BH24" s="57"/>
      <c r="BI24" s="57"/>
      <c r="BJ24" s="57"/>
      <c r="BK24" s="57"/>
      <c r="BL24" s="57"/>
      <c r="BM24" s="57"/>
      <c r="BN24" s="57"/>
      <c r="BO24" s="45">
        <f t="shared" si="11"/>
        <v>83</v>
      </c>
      <c r="BP24" s="44">
        <v>85</v>
      </c>
      <c r="BQ24" s="44"/>
      <c r="BR24" s="45"/>
      <c r="BS24" s="44"/>
      <c r="BT24" s="44"/>
      <c r="BU24" s="45"/>
      <c r="BV24" s="44"/>
      <c r="BW24" s="44"/>
      <c r="BX24" s="45"/>
      <c r="BY24" s="44"/>
      <c r="BZ24" s="44"/>
      <c r="CA24" s="45"/>
      <c r="CB24" s="44"/>
      <c r="CC24" s="44"/>
      <c r="CD24" s="45"/>
      <c r="CE24" s="46">
        <f t="shared" si="12"/>
        <v>83.333333333333329</v>
      </c>
      <c r="CF24" s="47">
        <f t="shared" si="13"/>
        <v>83</v>
      </c>
      <c r="CG24" s="48"/>
      <c r="CH24" s="57">
        <v>11</v>
      </c>
      <c r="CI24"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24" s="48"/>
      <c r="CK24" s="57">
        <v>11</v>
      </c>
      <c r="CL24"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24" s="43">
        <v>2</v>
      </c>
      <c r="CO24" s="57" t="s">
        <v>206</v>
      </c>
      <c r="CQ24" s="26"/>
      <c r="CR24" s="26"/>
      <c r="CS24" s="26"/>
      <c r="CW24" s="56">
        <v>2</v>
      </c>
      <c r="CX24" s="56" t="str">
        <f>(IF(CO24="","","Memiliki keterampilan "))&amp;(IF(CO23="","",CO23&amp;", "))&amp;(IF(CO25="","",CO25&amp;", "))&amp;(IF(CO26="","",CO26&amp;", "))&amp;(IF(CO27="","",CO27&amp;", "))&amp;(IF(CO28="","",CO28&amp;", "))&amp;(IF(CO29="","",CO29&amp;", "))&amp;(IF(CO30="","",CO30&amp;", "))&amp;(IF(CO31="","",CO31&amp;", "))&amp;(IF(CO32="","",CO32&amp;", "))&amp;(IF(CO24="","","Masih perlu peningkatan keterampilan "&amp;CO24&amp;"."))</f>
        <v>Memiliki keterampilan Menanggapi, menulis dan menyajikan teks pawarta., Menulis dan menyajikan dua paragraf aksara Jawa yang menggunakan sandhangan mandaswara, Masih perlu peningkatan keterampilan Menanggapi dan menceritakan kembali isi teks deskripsi tentang adat Jawa.</v>
      </c>
    </row>
    <row r="25" spans="1:102" x14ac:dyDescent="0.25">
      <c r="A25" s="8">
        <v>15</v>
      </c>
      <c r="B25" s="8">
        <v>16809</v>
      </c>
      <c r="C25" s="8" t="s">
        <v>69</v>
      </c>
      <c r="E25" s="50">
        <f t="shared" si="0"/>
        <v>79</v>
      </c>
      <c r="F25" s="8" t="str">
        <f t="shared" si="1"/>
        <v>B</v>
      </c>
      <c r="G25"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25" s="50">
        <f t="shared" si="3"/>
        <v>88</v>
      </c>
      <c r="I25" s="8" t="str">
        <f t="shared" si="4"/>
        <v>B</v>
      </c>
      <c r="J25" s="8" t="str">
        <f t="shared" si="5"/>
        <v xml:space="preserve">Memiliki keterampilan  Menanggapi, menulis dan menyajikan teks pawarta., Menanggapi dan menceritakan kembali isi teks deskripsi tentang adat Jawa, Menulis dan menyajikan dua paragraf aksara Jawa yang menggunakan sandhangan mandaswara, </v>
      </c>
      <c r="K25" s="8"/>
      <c r="L25" s="13"/>
      <c r="M25" s="14"/>
      <c r="N25" s="44">
        <f t="shared" si="6"/>
        <v>83</v>
      </c>
      <c r="O25" s="44">
        <f t="shared" si="7"/>
        <v>60</v>
      </c>
      <c r="Q25" s="44">
        <v>80</v>
      </c>
      <c r="R25" s="44"/>
      <c r="S25" s="45"/>
      <c r="T25" s="44">
        <v>85</v>
      </c>
      <c r="U25" s="44"/>
      <c r="V25" s="45"/>
      <c r="W25" s="44"/>
      <c r="X25" s="44"/>
      <c r="Y25" s="45"/>
      <c r="Z25" s="44"/>
      <c r="AA25" s="44"/>
      <c r="AB25" s="45"/>
      <c r="AC25" s="44"/>
      <c r="AD25" s="44"/>
      <c r="AE25" s="45"/>
      <c r="AF25" s="45">
        <f t="shared" si="8"/>
        <v>83</v>
      </c>
      <c r="AG25" s="44">
        <v>90</v>
      </c>
      <c r="AH25" s="44"/>
      <c r="AI25" s="45"/>
      <c r="AJ25" s="44"/>
      <c r="AK25" s="44"/>
      <c r="AL25" s="45"/>
      <c r="AM25" s="44"/>
      <c r="AN25" s="44"/>
      <c r="AO25" s="45"/>
      <c r="AP25" s="44"/>
      <c r="AQ25" s="44"/>
      <c r="AR25" s="45"/>
      <c r="AS25" s="44"/>
      <c r="AT25" s="44"/>
      <c r="AU25" s="45"/>
      <c r="AV25" s="44">
        <v>60</v>
      </c>
      <c r="AW25" s="46">
        <f t="shared" si="9"/>
        <v>78.75</v>
      </c>
      <c r="AX25" s="47">
        <f t="shared" si="10"/>
        <v>79</v>
      </c>
      <c r="AY25" s="48"/>
      <c r="AZ25" s="57">
        <v>90</v>
      </c>
      <c r="BA25" s="57"/>
      <c r="BB25" s="57"/>
      <c r="BC25" s="57">
        <v>85</v>
      </c>
      <c r="BD25" s="57"/>
      <c r="BE25" s="57"/>
      <c r="BF25" s="57"/>
      <c r="BG25" s="57"/>
      <c r="BH25" s="57"/>
      <c r="BI25" s="57"/>
      <c r="BJ25" s="57"/>
      <c r="BK25" s="57"/>
      <c r="BL25" s="57"/>
      <c r="BM25" s="57"/>
      <c r="BN25" s="57"/>
      <c r="BO25" s="45">
        <f t="shared" si="11"/>
        <v>88</v>
      </c>
      <c r="BP25" s="44">
        <v>90</v>
      </c>
      <c r="BQ25" s="44"/>
      <c r="BR25" s="45"/>
      <c r="BS25" s="44"/>
      <c r="BT25" s="44"/>
      <c r="BU25" s="45"/>
      <c r="BV25" s="44"/>
      <c r="BW25" s="44"/>
      <c r="BX25" s="45"/>
      <c r="BY25" s="44"/>
      <c r="BZ25" s="44"/>
      <c r="CA25" s="45"/>
      <c r="CB25" s="44"/>
      <c r="CC25" s="44"/>
      <c r="CD25" s="45"/>
      <c r="CE25" s="46">
        <f t="shared" si="12"/>
        <v>88.333333333333329</v>
      </c>
      <c r="CF25" s="47">
        <f t="shared" si="13"/>
        <v>88</v>
      </c>
      <c r="CG25" s="48"/>
      <c r="CH25" s="57">
        <v>11</v>
      </c>
      <c r="CI25"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25" s="48"/>
      <c r="CK25" s="57">
        <v>11</v>
      </c>
      <c r="CL25"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25" s="43">
        <v>3</v>
      </c>
      <c r="CO25" s="57" t="s">
        <v>207</v>
      </c>
      <c r="CQ25" s="80" t="s">
        <v>70</v>
      </c>
      <c r="CR25" s="80"/>
      <c r="CS25" s="80"/>
      <c r="CW25" s="56">
        <v>3</v>
      </c>
      <c r="CX25" s="56" t="str">
        <f>(IF(CO24="","","Memiliki keterampilan "))&amp;(IF(CO23="","",CO23&amp;", "))&amp;(IF(CO24="","",CO24&amp;", "))&amp;(IF(CO26="","",CO26&amp;", "))&amp;(IF(CO27="","",CO27&amp;", "))&amp;(IF(CO28="","",CO28&amp;", "))&amp;(IF(CO29="","",CO29&amp;", "))&amp;(IF(CO30="","",CO30&amp;", "))&amp;(IF(CO31="","",CO31&amp;", "))&amp;(IF(CO32="","",CO32&amp;", "))&amp;(IF(CO25="","","Masih perlu peningkatan keterampilan "&amp;CO25&amp;"."))</f>
        <v>Memiliki keterampilan Menanggapi, menulis dan menyajikan teks pawarta., Menanggapi dan menceritakan kembali isi teks deskripsi tentang adat Jawa, Masih perlu peningkatan keterampilan Menulis dan menyajikan dua paragraf aksara Jawa yang menggunakan sandhangan mandaswara.</v>
      </c>
    </row>
    <row r="26" spans="1:102" x14ac:dyDescent="0.25">
      <c r="A26" s="8">
        <v>16</v>
      </c>
      <c r="B26" s="8">
        <v>16810</v>
      </c>
      <c r="C26" s="8" t="s">
        <v>71</v>
      </c>
      <c r="E26" s="50">
        <f t="shared" si="0"/>
        <v>80</v>
      </c>
      <c r="F26" s="8" t="str">
        <f t="shared" si="1"/>
        <v>B</v>
      </c>
      <c r="G26"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26" s="50">
        <f t="shared" si="3"/>
        <v>83</v>
      </c>
      <c r="I26" s="8" t="str">
        <f t="shared" si="4"/>
        <v>B</v>
      </c>
      <c r="J26" s="8" t="str">
        <f t="shared" si="5"/>
        <v xml:space="preserve">Memiliki keterampilan  Menanggapi, menulis dan menyajikan teks pawarta., Menanggapi dan menceritakan kembali isi teks deskripsi tentang adat Jawa, Menulis dan menyajikan dua paragraf aksara Jawa yang menggunakan sandhangan mandaswara, </v>
      </c>
      <c r="K26" s="8"/>
      <c r="L26" s="13"/>
      <c r="M26" s="14"/>
      <c r="N26" s="44">
        <f t="shared" si="6"/>
        <v>83</v>
      </c>
      <c r="O26" s="44">
        <f t="shared" si="7"/>
        <v>66</v>
      </c>
      <c r="Q26" s="44">
        <v>80</v>
      </c>
      <c r="R26" s="44"/>
      <c r="S26" s="45"/>
      <c r="T26" s="44">
        <v>85</v>
      </c>
      <c r="U26" s="44"/>
      <c r="V26" s="45"/>
      <c r="W26" s="44"/>
      <c r="X26" s="44"/>
      <c r="Y26" s="45"/>
      <c r="Z26" s="44"/>
      <c r="AA26" s="44"/>
      <c r="AB26" s="45"/>
      <c r="AC26" s="44"/>
      <c r="AD26" s="44"/>
      <c r="AE26" s="45"/>
      <c r="AF26" s="45">
        <f t="shared" si="8"/>
        <v>83</v>
      </c>
      <c r="AG26" s="44">
        <v>90</v>
      </c>
      <c r="AH26" s="44"/>
      <c r="AI26" s="45"/>
      <c r="AJ26" s="44"/>
      <c r="AK26" s="44"/>
      <c r="AL26" s="45"/>
      <c r="AM26" s="44"/>
      <c r="AN26" s="44"/>
      <c r="AO26" s="45"/>
      <c r="AP26" s="44"/>
      <c r="AQ26" s="44"/>
      <c r="AR26" s="45"/>
      <c r="AS26" s="44"/>
      <c r="AT26" s="44"/>
      <c r="AU26" s="45"/>
      <c r="AV26" s="44">
        <v>66</v>
      </c>
      <c r="AW26" s="46">
        <f t="shared" si="9"/>
        <v>80.25</v>
      </c>
      <c r="AX26" s="47">
        <f t="shared" si="10"/>
        <v>80</v>
      </c>
      <c r="AY26" s="48"/>
      <c r="AZ26" s="57">
        <v>85</v>
      </c>
      <c r="BA26" s="57"/>
      <c r="BB26" s="57"/>
      <c r="BC26" s="57">
        <v>85</v>
      </c>
      <c r="BD26" s="57"/>
      <c r="BE26" s="57"/>
      <c r="BF26" s="57"/>
      <c r="BG26" s="57"/>
      <c r="BH26" s="57"/>
      <c r="BI26" s="57"/>
      <c r="BJ26" s="57"/>
      <c r="BK26" s="57"/>
      <c r="BL26" s="57"/>
      <c r="BM26" s="57"/>
      <c r="BN26" s="57"/>
      <c r="BO26" s="45">
        <f t="shared" si="11"/>
        <v>85</v>
      </c>
      <c r="BP26" s="44">
        <v>80</v>
      </c>
      <c r="BQ26" s="44"/>
      <c r="BR26" s="45"/>
      <c r="BS26" s="44"/>
      <c r="BT26" s="44"/>
      <c r="BU26" s="45"/>
      <c r="BV26" s="44"/>
      <c r="BW26" s="44"/>
      <c r="BX26" s="45"/>
      <c r="BY26" s="44"/>
      <c r="BZ26" s="44"/>
      <c r="CA26" s="45"/>
      <c r="CB26" s="44"/>
      <c r="CC26" s="44"/>
      <c r="CD26" s="45"/>
      <c r="CE26" s="46">
        <f t="shared" si="12"/>
        <v>83.333333333333329</v>
      </c>
      <c r="CF26" s="47">
        <f t="shared" si="13"/>
        <v>83</v>
      </c>
      <c r="CG26" s="48"/>
      <c r="CH26" s="57">
        <v>11</v>
      </c>
      <c r="CI26"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26" s="48"/>
      <c r="CK26" s="57">
        <v>11</v>
      </c>
      <c r="CL26"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26" s="43">
        <v>4</v>
      </c>
      <c r="CO26" s="57"/>
      <c r="CQ26" s="27" t="s">
        <v>50</v>
      </c>
      <c r="CR26" s="28" t="s">
        <v>51</v>
      </c>
      <c r="CS26" s="28" t="s">
        <v>52</v>
      </c>
      <c r="CW26" s="56">
        <v>4</v>
      </c>
      <c r="CX26" s="56" t="str">
        <f>(IF(CO24="","","Memiliki keterampilan "))&amp;(IF(CO23="","",CO23&amp;", "))&amp;(IF(CO24="","",CO24&amp;", "))&amp;(IF(CO25="","",CO25&amp;", "))&amp;(IF(CO27="","",CO27&amp;", "))&amp;(IF(CO28="","",CO28&amp;", "))&amp;(IF(CO29="","",CO29&amp;", "))&amp;(IF(CO30="","",CO30&amp;", "))&amp;(IF(CO31="","",CO31&amp;", "))&amp;(IF(CO32="","",CO32&amp;", "))&amp;(IF(CO26="","","Masih perlu peningkatan keterampilan "&amp;CO26&amp;"."))</f>
        <v xml:space="preserve">Memiliki keterampilan Menanggapi, menulis dan menyajikan teks pawarta., Menanggapi dan menceritakan kembali isi teks deskripsi tentang adat Jawa, Menulis dan menyajikan dua paragraf aksara Jawa yang menggunakan sandhangan mandaswara, </v>
      </c>
    </row>
    <row r="27" spans="1:102" x14ac:dyDescent="0.25">
      <c r="A27" s="8">
        <v>17</v>
      </c>
      <c r="B27" s="8">
        <v>16811</v>
      </c>
      <c r="C27" s="8" t="s">
        <v>72</v>
      </c>
      <c r="E27" s="50">
        <f t="shared" si="0"/>
        <v>82</v>
      </c>
      <c r="F27" s="8" t="str">
        <f t="shared" si="1"/>
        <v>B</v>
      </c>
      <c r="G27"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27" s="50">
        <f t="shared" si="3"/>
        <v>87</v>
      </c>
      <c r="I27" s="8" t="str">
        <f t="shared" si="4"/>
        <v>B</v>
      </c>
      <c r="J27" s="8" t="str">
        <f t="shared" si="5"/>
        <v xml:space="preserve">Memiliki keterampilan  Menanggapi, menulis dan menyajikan teks pawarta., Menanggapi dan menceritakan kembali isi teks deskripsi tentang adat Jawa, Menulis dan menyajikan dua paragraf aksara Jawa yang menggunakan sandhangan mandaswara, </v>
      </c>
      <c r="K27" s="8"/>
      <c r="L27" s="13"/>
      <c r="M27" s="14"/>
      <c r="N27" s="44">
        <f t="shared" si="6"/>
        <v>88</v>
      </c>
      <c r="O27" s="44">
        <f t="shared" si="7"/>
        <v>64</v>
      </c>
      <c r="Q27" s="44">
        <v>90</v>
      </c>
      <c r="R27" s="44"/>
      <c r="S27" s="45"/>
      <c r="T27" s="44">
        <v>85</v>
      </c>
      <c r="U27" s="44"/>
      <c r="V27" s="45"/>
      <c r="W27" s="44"/>
      <c r="X27" s="44"/>
      <c r="Y27" s="45"/>
      <c r="Z27" s="44"/>
      <c r="AA27" s="44"/>
      <c r="AB27" s="45"/>
      <c r="AC27" s="44"/>
      <c r="AD27" s="44"/>
      <c r="AE27" s="45"/>
      <c r="AF27" s="45">
        <f t="shared" si="8"/>
        <v>88</v>
      </c>
      <c r="AG27" s="44">
        <v>90</v>
      </c>
      <c r="AH27" s="44"/>
      <c r="AI27" s="45"/>
      <c r="AJ27" s="44"/>
      <c r="AK27" s="44"/>
      <c r="AL27" s="45"/>
      <c r="AM27" s="44"/>
      <c r="AN27" s="44"/>
      <c r="AO27" s="45"/>
      <c r="AP27" s="44"/>
      <c r="AQ27" s="44"/>
      <c r="AR27" s="45"/>
      <c r="AS27" s="44"/>
      <c r="AT27" s="44"/>
      <c r="AU27" s="45"/>
      <c r="AV27" s="44">
        <v>64</v>
      </c>
      <c r="AW27" s="46">
        <f t="shared" si="9"/>
        <v>82.25</v>
      </c>
      <c r="AX27" s="47">
        <f t="shared" si="10"/>
        <v>82</v>
      </c>
      <c r="AY27" s="48"/>
      <c r="AZ27" s="57">
        <v>90</v>
      </c>
      <c r="BA27" s="57"/>
      <c r="BB27" s="57"/>
      <c r="BC27" s="57">
        <v>80</v>
      </c>
      <c r="BD27" s="57"/>
      <c r="BE27" s="57"/>
      <c r="BF27" s="57"/>
      <c r="BG27" s="57"/>
      <c r="BH27" s="57"/>
      <c r="BI27" s="57"/>
      <c r="BJ27" s="57"/>
      <c r="BK27" s="57"/>
      <c r="BL27" s="57"/>
      <c r="BM27" s="57"/>
      <c r="BN27" s="57"/>
      <c r="BO27" s="45">
        <f t="shared" si="11"/>
        <v>85</v>
      </c>
      <c r="BP27" s="44">
        <v>90</v>
      </c>
      <c r="BQ27" s="44"/>
      <c r="BR27" s="45"/>
      <c r="BS27" s="44"/>
      <c r="BT27" s="44"/>
      <c r="BU27" s="45"/>
      <c r="BV27" s="44"/>
      <c r="BW27" s="44"/>
      <c r="BX27" s="45"/>
      <c r="BY27" s="44"/>
      <c r="BZ27" s="44"/>
      <c r="CA27" s="45"/>
      <c r="CB27" s="44"/>
      <c r="CC27" s="44"/>
      <c r="CD27" s="45"/>
      <c r="CE27" s="46">
        <f t="shared" si="12"/>
        <v>86.666666666666671</v>
      </c>
      <c r="CF27" s="47">
        <f t="shared" si="13"/>
        <v>87</v>
      </c>
      <c r="CG27" s="48"/>
      <c r="CH27" s="57">
        <v>11</v>
      </c>
      <c r="CI27"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27" s="48"/>
      <c r="CK27" s="57">
        <v>11</v>
      </c>
      <c r="CL27"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27" s="43">
        <v>5</v>
      </c>
      <c r="CO27" s="57"/>
      <c r="CQ27" s="21">
        <v>0</v>
      </c>
      <c r="CR27" s="22">
        <v>69</v>
      </c>
      <c r="CS27" s="23" t="s">
        <v>54</v>
      </c>
      <c r="CW27" s="56">
        <v>5</v>
      </c>
      <c r="CX27" s="56" t="str">
        <f>(IF(CO24="","","Memiliki keterampilan "))&amp;(IF(CO23="","",CO23&amp;", "))&amp;(IF(CO24="","",CO24&amp;", "))&amp;(IF(CO25="","",CO25&amp;", "))&amp;(IF(CO26="","",CO26&amp;", "))&amp;(IF(CO28="","",CO28&amp;", "))&amp;(IF(CO29="","",CO29&amp;", "))&amp;(IF(CO30="","",CO30&amp;", "))&amp;(IF(CO31="","",CO31&amp;", "))&amp;(IF(CO32="","",CO32&amp;", "))&amp;(IF(CO27="","","Masih perlu peningkatan keterampilan "&amp;CO27&amp;"."))</f>
        <v xml:space="preserve">Memiliki keterampilan Menanggapi, menulis dan menyajikan teks pawarta., Menanggapi dan menceritakan kembali isi teks deskripsi tentang adat Jawa, Menulis dan menyajikan dua paragraf aksara Jawa yang menggunakan sandhangan mandaswara, </v>
      </c>
    </row>
    <row r="28" spans="1:102" x14ac:dyDescent="0.25">
      <c r="A28" s="8">
        <v>18</v>
      </c>
      <c r="B28" s="8">
        <v>16812</v>
      </c>
      <c r="C28" s="8" t="s">
        <v>73</v>
      </c>
      <c r="E28" s="50">
        <f t="shared" si="0"/>
        <v>81</v>
      </c>
      <c r="F28" s="8" t="str">
        <f t="shared" si="1"/>
        <v>B</v>
      </c>
      <c r="G28"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28" s="50">
        <f t="shared" si="3"/>
        <v>88</v>
      </c>
      <c r="I28" s="8" t="str">
        <f t="shared" si="4"/>
        <v>B</v>
      </c>
      <c r="J28" s="8" t="str">
        <f t="shared" si="5"/>
        <v xml:space="preserve">Memiliki keterampilan  Menanggapi, menulis dan menyajikan teks pawarta., Menanggapi dan menceritakan kembali isi teks deskripsi tentang adat Jawa, Menulis dan menyajikan dua paragraf aksara Jawa yang menggunakan sandhangan mandaswara, </v>
      </c>
      <c r="K28" s="8"/>
      <c r="L28" s="13"/>
      <c r="M28" s="14"/>
      <c r="N28" s="44">
        <f t="shared" si="6"/>
        <v>83</v>
      </c>
      <c r="O28" s="44">
        <f t="shared" si="7"/>
        <v>68</v>
      </c>
      <c r="Q28" s="44">
        <v>80</v>
      </c>
      <c r="R28" s="44"/>
      <c r="S28" s="45"/>
      <c r="T28" s="44">
        <v>85</v>
      </c>
      <c r="U28" s="44"/>
      <c r="V28" s="45"/>
      <c r="W28" s="44"/>
      <c r="X28" s="44"/>
      <c r="Y28" s="45"/>
      <c r="Z28" s="44"/>
      <c r="AA28" s="44"/>
      <c r="AB28" s="45"/>
      <c r="AC28" s="44"/>
      <c r="AD28" s="44"/>
      <c r="AE28" s="45"/>
      <c r="AF28" s="45">
        <f t="shared" si="8"/>
        <v>83</v>
      </c>
      <c r="AG28" s="44">
        <v>90</v>
      </c>
      <c r="AH28" s="44"/>
      <c r="AI28" s="45"/>
      <c r="AJ28" s="44"/>
      <c r="AK28" s="44"/>
      <c r="AL28" s="45"/>
      <c r="AM28" s="44"/>
      <c r="AN28" s="44"/>
      <c r="AO28" s="45"/>
      <c r="AP28" s="44"/>
      <c r="AQ28" s="44"/>
      <c r="AR28" s="45"/>
      <c r="AS28" s="44"/>
      <c r="AT28" s="44"/>
      <c r="AU28" s="45"/>
      <c r="AV28" s="44">
        <v>68</v>
      </c>
      <c r="AW28" s="46">
        <f t="shared" si="9"/>
        <v>80.75</v>
      </c>
      <c r="AX28" s="47">
        <f t="shared" si="10"/>
        <v>81</v>
      </c>
      <c r="AY28" s="48"/>
      <c r="AZ28" s="57">
        <v>90</v>
      </c>
      <c r="BA28" s="57"/>
      <c r="BB28" s="57"/>
      <c r="BC28" s="57">
        <v>85</v>
      </c>
      <c r="BD28" s="57"/>
      <c r="BE28" s="57"/>
      <c r="BF28" s="57"/>
      <c r="BG28" s="57"/>
      <c r="BH28" s="57"/>
      <c r="BI28" s="57"/>
      <c r="BJ28" s="57"/>
      <c r="BK28" s="57"/>
      <c r="BL28" s="57"/>
      <c r="BM28" s="57"/>
      <c r="BN28" s="57"/>
      <c r="BO28" s="45">
        <f t="shared" si="11"/>
        <v>88</v>
      </c>
      <c r="BP28" s="44">
        <v>90</v>
      </c>
      <c r="BQ28" s="44"/>
      <c r="BR28" s="45"/>
      <c r="BS28" s="44"/>
      <c r="BT28" s="44"/>
      <c r="BU28" s="45"/>
      <c r="BV28" s="44"/>
      <c r="BW28" s="44"/>
      <c r="BX28" s="45"/>
      <c r="BY28" s="44"/>
      <c r="BZ28" s="44"/>
      <c r="CA28" s="45"/>
      <c r="CB28" s="44"/>
      <c r="CC28" s="44"/>
      <c r="CD28" s="45"/>
      <c r="CE28" s="46">
        <f t="shared" si="12"/>
        <v>88.333333333333329</v>
      </c>
      <c r="CF28" s="47">
        <f t="shared" si="13"/>
        <v>88</v>
      </c>
      <c r="CG28" s="48"/>
      <c r="CH28" s="57">
        <v>11</v>
      </c>
      <c r="CI28"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28" s="48"/>
      <c r="CK28" s="57">
        <v>11</v>
      </c>
      <c r="CL28"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28" s="43">
        <v>6</v>
      </c>
      <c r="CO28" s="57"/>
      <c r="CQ28" s="21">
        <v>70</v>
      </c>
      <c r="CR28" s="24">
        <v>75</v>
      </c>
      <c r="CS28" s="25" t="s">
        <v>56</v>
      </c>
      <c r="CW28" s="56">
        <v>6</v>
      </c>
      <c r="CX28" s="56" t="str">
        <f>(IF(CO24="","","Memiliki keterampilan "))&amp;(IF(CO23="","",CO23&amp;", "))&amp;(IF(CO24="","",CO24&amp;", "))&amp;(IF(CO25="","",CO25&amp;", "))&amp;(IF(CO26="","",CO26&amp;", "))&amp;(IF(CO27="","",CO27&amp;", "))&amp;(IF(CO29="","",CO29&amp;", "))&amp;(IF(CO30="","",CO30&amp;", "))&amp;(IF(CO31="","",CO31&amp;", "))&amp;(IF(CO32="","",CO32&amp;", "))&amp;(IF(CO28="","","Masih perlu peningkatan keterampilan "&amp;CO28&amp;"."))</f>
        <v xml:space="preserve">Memiliki keterampilan Menanggapi, menulis dan menyajikan teks pawarta., Menanggapi dan menceritakan kembali isi teks deskripsi tentang adat Jawa, Menulis dan menyajikan dua paragraf aksara Jawa yang menggunakan sandhangan mandaswara, </v>
      </c>
    </row>
    <row r="29" spans="1:102" x14ac:dyDescent="0.25">
      <c r="A29" s="8">
        <v>19</v>
      </c>
      <c r="B29" s="8">
        <v>18721</v>
      </c>
      <c r="C29" s="8" t="s">
        <v>74</v>
      </c>
      <c r="E29" s="50">
        <f t="shared" si="0"/>
        <v>76</v>
      </c>
      <c r="F29" s="8" t="str">
        <f t="shared" si="1"/>
        <v>B</v>
      </c>
      <c r="G29"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29" s="50">
        <f t="shared" si="3"/>
        <v>88</v>
      </c>
      <c r="I29" s="8" t="str">
        <f t="shared" si="4"/>
        <v>B</v>
      </c>
      <c r="J29" s="8" t="str">
        <f t="shared" si="5"/>
        <v xml:space="preserve">Memiliki keterampilan  Menanggapi, menulis dan menyajikan teks pawarta., Menanggapi dan menceritakan kembali isi teks deskripsi tentang adat Jawa, Menulis dan menyajikan dua paragraf aksara Jawa yang menggunakan sandhangan mandaswara, </v>
      </c>
      <c r="K29" s="8"/>
      <c r="L29" s="13"/>
      <c r="M29" s="14"/>
      <c r="N29" s="44">
        <f t="shared" si="6"/>
        <v>85</v>
      </c>
      <c r="O29" s="44">
        <f t="shared" si="7"/>
        <v>60</v>
      </c>
      <c r="Q29" s="44">
        <v>80</v>
      </c>
      <c r="R29" s="44"/>
      <c r="S29" s="45"/>
      <c r="T29" s="44">
        <v>90</v>
      </c>
      <c r="U29" s="44"/>
      <c r="V29" s="45"/>
      <c r="W29" s="44"/>
      <c r="X29" s="44"/>
      <c r="Y29" s="45"/>
      <c r="Z29" s="44"/>
      <c r="AA29" s="44"/>
      <c r="AB29" s="45"/>
      <c r="AC29" s="44"/>
      <c r="AD29" s="44"/>
      <c r="AE29" s="45"/>
      <c r="AF29" s="45">
        <f t="shared" si="8"/>
        <v>85</v>
      </c>
      <c r="AG29" s="44">
        <v>75</v>
      </c>
      <c r="AH29" s="44"/>
      <c r="AI29" s="45"/>
      <c r="AJ29" s="44"/>
      <c r="AK29" s="44"/>
      <c r="AL29" s="45"/>
      <c r="AM29" s="44"/>
      <c r="AN29" s="44"/>
      <c r="AO29" s="45"/>
      <c r="AP29" s="44"/>
      <c r="AQ29" s="44"/>
      <c r="AR29" s="45"/>
      <c r="AS29" s="44"/>
      <c r="AT29" s="44"/>
      <c r="AU29" s="45"/>
      <c r="AV29" s="44">
        <v>60</v>
      </c>
      <c r="AW29" s="46">
        <f t="shared" si="9"/>
        <v>76.25</v>
      </c>
      <c r="AX29" s="47">
        <f t="shared" si="10"/>
        <v>76</v>
      </c>
      <c r="AY29" s="48"/>
      <c r="AZ29" s="57">
        <v>90</v>
      </c>
      <c r="BA29" s="57"/>
      <c r="BB29" s="57"/>
      <c r="BC29" s="57">
        <v>85</v>
      </c>
      <c r="BD29" s="57"/>
      <c r="BE29" s="57"/>
      <c r="BF29" s="57"/>
      <c r="BG29" s="57"/>
      <c r="BH29" s="57"/>
      <c r="BI29" s="57"/>
      <c r="BJ29" s="57"/>
      <c r="BK29" s="57"/>
      <c r="BL29" s="57"/>
      <c r="BM29" s="57"/>
      <c r="BN29" s="57"/>
      <c r="BO29" s="45">
        <f t="shared" si="11"/>
        <v>88</v>
      </c>
      <c r="BP29" s="44">
        <v>90</v>
      </c>
      <c r="BQ29" s="44"/>
      <c r="BR29" s="45"/>
      <c r="BS29" s="44"/>
      <c r="BT29" s="44"/>
      <c r="BU29" s="45"/>
      <c r="BV29" s="44"/>
      <c r="BW29" s="44"/>
      <c r="BX29" s="45"/>
      <c r="BY29" s="44"/>
      <c r="BZ29" s="44"/>
      <c r="CA29" s="45"/>
      <c r="CB29" s="44"/>
      <c r="CC29" s="44"/>
      <c r="CD29" s="45"/>
      <c r="CE29" s="46">
        <f t="shared" si="12"/>
        <v>88.333333333333329</v>
      </c>
      <c r="CF29" s="47">
        <f t="shared" si="13"/>
        <v>88</v>
      </c>
      <c r="CG29" s="48"/>
      <c r="CH29" s="57">
        <v>11</v>
      </c>
      <c r="CI29"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29" s="48"/>
      <c r="CK29" s="57">
        <v>11</v>
      </c>
      <c r="CL29"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29" s="43">
        <v>7</v>
      </c>
      <c r="CO29" s="57"/>
      <c r="CQ29" s="21">
        <v>76</v>
      </c>
      <c r="CR29" s="24">
        <v>90</v>
      </c>
      <c r="CS29" s="25" t="s">
        <v>58</v>
      </c>
      <c r="CW29" s="56">
        <v>7</v>
      </c>
      <c r="CX29" s="56" t="str">
        <f>(IF(CO24="","","Memiliki keterampilan "))&amp;(IF(CO23="","",CO23&amp;", "))&amp;(IF(CO24="","",CO24&amp;", "))&amp;(IF(CO25="","",CO25&amp;", "))&amp;(IF(CO26="","",CO26&amp;", "))&amp;(IF(CO27="","",CO27&amp;", "))&amp;(IF(CO28="","",CO28&amp;", "))&amp;(IF(CO30="","",CO30&amp;", "))&amp;(IF(CO31="","",CO31&amp;", "))&amp;(IF(CO32="","",CO32&amp;", "))&amp;(IF(CO29="","","Masih perlu peningkatan keterampilan "&amp;CO29&amp;"."))</f>
        <v xml:space="preserve">Memiliki keterampilan Menanggapi, menulis dan menyajikan teks pawarta., Menanggapi dan menceritakan kembali isi teks deskripsi tentang adat Jawa, Menulis dan menyajikan dua paragraf aksara Jawa yang menggunakan sandhangan mandaswara, </v>
      </c>
    </row>
    <row r="30" spans="1:102" x14ac:dyDescent="0.25">
      <c r="A30" s="8">
        <v>20</v>
      </c>
      <c r="B30" s="8">
        <v>16813</v>
      </c>
      <c r="C30" s="8" t="s">
        <v>75</v>
      </c>
      <c r="E30" s="50">
        <f t="shared" si="0"/>
        <v>78</v>
      </c>
      <c r="F30" s="8" t="str">
        <f t="shared" si="1"/>
        <v>B</v>
      </c>
      <c r="G30"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30" s="50">
        <f t="shared" si="3"/>
        <v>85</v>
      </c>
      <c r="I30" s="8" t="str">
        <f t="shared" si="4"/>
        <v>B</v>
      </c>
      <c r="J30" s="8" t="str">
        <f t="shared" si="5"/>
        <v xml:space="preserve">Memiliki keterampilan  Menanggapi, menulis dan menyajikan teks pawarta., Menanggapi dan menceritakan kembali isi teks deskripsi tentang adat Jawa, Menulis dan menyajikan dua paragraf aksara Jawa yang menggunakan sandhangan mandaswara, </v>
      </c>
      <c r="K30" s="8"/>
      <c r="L30" s="13"/>
      <c r="M30" s="14"/>
      <c r="N30" s="44">
        <f t="shared" si="6"/>
        <v>83</v>
      </c>
      <c r="O30" s="44">
        <f t="shared" si="7"/>
        <v>72</v>
      </c>
      <c r="Q30" s="44">
        <v>80</v>
      </c>
      <c r="R30" s="44"/>
      <c r="S30" s="45"/>
      <c r="T30" s="44">
        <v>85</v>
      </c>
      <c r="U30" s="44"/>
      <c r="V30" s="45"/>
      <c r="W30" s="44"/>
      <c r="X30" s="44"/>
      <c r="Y30" s="45"/>
      <c r="Z30" s="44"/>
      <c r="AA30" s="44"/>
      <c r="AB30" s="45"/>
      <c r="AC30" s="44"/>
      <c r="AD30" s="44"/>
      <c r="AE30" s="45"/>
      <c r="AF30" s="45">
        <f t="shared" si="8"/>
        <v>83</v>
      </c>
      <c r="AG30" s="44">
        <v>75</v>
      </c>
      <c r="AH30" s="44"/>
      <c r="AI30" s="45"/>
      <c r="AJ30" s="44"/>
      <c r="AK30" s="44"/>
      <c r="AL30" s="45"/>
      <c r="AM30" s="44"/>
      <c r="AN30" s="44"/>
      <c r="AO30" s="45"/>
      <c r="AP30" s="44"/>
      <c r="AQ30" s="44"/>
      <c r="AR30" s="45"/>
      <c r="AS30" s="44"/>
      <c r="AT30" s="44"/>
      <c r="AU30" s="45"/>
      <c r="AV30" s="44">
        <v>72</v>
      </c>
      <c r="AW30" s="46">
        <f t="shared" si="9"/>
        <v>78</v>
      </c>
      <c r="AX30" s="47">
        <f t="shared" si="10"/>
        <v>78</v>
      </c>
      <c r="AY30" s="48"/>
      <c r="AZ30" s="57">
        <v>85</v>
      </c>
      <c r="BA30" s="57"/>
      <c r="BB30" s="57"/>
      <c r="BC30" s="57">
        <v>85</v>
      </c>
      <c r="BD30" s="57"/>
      <c r="BE30" s="57"/>
      <c r="BF30" s="57"/>
      <c r="BG30" s="57"/>
      <c r="BH30" s="57"/>
      <c r="BI30" s="57"/>
      <c r="BJ30" s="57"/>
      <c r="BK30" s="57"/>
      <c r="BL30" s="57"/>
      <c r="BM30" s="57"/>
      <c r="BN30" s="57"/>
      <c r="BO30" s="45">
        <f t="shared" si="11"/>
        <v>85</v>
      </c>
      <c r="BP30" s="44">
        <v>85</v>
      </c>
      <c r="BQ30" s="44"/>
      <c r="BR30" s="45"/>
      <c r="BS30" s="44"/>
      <c r="BT30" s="44"/>
      <c r="BU30" s="45"/>
      <c r="BV30" s="44"/>
      <c r="BW30" s="44"/>
      <c r="BX30" s="45"/>
      <c r="BY30" s="44"/>
      <c r="BZ30" s="44"/>
      <c r="CA30" s="45"/>
      <c r="CB30" s="44"/>
      <c r="CC30" s="44"/>
      <c r="CD30" s="45"/>
      <c r="CE30" s="46">
        <f t="shared" si="12"/>
        <v>85</v>
      </c>
      <c r="CF30" s="47">
        <f t="shared" si="13"/>
        <v>85</v>
      </c>
      <c r="CG30" s="48"/>
      <c r="CH30" s="57">
        <v>11</v>
      </c>
      <c r="CI30"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30" s="48"/>
      <c r="CK30" s="57">
        <v>11</v>
      </c>
      <c r="CL30"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30" s="43">
        <v>8</v>
      </c>
      <c r="CO30" s="57"/>
      <c r="CQ30" s="21">
        <v>91</v>
      </c>
      <c r="CR30" s="24">
        <v>100</v>
      </c>
      <c r="CS30" s="25" t="s">
        <v>15</v>
      </c>
      <c r="CW30" s="56">
        <v>8</v>
      </c>
      <c r="CX30" s="56" t="str">
        <f>(IF(CO24="","","Memiliki keterampilan "))&amp;(IF(CO23="","",CO23&amp;", "))&amp;(IF(CO24="","",CO24&amp;", "))&amp;(IF(CO25="","",CO25&amp;", "))&amp;(IF(CO26="","",CO26&amp;", "))&amp;(IF(CO27="","",CO27&amp;", "))&amp;(IF(CO28="","",CO28&amp;", "))&amp;(IF(CO29="","",CO29&amp;", "))&amp;(IF(CO31="","",CO31&amp;", "))&amp;(IF(CO32="","",CO32&amp;", "))&amp;(IF(CO30="","","Masih perlu peningkatan keterampilan "&amp;CO30&amp;"."))</f>
        <v xml:space="preserve">Memiliki keterampilan Menanggapi, menulis dan menyajikan teks pawarta., Menanggapi dan menceritakan kembali isi teks deskripsi tentang adat Jawa, Menulis dan menyajikan dua paragraf aksara Jawa yang menggunakan sandhangan mandaswara, </v>
      </c>
    </row>
    <row r="31" spans="1:102" x14ac:dyDescent="0.25">
      <c r="A31" s="8">
        <v>21</v>
      </c>
      <c r="B31" s="8">
        <v>16814</v>
      </c>
      <c r="C31" s="8" t="s">
        <v>76</v>
      </c>
      <c r="E31" s="50">
        <f t="shared" si="0"/>
        <v>75</v>
      </c>
      <c r="F31" s="8" t="str">
        <f t="shared" si="1"/>
        <v>C</v>
      </c>
      <c r="G31"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31" s="50">
        <f t="shared" si="3"/>
        <v>83</v>
      </c>
      <c r="I31" s="8" t="str">
        <f t="shared" si="4"/>
        <v>B</v>
      </c>
      <c r="J31" s="8" t="str">
        <f t="shared" si="5"/>
        <v xml:space="preserve">Memiliki keterampilan  Menanggapi, menulis dan menyajikan teks pawarta., Menanggapi dan menceritakan kembali isi teks deskripsi tentang adat Jawa, Menulis dan menyajikan dua paragraf aksara Jawa yang menggunakan sandhangan mandaswara, </v>
      </c>
      <c r="K31" s="8"/>
      <c r="L31" s="13"/>
      <c r="M31" s="14"/>
      <c r="N31" s="44">
        <f t="shared" si="6"/>
        <v>81</v>
      </c>
      <c r="O31" s="44">
        <f t="shared" si="7"/>
        <v>64</v>
      </c>
      <c r="Q31" s="44">
        <v>80</v>
      </c>
      <c r="R31" s="44"/>
      <c r="S31" s="45"/>
      <c r="T31" s="44">
        <v>82</v>
      </c>
      <c r="U31" s="44"/>
      <c r="V31" s="45"/>
      <c r="W31" s="44"/>
      <c r="X31" s="44"/>
      <c r="Y31" s="45"/>
      <c r="Z31" s="44"/>
      <c r="AA31" s="44"/>
      <c r="AB31" s="45"/>
      <c r="AC31" s="44"/>
      <c r="AD31" s="44"/>
      <c r="AE31" s="45"/>
      <c r="AF31" s="45">
        <f t="shared" si="8"/>
        <v>81</v>
      </c>
      <c r="AG31" s="44">
        <v>75</v>
      </c>
      <c r="AH31" s="44"/>
      <c r="AI31" s="45"/>
      <c r="AJ31" s="44"/>
      <c r="AK31" s="44"/>
      <c r="AL31" s="45"/>
      <c r="AM31" s="44"/>
      <c r="AN31" s="44"/>
      <c r="AO31" s="45"/>
      <c r="AP31" s="44"/>
      <c r="AQ31" s="44"/>
      <c r="AR31" s="45"/>
      <c r="AS31" s="44"/>
      <c r="AT31" s="44"/>
      <c r="AU31" s="45"/>
      <c r="AV31" s="44">
        <v>64</v>
      </c>
      <c r="AW31" s="46">
        <f t="shared" si="9"/>
        <v>75.25</v>
      </c>
      <c r="AX31" s="47">
        <f t="shared" si="10"/>
        <v>75</v>
      </c>
      <c r="AY31" s="48"/>
      <c r="AZ31" s="57">
        <v>85</v>
      </c>
      <c r="BA31" s="57"/>
      <c r="BB31" s="57"/>
      <c r="BC31" s="57">
        <v>80</v>
      </c>
      <c r="BD31" s="57"/>
      <c r="BE31" s="57"/>
      <c r="BF31" s="57"/>
      <c r="BG31" s="57"/>
      <c r="BH31" s="57"/>
      <c r="BI31" s="57"/>
      <c r="BJ31" s="57"/>
      <c r="BK31" s="57"/>
      <c r="BL31" s="57"/>
      <c r="BM31" s="57"/>
      <c r="BN31" s="57"/>
      <c r="BO31" s="45">
        <f t="shared" si="11"/>
        <v>83</v>
      </c>
      <c r="BP31" s="44">
        <v>85</v>
      </c>
      <c r="BQ31" s="44"/>
      <c r="BR31" s="45"/>
      <c r="BS31" s="44"/>
      <c r="BT31" s="44"/>
      <c r="BU31" s="45"/>
      <c r="BV31" s="44"/>
      <c r="BW31" s="44"/>
      <c r="BX31" s="45"/>
      <c r="BY31" s="44"/>
      <c r="BZ31" s="44"/>
      <c r="CA31" s="45"/>
      <c r="CB31" s="44"/>
      <c r="CC31" s="44"/>
      <c r="CD31" s="45"/>
      <c r="CE31" s="46">
        <f t="shared" si="12"/>
        <v>83.333333333333329</v>
      </c>
      <c r="CF31" s="47">
        <f t="shared" si="13"/>
        <v>83</v>
      </c>
      <c r="CG31" s="48"/>
      <c r="CH31" s="57">
        <v>11</v>
      </c>
      <c r="CI31"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31" s="48"/>
      <c r="CK31" s="57">
        <v>11</v>
      </c>
      <c r="CL31"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31" s="43">
        <v>9</v>
      </c>
      <c r="CO31" s="57"/>
      <c r="CW31" s="56">
        <v>9</v>
      </c>
      <c r="CX31" s="56" t="str">
        <f>(IF(CO24="","","Memiliki keterampilan "))&amp;(IF(CO23="","",CO23&amp;", "))&amp;(IF(CO24="","",CO24&amp;", "))&amp;(IF(CO25="","",CO25&amp;", "))&amp;(IF(CO26="","",CO26&amp;", "))&amp;(IF(CO27="","",CO27&amp;", "))&amp;(IF(CO28="","",CO28&amp;", "))&amp;(IF(CO29="","",CO29&amp;", "))&amp;(IF(CO30="","",CO30&amp;", "))&amp;(IF(CO32="","",CO32&amp;", "))&amp;(IF(CO31="","","Masih perlu peningkatan keterampilan "&amp;CO31&amp;"."))</f>
        <v xml:space="preserve">Memiliki keterampilan Menanggapi, menulis dan menyajikan teks pawarta., Menanggapi dan menceritakan kembali isi teks deskripsi tentang adat Jawa, Menulis dan menyajikan dua paragraf aksara Jawa yang menggunakan sandhangan mandaswara, </v>
      </c>
    </row>
    <row r="32" spans="1:102" x14ac:dyDescent="0.25">
      <c r="A32" s="8">
        <v>22</v>
      </c>
      <c r="B32" s="8">
        <v>16815</v>
      </c>
      <c r="C32" s="8" t="s">
        <v>77</v>
      </c>
      <c r="E32" s="50">
        <f t="shared" si="0"/>
        <v>78</v>
      </c>
      <c r="F32" s="8" t="str">
        <f t="shared" si="1"/>
        <v>B</v>
      </c>
      <c r="G32"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32" s="50">
        <f t="shared" si="3"/>
        <v>83</v>
      </c>
      <c r="I32" s="8" t="str">
        <f t="shared" si="4"/>
        <v>B</v>
      </c>
      <c r="J32" s="8" t="str">
        <f t="shared" si="5"/>
        <v xml:space="preserve">Memiliki keterampilan  Menanggapi, menulis dan menyajikan teks pawarta., Menanggapi dan menceritakan kembali isi teks deskripsi tentang adat Jawa, Menulis dan menyajikan dua paragraf aksara Jawa yang menggunakan sandhangan mandaswara, </v>
      </c>
      <c r="K32" s="8"/>
      <c r="L32" s="13"/>
      <c r="M32" s="14"/>
      <c r="N32" s="44">
        <f t="shared" si="6"/>
        <v>83</v>
      </c>
      <c r="O32" s="44">
        <f t="shared" si="7"/>
        <v>70</v>
      </c>
      <c r="Q32" s="44">
        <v>80</v>
      </c>
      <c r="R32" s="44"/>
      <c r="S32" s="45"/>
      <c r="T32" s="44">
        <v>85</v>
      </c>
      <c r="U32" s="44"/>
      <c r="V32" s="45"/>
      <c r="W32" s="44"/>
      <c r="X32" s="44"/>
      <c r="Y32" s="45"/>
      <c r="Z32" s="44"/>
      <c r="AA32" s="44"/>
      <c r="AB32" s="45"/>
      <c r="AC32" s="44"/>
      <c r="AD32" s="44"/>
      <c r="AE32" s="45"/>
      <c r="AF32" s="45">
        <f t="shared" si="8"/>
        <v>83</v>
      </c>
      <c r="AG32" s="44">
        <v>75</v>
      </c>
      <c r="AH32" s="44"/>
      <c r="AI32" s="45"/>
      <c r="AJ32" s="44"/>
      <c r="AK32" s="44"/>
      <c r="AL32" s="45"/>
      <c r="AM32" s="44"/>
      <c r="AN32" s="44"/>
      <c r="AO32" s="45"/>
      <c r="AP32" s="44"/>
      <c r="AQ32" s="44"/>
      <c r="AR32" s="45"/>
      <c r="AS32" s="44"/>
      <c r="AT32" s="44"/>
      <c r="AU32" s="45"/>
      <c r="AV32" s="44">
        <v>70</v>
      </c>
      <c r="AW32" s="46">
        <f t="shared" si="9"/>
        <v>77.5</v>
      </c>
      <c r="AX32" s="47">
        <f t="shared" si="10"/>
        <v>78</v>
      </c>
      <c r="AY32" s="48"/>
      <c r="AZ32" s="57">
        <v>85</v>
      </c>
      <c r="BA32" s="57"/>
      <c r="BB32" s="57"/>
      <c r="BC32" s="57">
        <v>80</v>
      </c>
      <c r="BD32" s="57"/>
      <c r="BE32" s="57"/>
      <c r="BF32" s="57"/>
      <c r="BG32" s="57"/>
      <c r="BH32" s="57"/>
      <c r="BI32" s="57"/>
      <c r="BJ32" s="57"/>
      <c r="BK32" s="57"/>
      <c r="BL32" s="57"/>
      <c r="BM32" s="57"/>
      <c r="BN32" s="57"/>
      <c r="BO32" s="45">
        <f t="shared" si="11"/>
        <v>83</v>
      </c>
      <c r="BP32" s="44">
        <v>85</v>
      </c>
      <c r="BQ32" s="44"/>
      <c r="BR32" s="45"/>
      <c r="BS32" s="44"/>
      <c r="BT32" s="44"/>
      <c r="BU32" s="45"/>
      <c r="BV32" s="44"/>
      <c r="BW32" s="44"/>
      <c r="BX32" s="45"/>
      <c r="BY32" s="44"/>
      <c r="BZ32" s="44"/>
      <c r="CA32" s="45"/>
      <c r="CB32" s="44"/>
      <c r="CC32" s="44"/>
      <c r="CD32" s="45"/>
      <c r="CE32" s="46">
        <f t="shared" si="12"/>
        <v>83.333333333333329</v>
      </c>
      <c r="CF32" s="47">
        <f t="shared" si="13"/>
        <v>83</v>
      </c>
      <c r="CG32" s="48"/>
      <c r="CH32" s="57">
        <v>11</v>
      </c>
      <c r="CI32"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32" s="48"/>
      <c r="CK32" s="57">
        <v>11</v>
      </c>
      <c r="CL32"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32" s="43">
        <v>10</v>
      </c>
      <c r="CO32" s="57"/>
      <c r="CW32" s="56">
        <v>10</v>
      </c>
      <c r="CX32" s="56" t="str">
        <f>(IF(CO24="","","Memiliki keterampilan "))&amp;(IF(CO23="","",CO23&amp;", "))&amp;(IF(CO24="","",CO24&amp;", "))&amp;(IF(CO25="","",CO25&amp;", "))&amp;(IF(CO26="","",CO26&amp;", "))&amp;(IF(CO27="","",CO27&amp;", "))&amp;(IF(CO28="","",CO28&amp;", "))&amp;(IF(CO29="","",CO29&amp;", "))&amp;(IF(CO30="","",CO30&amp;", "))&amp;(IF(CO31="","",CO31&amp;", "))&amp;(IF(CO32="","","Masih perlu peningkatan keterampilan "&amp;CO32&amp;"."))</f>
        <v xml:space="preserve">Memiliki keterampilan Menanggapi, menulis dan menyajikan teks pawarta., Menanggapi dan menceritakan kembali isi teks deskripsi tentang adat Jawa, Menulis dan menyajikan dua paragraf aksara Jawa yang menggunakan sandhangan mandaswara, </v>
      </c>
    </row>
    <row r="33" spans="1:102" x14ac:dyDescent="0.25">
      <c r="A33" s="8">
        <v>23</v>
      </c>
      <c r="B33" s="8">
        <v>16816</v>
      </c>
      <c r="C33" s="8" t="s">
        <v>78</v>
      </c>
      <c r="E33" s="50">
        <f t="shared" si="0"/>
        <v>72</v>
      </c>
      <c r="F33" s="8" t="str">
        <f t="shared" si="1"/>
        <v>C</v>
      </c>
      <c r="G33"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33" s="50">
        <f t="shared" si="3"/>
        <v>78</v>
      </c>
      <c r="I33" s="8" t="str">
        <f t="shared" si="4"/>
        <v>B</v>
      </c>
      <c r="J33" s="8" t="str">
        <f t="shared" si="5"/>
        <v xml:space="preserve">Memiliki keterampilan  Menanggapi, menulis dan menyajikan teks pawarta., Menanggapi dan menceritakan kembali isi teks deskripsi tentang adat Jawa, Menulis dan menyajikan dua paragraf aksara Jawa yang menggunakan sandhangan mandaswara, </v>
      </c>
      <c r="K33" s="8"/>
      <c r="L33" s="13"/>
      <c r="M33" s="14"/>
      <c r="N33" s="44">
        <f t="shared" si="6"/>
        <v>81</v>
      </c>
      <c r="O33" s="44">
        <f t="shared" si="7"/>
        <v>50</v>
      </c>
      <c r="Q33" s="44">
        <v>80</v>
      </c>
      <c r="R33" s="44"/>
      <c r="S33" s="45"/>
      <c r="T33" s="44">
        <v>82</v>
      </c>
      <c r="U33" s="44"/>
      <c r="V33" s="45"/>
      <c r="W33" s="44"/>
      <c r="X33" s="44"/>
      <c r="Y33" s="45"/>
      <c r="Z33" s="44"/>
      <c r="AA33" s="44"/>
      <c r="AB33" s="45"/>
      <c r="AC33" s="44"/>
      <c r="AD33" s="44"/>
      <c r="AE33" s="45"/>
      <c r="AF33" s="45">
        <f t="shared" si="8"/>
        <v>81</v>
      </c>
      <c r="AG33" s="44">
        <v>75</v>
      </c>
      <c r="AH33" s="44"/>
      <c r="AI33" s="45"/>
      <c r="AJ33" s="44"/>
      <c r="AK33" s="44"/>
      <c r="AL33" s="45"/>
      <c r="AM33" s="44"/>
      <c r="AN33" s="44"/>
      <c r="AO33" s="45"/>
      <c r="AP33" s="44"/>
      <c r="AQ33" s="44"/>
      <c r="AR33" s="45"/>
      <c r="AS33" s="44"/>
      <c r="AT33" s="44"/>
      <c r="AU33" s="45"/>
      <c r="AV33" s="44">
        <v>50</v>
      </c>
      <c r="AW33" s="46">
        <f t="shared" si="9"/>
        <v>71.75</v>
      </c>
      <c r="AX33" s="47">
        <f t="shared" si="10"/>
        <v>72</v>
      </c>
      <c r="AY33" s="48"/>
      <c r="AZ33" s="57">
        <v>85</v>
      </c>
      <c r="BA33" s="57"/>
      <c r="BB33" s="57"/>
      <c r="BC33" s="57">
        <v>80</v>
      </c>
      <c r="BD33" s="57"/>
      <c r="BE33" s="57"/>
      <c r="BF33" s="57"/>
      <c r="BG33" s="57"/>
      <c r="BH33" s="57"/>
      <c r="BI33" s="57"/>
      <c r="BJ33" s="57"/>
      <c r="BK33" s="57"/>
      <c r="BL33" s="57"/>
      <c r="BM33" s="57"/>
      <c r="BN33" s="57"/>
      <c r="BO33" s="45">
        <f t="shared" si="11"/>
        <v>83</v>
      </c>
      <c r="BP33" s="44">
        <v>70</v>
      </c>
      <c r="BQ33" s="44"/>
      <c r="BR33" s="45"/>
      <c r="BS33" s="44"/>
      <c r="BT33" s="44"/>
      <c r="BU33" s="45"/>
      <c r="BV33" s="44"/>
      <c r="BW33" s="44"/>
      <c r="BX33" s="45"/>
      <c r="BY33" s="44"/>
      <c r="BZ33" s="44"/>
      <c r="CA33" s="45"/>
      <c r="CB33" s="44"/>
      <c r="CC33" s="44"/>
      <c r="CD33" s="45"/>
      <c r="CE33" s="46">
        <f t="shared" si="12"/>
        <v>78.333333333333329</v>
      </c>
      <c r="CF33" s="47">
        <f t="shared" si="13"/>
        <v>78</v>
      </c>
      <c r="CG33" s="48"/>
      <c r="CH33" s="57">
        <v>11</v>
      </c>
      <c r="CI33"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33" s="48"/>
      <c r="CK33" s="57">
        <v>11</v>
      </c>
      <c r="CL33"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W33" s="56">
        <v>11</v>
      </c>
      <c r="CX33" s="56" t="str">
        <f>(IF(CO23="","","Memiliki keterampilan  "))&amp;(IF(CO23="","",CO23&amp;", "))&amp;(IF(CO24="","",CO24&amp;", "))&amp;(IF(CO25="","",CO25&amp;", "))&amp;(IF(CO26="","",CO26&amp;", "))&amp;(IF(CO27="","",CO27&amp;", "))&amp;(IF(CO28="","",CO28&amp;", "))&amp;(IF(CO29="","",CO29&amp;", "))&amp;(IF(CO30="","",CO30&amp;", "))&amp;(IF(CO31="","",CO31&amp;", "))&amp;(IF(CO32="","",CO32&amp;"."))</f>
        <v xml:space="preserve">Memiliki keterampilan  Menanggapi, menulis dan menyajikan teks pawarta., Menanggapi dan menceritakan kembali isi teks deskripsi tentang adat Jawa, Menulis dan menyajikan dua paragraf aksara Jawa yang menggunakan sandhangan mandaswara, </v>
      </c>
    </row>
    <row r="34" spans="1:102" x14ac:dyDescent="0.25">
      <c r="A34" s="8">
        <v>24</v>
      </c>
      <c r="B34" s="8">
        <v>16817</v>
      </c>
      <c r="C34" s="8" t="s">
        <v>79</v>
      </c>
      <c r="E34" s="50">
        <f t="shared" si="0"/>
        <v>73</v>
      </c>
      <c r="F34" s="8" t="str">
        <f t="shared" si="1"/>
        <v>C</v>
      </c>
      <c r="G34"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34" s="50">
        <f t="shared" si="3"/>
        <v>83</v>
      </c>
      <c r="I34" s="8" t="str">
        <f t="shared" si="4"/>
        <v>B</v>
      </c>
      <c r="J34" s="8" t="str">
        <f t="shared" si="5"/>
        <v xml:space="preserve">Memiliki keterampilan  Menanggapi, menulis dan menyajikan teks pawarta., Menanggapi dan menceritakan kembali isi teks deskripsi tentang adat Jawa, Menulis dan menyajikan dua paragraf aksara Jawa yang menggunakan sandhangan mandaswara, </v>
      </c>
      <c r="K34" s="8"/>
      <c r="L34" s="13"/>
      <c r="M34" s="14"/>
      <c r="N34" s="44">
        <f t="shared" si="6"/>
        <v>81</v>
      </c>
      <c r="O34" s="44">
        <f t="shared" si="7"/>
        <v>54</v>
      </c>
      <c r="Q34" s="44">
        <v>80</v>
      </c>
      <c r="R34" s="44"/>
      <c r="S34" s="45"/>
      <c r="T34" s="44">
        <v>82</v>
      </c>
      <c r="U34" s="44"/>
      <c r="V34" s="45"/>
      <c r="W34" s="44"/>
      <c r="X34" s="44"/>
      <c r="Y34" s="45"/>
      <c r="Z34" s="44"/>
      <c r="AA34" s="44"/>
      <c r="AB34" s="45"/>
      <c r="AC34" s="44"/>
      <c r="AD34" s="44"/>
      <c r="AE34" s="45"/>
      <c r="AF34" s="45">
        <f t="shared" si="8"/>
        <v>81</v>
      </c>
      <c r="AG34" s="44">
        <v>75</v>
      </c>
      <c r="AH34" s="44"/>
      <c r="AI34" s="45"/>
      <c r="AJ34" s="44"/>
      <c r="AK34" s="44"/>
      <c r="AL34" s="45"/>
      <c r="AM34" s="44"/>
      <c r="AN34" s="44"/>
      <c r="AO34" s="45"/>
      <c r="AP34" s="44"/>
      <c r="AQ34" s="44"/>
      <c r="AR34" s="45"/>
      <c r="AS34" s="44"/>
      <c r="AT34" s="44"/>
      <c r="AU34" s="45"/>
      <c r="AV34" s="44">
        <v>54</v>
      </c>
      <c r="AW34" s="46">
        <f t="shared" si="9"/>
        <v>72.75</v>
      </c>
      <c r="AX34" s="47">
        <f t="shared" si="10"/>
        <v>73</v>
      </c>
      <c r="AY34" s="48"/>
      <c r="AZ34" s="57">
        <v>85</v>
      </c>
      <c r="BA34" s="57"/>
      <c r="BB34" s="57"/>
      <c r="BC34" s="57">
        <v>80</v>
      </c>
      <c r="BD34" s="57"/>
      <c r="BE34" s="57"/>
      <c r="BF34" s="57"/>
      <c r="BG34" s="57"/>
      <c r="BH34" s="57"/>
      <c r="BI34" s="57"/>
      <c r="BJ34" s="57"/>
      <c r="BK34" s="57"/>
      <c r="BL34" s="57"/>
      <c r="BM34" s="57"/>
      <c r="BN34" s="57"/>
      <c r="BO34" s="45">
        <f t="shared" si="11"/>
        <v>83</v>
      </c>
      <c r="BP34" s="44">
        <v>85</v>
      </c>
      <c r="BQ34" s="44"/>
      <c r="BR34" s="45"/>
      <c r="BS34" s="44"/>
      <c r="BT34" s="44"/>
      <c r="BU34" s="45"/>
      <c r="BV34" s="44"/>
      <c r="BW34" s="44"/>
      <c r="BX34" s="45"/>
      <c r="BY34" s="44"/>
      <c r="BZ34" s="44"/>
      <c r="CA34" s="45"/>
      <c r="CB34" s="44"/>
      <c r="CC34" s="44"/>
      <c r="CD34" s="45"/>
      <c r="CE34" s="46">
        <f t="shared" si="12"/>
        <v>83.333333333333329</v>
      </c>
      <c r="CF34" s="47">
        <f t="shared" si="13"/>
        <v>83</v>
      </c>
      <c r="CG34" s="48"/>
      <c r="CH34" s="57">
        <v>11</v>
      </c>
      <c r="CI34"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34" s="48"/>
      <c r="CK34" s="57">
        <v>11</v>
      </c>
      <c r="CL34" s="49" t="str">
        <f t="shared" si="15"/>
        <v xml:space="preserve">Memiliki keterampilan  Menanggapi, menulis dan menyajikan teks pawarta., Menanggapi dan menceritakan kembali isi teks deskripsi tentang adat Jawa, Menulis dan menyajikan dua paragraf aksara Jawa yang menggunakan sandhangan mandaswara, </v>
      </c>
    </row>
    <row r="35" spans="1:102" x14ac:dyDescent="0.25">
      <c r="A35" s="8">
        <v>25</v>
      </c>
      <c r="B35" s="8">
        <v>16818</v>
      </c>
      <c r="C35" s="8" t="s">
        <v>80</v>
      </c>
      <c r="E35" s="50">
        <f t="shared" si="0"/>
        <v>80</v>
      </c>
      <c r="F35" s="8" t="str">
        <f t="shared" si="1"/>
        <v>B</v>
      </c>
      <c r="G35"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35" s="50">
        <f t="shared" si="3"/>
        <v>83</v>
      </c>
      <c r="I35" s="8" t="str">
        <f t="shared" si="4"/>
        <v>B</v>
      </c>
      <c r="J35" s="8" t="str">
        <f t="shared" si="5"/>
        <v xml:space="preserve">Memiliki keterampilan  Menanggapi, menulis dan menyajikan teks pawarta., Menanggapi dan menceritakan kembali isi teks deskripsi tentang adat Jawa, Menulis dan menyajikan dua paragraf aksara Jawa yang menggunakan sandhangan mandaswara, </v>
      </c>
      <c r="K35" s="8"/>
      <c r="L35" s="13"/>
      <c r="M35" s="14"/>
      <c r="N35" s="44">
        <f t="shared" si="6"/>
        <v>83</v>
      </c>
      <c r="O35" s="44">
        <f t="shared" si="7"/>
        <v>66</v>
      </c>
      <c r="Q35" s="44">
        <v>80</v>
      </c>
      <c r="R35" s="44"/>
      <c r="S35" s="45"/>
      <c r="T35" s="44">
        <v>85</v>
      </c>
      <c r="U35" s="44"/>
      <c r="V35" s="45"/>
      <c r="W35" s="44"/>
      <c r="X35" s="44"/>
      <c r="Y35" s="45"/>
      <c r="Z35" s="44"/>
      <c r="AA35" s="44"/>
      <c r="AB35" s="45"/>
      <c r="AC35" s="44"/>
      <c r="AD35" s="44"/>
      <c r="AE35" s="45"/>
      <c r="AF35" s="45">
        <f t="shared" si="8"/>
        <v>83</v>
      </c>
      <c r="AG35" s="44">
        <v>90</v>
      </c>
      <c r="AH35" s="44"/>
      <c r="AI35" s="45"/>
      <c r="AJ35" s="44"/>
      <c r="AK35" s="44"/>
      <c r="AL35" s="45"/>
      <c r="AM35" s="44"/>
      <c r="AN35" s="44"/>
      <c r="AO35" s="45"/>
      <c r="AP35" s="44"/>
      <c r="AQ35" s="44"/>
      <c r="AR35" s="45"/>
      <c r="AS35" s="44"/>
      <c r="AT35" s="44"/>
      <c r="AU35" s="45"/>
      <c r="AV35" s="44">
        <v>66</v>
      </c>
      <c r="AW35" s="46">
        <f t="shared" si="9"/>
        <v>80.25</v>
      </c>
      <c r="AX35" s="47">
        <f t="shared" si="10"/>
        <v>80</v>
      </c>
      <c r="AY35" s="48"/>
      <c r="AZ35" s="57">
        <v>85</v>
      </c>
      <c r="BA35" s="57"/>
      <c r="BB35" s="57"/>
      <c r="BC35" s="57">
        <v>85</v>
      </c>
      <c r="BD35" s="57"/>
      <c r="BE35" s="57"/>
      <c r="BF35" s="57"/>
      <c r="BG35" s="57"/>
      <c r="BH35" s="57"/>
      <c r="BI35" s="57"/>
      <c r="BJ35" s="57"/>
      <c r="BK35" s="57"/>
      <c r="BL35" s="57"/>
      <c r="BM35" s="57"/>
      <c r="BN35" s="57"/>
      <c r="BO35" s="45">
        <f t="shared" si="11"/>
        <v>85</v>
      </c>
      <c r="BP35" s="44">
        <v>80</v>
      </c>
      <c r="BQ35" s="44"/>
      <c r="BR35" s="45"/>
      <c r="BS35" s="44"/>
      <c r="BT35" s="44"/>
      <c r="BU35" s="45"/>
      <c r="BV35" s="44"/>
      <c r="BW35" s="44"/>
      <c r="BX35" s="45"/>
      <c r="BY35" s="44"/>
      <c r="BZ35" s="44"/>
      <c r="CA35" s="45"/>
      <c r="CB35" s="44"/>
      <c r="CC35" s="44"/>
      <c r="CD35" s="45"/>
      <c r="CE35" s="46">
        <f t="shared" si="12"/>
        <v>83.333333333333329</v>
      </c>
      <c r="CF35" s="47">
        <f t="shared" si="13"/>
        <v>83</v>
      </c>
      <c r="CG35" s="48"/>
      <c r="CH35" s="57">
        <v>11</v>
      </c>
      <c r="CI35"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35" s="48"/>
      <c r="CK35" s="57">
        <v>11</v>
      </c>
      <c r="CL35" s="49" t="str">
        <f t="shared" si="15"/>
        <v xml:space="preserve">Memiliki keterampilan  Menanggapi, menulis dan menyajikan teks pawarta., Menanggapi dan menceritakan kembali isi teks deskripsi tentang adat Jawa, Menulis dan menyajikan dua paragraf aksara Jawa yang menggunakan sandhangan mandaswara, </v>
      </c>
    </row>
    <row r="36" spans="1:102" x14ac:dyDescent="0.25">
      <c r="A36" s="8">
        <v>26</v>
      </c>
      <c r="B36" s="8">
        <v>16819</v>
      </c>
      <c r="C36" s="8" t="s">
        <v>81</v>
      </c>
      <c r="E36" s="50">
        <f t="shared" si="0"/>
        <v>81</v>
      </c>
      <c r="F36" s="8" t="str">
        <f t="shared" si="1"/>
        <v>B</v>
      </c>
      <c r="G36"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36" s="50">
        <f t="shared" si="3"/>
        <v>88</v>
      </c>
      <c r="I36" s="8" t="str">
        <f t="shared" si="4"/>
        <v>B</v>
      </c>
      <c r="J36" s="8" t="str">
        <f t="shared" si="5"/>
        <v xml:space="preserve">Memiliki keterampilan  Menanggapi, menulis dan menyajikan teks pawarta., Menanggapi dan menceritakan kembali isi teks deskripsi tentang adat Jawa, Menulis dan menyajikan dua paragraf aksara Jawa yang menggunakan sandhangan mandaswara, </v>
      </c>
      <c r="K36" s="8"/>
      <c r="L36" s="13"/>
      <c r="M36" s="14"/>
      <c r="N36" s="44">
        <f t="shared" si="6"/>
        <v>83</v>
      </c>
      <c r="O36" s="44">
        <f t="shared" si="7"/>
        <v>70</v>
      </c>
      <c r="Q36" s="44">
        <v>80</v>
      </c>
      <c r="R36" s="44"/>
      <c r="S36" s="45"/>
      <c r="T36" s="44">
        <v>85</v>
      </c>
      <c r="U36" s="44"/>
      <c r="V36" s="45"/>
      <c r="W36" s="44"/>
      <c r="X36" s="44"/>
      <c r="Y36" s="45"/>
      <c r="Z36" s="44"/>
      <c r="AA36" s="44"/>
      <c r="AB36" s="45"/>
      <c r="AC36" s="44"/>
      <c r="AD36" s="44"/>
      <c r="AE36" s="45"/>
      <c r="AF36" s="45">
        <f t="shared" si="8"/>
        <v>83</v>
      </c>
      <c r="AG36" s="44">
        <v>90</v>
      </c>
      <c r="AH36" s="44"/>
      <c r="AI36" s="45"/>
      <c r="AJ36" s="44"/>
      <c r="AK36" s="44"/>
      <c r="AL36" s="45"/>
      <c r="AM36" s="44"/>
      <c r="AN36" s="44"/>
      <c r="AO36" s="45"/>
      <c r="AP36" s="44"/>
      <c r="AQ36" s="44"/>
      <c r="AR36" s="45"/>
      <c r="AS36" s="44"/>
      <c r="AT36" s="44"/>
      <c r="AU36" s="45"/>
      <c r="AV36" s="44">
        <v>70</v>
      </c>
      <c r="AW36" s="46">
        <f t="shared" si="9"/>
        <v>81.25</v>
      </c>
      <c r="AX36" s="47">
        <f t="shared" si="10"/>
        <v>81</v>
      </c>
      <c r="AY36" s="48"/>
      <c r="AZ36" s="57">
        <v>90</v>
      </c>
      <c r="BA36" s="57"/>
      <c r="BB36" s="57"/>
      <c r="BC36" s="57">
        <v>85</v>
      </c>
      <c r="BD36" s="57"/>
      <c r="BE36" s="57"/>
      <c r="BF36" s="57"/>
      <c r="BG36" s="57"/>
      <c r="BH36" s="57"/>
      <c r="BI36" s="57"/>
      <c r="BJ36" s="57"/>
      <c r="BK36" s="57"/>
      <c r="BL36" s="57"/>
      <c r="BM36" s="57"/>
      <c r="BN36" s="57"/>
      <c r="BO36" s="45">
        <f t="shared" si="11"/>
        <v>88</v>
      </c>
      <c r="BP36" s="44">
        <v>90</v>
      </c>
      <c r="BQ36" s="44"/>
      <c r="BR36" s="45"/>
      <c r="BS36" s="44"/>
      <c r="BT36" s="44"/>
      <c r="BU36" s="45"/>
      <c r="BV36" s="44"/>
      <c r="BW36" s="44"/>
      <c r="BX36" s="45"/>
      <c r="BY36" s="44"/>
      <c r="BZ36" s="44"/>
      <c r="CA36" s="45"/>
      <c r="CB36" s="44"/>
      <c r="CC36" s="44"/>
      <c r="CD36" s="45"/>
      <c r="CE36" s="46">
        <f t="shared" si="12"/>
        <v>88.333333333333329</v>
      </c>
      <c r="CF36" s="47">
        <f t="shared" si="13"/>
        <v>88</v>
      </c>
      <c r="CG36" s="48"/>
      <c r="CH36" s="57">
        <v>11</v>
      </c>
      <c r="CI36"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36" s="48"/>
      <c r="CK36" s="57">
        <v>11</v>
      </c>
      <c r="CL36" s="49" t="str">
        <f t="shared" si="15"/>
        <v xml:space="preserve">Memiliki keterampilan  Menanggapi, menulis dan menyajikan teks pawarta., Menanggapi dan menceritakan kembali isi teks deskripsi tentang adat Jawa, Menulis dan menyajikan dua paragraf aksara Jawa yang menggunakan sandhangan mandaswara, </v>
      </c>
    </row>
    <row r="37" spans="1:102" x14ac:dyDescent="0.25">
      <c r="A37" s="8">
        <v>27</v>
      </c>
      <c r="B37" s="8">
        <v>16820</v>
      </c>
      <c r="C37" s="8" t="s">
        <v>82</v>
      </c>
      <c r="E37" s="50">
        <f t="shared" si="0"/>
        <v>83</v>
      </c>
      <c r="F37" s="8" t="str">
        <f t="shared" si="1"/>
        <v>B</v>
      </c>
      <c r="G37"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37" s="50">
        <f t="shared" si="3"/>
        <v>88</v>
      </c>
      <c r="I37" s="8" t="str">
        <f t="shared" si="4"/>
        <v>B</v>
      </c>
      <c r="J37" s="8" t="str">
        <f t="shared" si="5"/>
        <v xml:space="preserve">Memiliki keterampilan  Menanggapi, menulis dan menyajikan teks pawarta., Menanggapi dan menceritakan kembali isi teks deskripsi tentang adat Jawa, Menulis dan menyajikan dua paragraf aksara Jawa yang menggunakan sandhangan mandaswara, </v>
      </c>
      <c r="K37" s="8"/>
      <c r="L37" s="13"/>
      <c r="M37" s="14"/>
      <c r="N37" s="44">
        <f t="shared" si="6"/>
        <v>83</v>
      </c>
      <c r="O37" s="44">
        <f t="shared" si="7"/>
        <v>76</v>
      </c>
      <c r="Q37" s="44">
        <v>80</v>
      </c>
      <c r="R37" s="44"/>
      <c r="S37" s="45"/>
      <c r="T37" s="44">
        <v>85</v>
      </c>
      <c r="U37" s="44"/>
      <c r="V37" s="45"/>
      <c r="W37" s="44"/>
      <c r="X37" s="44"/>
      <c r="Y37" s="45"/>
      <c r="Z37" s="44"/>
      <c r="AA37" s="44"/>
      <c r="AB37" s="45"/>
      <c r="AC37" s="44"/>
      <c r="AD37" s="44"/>
      <c r="AE37" s="45"/>
      <c r="AF37" s="45">
        <f t="shared" si="8"/>
        <v>83</v>
      </c>
      <c r="AG37" s="44">
        <v>90</v>
      </c>
      <c r="AH37" s="44"/>
      <c r="AI37" s="45"/>
      <c r="AJ37" s="44"/>
      <c r="AK37" s="44"/>
      <c r="AL37" s="45"/>
      <c r="AM37" s="44"/>
      <c r="AN37" s="44"/>
      <c r="AO37" s="45"/>
      <c r="AP37" s="44"/>
      <c r="AQ37" s="44"/>
      <c r="AR37" s="45"/>
      <c r="AS37" s="44"/>
      <c r="AT37" s="44"/>
      <c r="AU37" s="45"/>
      <c r="AV37" s="44">
        <v>76</v>
      </c>
      <c r="AW37" s="46">
        <f t="shared" si="9"/>
        <v>82.75</v>
      </c>
      <c r="AX37" s="47">
        <f t="shared" si="10"/>
        <v>83</v>
      </c>
      <c r="AY37" s="48"/>
      <c r="AZ37" s="57">
        <v>90</v>
      </c>
      <c r="BA37" s="57"/>
      <c r="BB37" s="57"/>
      <c r="BC37" s="57">
        <v>85</v>
      </c>
      <c r="BD37" s="57"/>
      <c r="BE37" s="57"/>
      <c r="BF37" s="57"/>
      <c r="BG37" s="57"/>
      <c r="BH37" s="57"/>
      <c r="BI37" s="57"/>
      <c r="BJ37" s="57"/>
      <c r="BK37" s="57"/>
      <c r="BL37" s="57"/>
      <c r="BM37" s="57"/>
      <c r="BN37" s="57"/>
      <c r="BO37" s="45">
        <f t="shared" si="11"/>
        <v>88</v>
      </c>
      <c r="BP37" s="44">
        <v>90</v>
      </c>
      <c r="BQ37" s="44"/>
      <c r="BR37" s="45"/>
      <c r="BS37" s="44"/>
      <c r="BT37" s="44"/>
      <c r="BU37" s="45"/>
      <c r="BV37" s="44"/>
      <c r="BW37" s="44"/>
      <c r="BX37" s="45"/>
      <c r="BY37" s="44"/>
      <c r="BZ37" s="44"/>
      <c r="CA37" s="45"/>
      <c r="CB37" s="44"/>
      <c r="CC37" s="44"/>
      <c r="CD37" s="45"/>
      <c r="CE37" s="46">
        <f t="shared" si="12"/>
        <v>88.333333333333329</v>
      </c>
      <c r="CF37" s="47">
        <f t="shared" si="13"/>
        <v>88</v>
      </c>
      <c r="CG37" s="48"/>
      <c r="CH37" s="57">
        <v>11</v>
      </c>
      <c r="CI37"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37" s="48"/>
      <c r="CK37" s="57">
        <v>11</v>
      </c>
      <c r="CL37" s="49" t="str">
        <f t="shared" si="15"/>
        <v xml:space="preserve">Memiliki keterampilan  Menanggapi, menulis dan menyajikan teks pawarta., Menanggapi dan menceritakan kembali isi teks deskripsi tentang adat Jawa, Menulis dan menyajikan dua paragraf aksara Jawa yang menggunakan sandhangan mandaswara, </v>
      </c>
    </row>
    <row r="38" spans="1:102" x14ac:dyDescent="0.25">
      <c r="A38" s="8">
        <v>28</v>
      </c>
      <c r="B38" s="8">
        <v>16821</v>
      </c>
      <c r="C38" s="8" t="s">
        <v>83</v>
      </c>
      <c r="E38" s="50">
        <f t="shared" si="0"/>
        <v>79</v>
      </c>
      <c r="F38" s="8" t="str">
        <f t="shared" si="1"/>
        <v>B</v>
      </c>
      <c r="G38"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38" s="50">
        <f t="shared" si="3"/>
        <v>83</v>
      </c>
      <c r="I38" s="8" t="str">
        <f t="shared" si="4"/>
        <v>B</v>
      </c>
      <c r="J38" s="8" t="str">
        <f t="shared" si="5"/>
        <v xml:space="preserve">Memiliki keterampilan  Menanggapi, menulis dan menyajikan teks pawarta., Menanggapi dan menceritakan kembali isi teks deskripsi tentang adat Jawa, Menulis dan menyajikan dua paragraf aksara Jawa yang menggunakan sandhangan mandaswara, </v>
      </c>
      <c r="K38" s="8"/>
      <c r="L38" s="13"/>
      <c r="M38" s="14"/>
      <c r="N38" s="44">
        <f t="shared" si="6"/>
        <v>83</v>
      </c>
      <c r="O38" s="44">
        <f t="shared" si="7"/>
        <v>62</v>
      </c>
      <c r="Q38" s="44">
        <v>80</v>
      </c>
      <c r="R38" s="44"/>
      <c r="S38" s="45"/>
      <c r="T38" s="44">
        <v>85</v>
      </c>
      <c r="U38" s="44"/>
      <c r="V38" s="45"/>
      <c r="W38" s="44"/>
      <c r="X38" s="44"/>
      <c r="Y38" s="45"/>
      <c r="Z38" s="44"/>
      <c r="AA38" s="44"/>
      <c r="AB38" s="45"/>
      <c r="AC38" s="44"/>
      <c r="AD38" s="44"/>
      <c r="AE38" s="45"/>
      <c r="AF38" s="45">
        <f t="shared" si="8"/>
        <v>83</v>
      </c>
      <c r="AG38" s="44">
        <v>90</v>
      </c>
      <c r="AH38" s="44"/>
      <c r="AI38" s="45"/>
      <c r="AJ38" s="44"/>
      <c r="AK38" s="44"/>
      <c r="AL38" s="45"/>
      <c r="AM38" s="44"/>
      <c r="AN38" s="44"/>
      <c r="AO38" s="45"/>
      <c r="AP38" s="44"/>
      <c r="AQ38" s="44"/>
      <c r="AR38" s="45"/>
      <c r="AS38" s="44"/>
      <c r="AT38" s="44"/>
      <c r="AU38" s="45"/>
      <c r="AV38" s="44">
        <v>62</v>
      </c>
      <c r="AW38" s="46">
        <f t="shared" si="9"/>
        <v>79.25</v>
      </c>
      <c r="AX38" s="47">
        <f t="shared" si="10"/>
        <v>79</v>
      </c>
      <c r="AY38" s="48"/>
      <c r="AZ38" s="57">
        <v>90</v>
      </c>
      <c r="BA38" s="57"/>
      <c r="BB38" s="57"/>
      <c r="BC38" s="57">
        <v>90</v>
      </c>
      <c r="BD38" s="57"/>
      <c r="BE38" s="57"/>
      <c r="BF38" s="57"/>
      <c r="BG38" s="57"/>
      <c r="BH38" s="57"/>
      <c r="BI38" s="57"/>
      <c r="BJ38" s="57"/>
      <c r="BK38" s="57"/>
      <c r="BL38" s="57"/>
      <c r="BM38" s="57"/>
      <c r="BN38" s="57"/>
      <c r="BO38" s="45">
        <f t="shared" si="11"/>
        <v>90</v>
      </c>
      <c r="BP38" s="44">
        <v>70</v>
      </c>
      <c r="BQ38" s="44"/>
      <c r="BR38" s="45"/>
      <c r="BS38" s="44"/>
      <c r="BT38" s="44"/>
      <c r="BU38" s="45"/>
      <c r="BV38" s="44"/>
      <c r="BW38" s="44"/>
      <c r="BX38" s="45"/>
      <c r="BY38" s="44"/>
      <c r="BZ38" s="44"/>
      <c r="CA38" s="45"/>
      <c r="CB38" s="44"/>
      <c r="CC38" s="44"/>
      <c r="CD38" s="45"/>
      <c r="CE38" s="46">
        <f t="shared" si="12"/>
        <v>83.333333333333329</v>
      </c>
      <c r="CF38" s="47">
        <f t="shared" si="13"/>
        <v>83</v>
      </c>
      <c r="CG38" s="48"/>
      <c r="CH38" s="57">
        <v>11</v>
      </c>
      <c r="CI38"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38" s="48"/>
      <c r="CK38" s="57">
        <v>11</v>
      </c>
      <c r="CL38" s="49" t="str">
        <f t="shared" si="15"/>
        <v xml:space="preserve">Memiliki keterampilan  Menanggapi, menulis dan menyajikan teks pawarta., Menanggapi dan menceritakan kembali isi teks deskripsi tentang adat Jawa, Menulis dan menyajikan dua paragraf aksara Jawa yang menggunakan sandhangan mandaswara, </v>
      </c>
    </row>
    <row r="39" spans="1:102" x14ac:dyDescent="0.25">
      <c r="A39" s="8">
        <v>29</v>
      </c>
      <c r="B39" s="8">
        <v>16822</v>
      </c>
      <c r="C39" s="8" t="s">
        <v>84</v>
      </c>
      <c r="E39" s="50">
        <f t="shared" si="0"/>
        <v>86</v>
      </c>
      <c r="F39" s="8" t="str">
        <f t="shared" si="1"/>
        <v>B</v>
      </c>
      <c r="G39"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39" s="50">
        <f t="shared" si="3"/>
        <v>85</v>
      </c>
      <c r="I39" s="8" t="str">
        <f t="shared" si="4"/>
        <v>B</v>
      </c>
      <c r="J39" s="8" t="str">
        <f t="shared" si="5"/>
        <v xml:space="preserve">Memiliki keterampilan  Menanggapi, menulis dan menyajikan teks pawarta., Menanggapi dan menceritakan kembali isi teks deskripsi tentang adat Jawa, Menulis dan menyajikan dua paragraf aksara Jawa yang menggunakan sandhangan mandaswara, </v>
      </c>
      <c r="K39" s="8"/>
      <c r="L39" s="13"/>
      <c r="M39" s="14"/>
      <c r="N39" s="44">
        <f t="shared" si="6"/>
        <v>88</v>
      </c>
      <c r="O39" s="44">
        <f t="shared" si="7"/>
        <v>78</v>
      </c>
      <c r="Q39" s="44">
        <v>90</v>
      </c>
      <c r="R39" s="44"/>
      <c r="S39" s="45"/>
      <c r="T39" s="44">
        <v>85</v>
      </c>
      <c r="U39" s="44"/>
      <c r="V39" s="45"/>
      <c r="W39" s="44"/>
      <c r="X39" s="44"/>
      <c r="Y39" s="45"/>
      <c r="Z39" s="44"/>
      <c r="AA39" s="44"/>
      <c r="AB39" s="45"/>
      <c r="AC39" s="44"/>
      <c r="AD39" s="44"/>
      <c r="AE39" s="45"/>
      <c r="AF39" s="45">
        <f t="shared" si="8"/>
        <v>88</v>
      </c>
      <c r="AG39" s="44">
        <v>90</v>
      </c>
      <c r="AH39" s="44"/>
      <c r="AI39" s="45"/>
      <c r="AJ39" s="44"/>
      <c r="AK39" s="44"/>
      <c r="AL39" s="45"/>
      <c r="AM39" s="44"/>
      <c r="AN39" s="44"/>
      <c r="AO39" s="45"/>
      <c r="AP39" s="44"/>
      <c r="AQ39" s="44"/>
      <c r="AR39" s="45"/>
      <c r="AS39" s="44"/>
      <c r="AT39" s="44"/>
      <c r="AU39" s="45"/>
      <c r="AV39" s="44">
        <v>78</v>
      </c>
      <c r="AW39" s="46">
        <f t="shared" si="9"/>
        <v>85.75</v>
      </c>
      <c r="AX39" s="47">
        <f t="shared" si="10"/>
        <v>86</v>
      </c>
      <c r="AY39" s="48"/>
      <c r="AZ39" s="57">
        <v>85</v>
      </c>
      <c r="BA39" s="57"/>
      <c r="BB39" s="57"/>
      <c r="BC39" s="57">
        <v>80</v>
      </c>
      <c r="BD39" s="57"/>
      <c r="BE39" s="57"/>
      <c r="BF39" s="57"/>
      <c r="BG39" s="57"/>
      <c r="BH39" s="57"/>
      <c r="BI39" s="57"/>
      <c r="BJ39" s="57"/>
      <c r="BK39" s="57"/>
      <c r="BL39" s="57"/>
      <c r="BM39" s="57"/>
      <c r="BN39" s="57"/>
      <c r="BO39" s="45">
        <f t="shared" si="11"/>
        <v>83</v>
      </c>
      <c r="BP39" s="44">
        <v>90</v>
      </c>
      <c r="BQ39" s="44"/>
      <c r="BR39" s="45"/>
      <c r="BS39" s="44"/>
      <c r="BT39" s="44"/>
      <c r="BU39" s="45"/>
      <c r="BV39" s="44"/>
      <c r="BW39" s="44"/>
      <c r="BX39" s="45"/>
      <c r="BY39" s="44"/>
      <c r="BZ39" s="44"/>
      <c r="CA39" s="45"/>
      <c r="CB39" s="44"/>
      <c r="CC39" s="44"/>
      <c r="CD39" s="45"/>
      <c r="CE39" s="46">
        <f t="shared" si="12"/>
        <v>85</v>
      </c>
      <c r="CF39" s="47">
        <f t="shared" si="13"/>
        <v>85</v>
      </c>
      <c r="CG39" s="48"/>
      <c r="CH39" s="57">
        <v>11</v>
      </c>
      <c r="CI39"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39" s="48"/>
      <c r="CK39" s="57">
        <v>11</v>
      </c>
      <c r="CL39" s="49" t="str">
        <f t="shared" si="15"/>
        <v xml:space="preserve">Memiliki keterampilan  Menanggapi, menulis dan menyajikan teks pawarta., Menanggapi dan menceritakan kembali isi teks deskripsi tentang adat Jawa, Menulis dan menyajikan dua paragraf aksara Jawa yang menggunakan sandhangan mandaswara, </v>
      </c>
    </row>
    <row r="40" spans="1:102" x14ac:dyDescent="0.25">
      <c r="A40" s="8">
        <v>30</v>
      </c>
      <c r="B40" s="8">
        <v>16823</v>
      </c>
      <c r="C40" s="8" t="s">
        <v>85</v>
      </c>
      <c r="E40" s="50">
        <f t="shared" si="0"/>
        <v>82</v>
      </c>
      <c r="F40" s="8" t="str">
        <f t="shared" si="1"/>
        <v>B</v>
      </c>
      <c r="G40"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40" s="50">
        <f t="shared" si="3"/>
        <v>88</v>
      </c>
      <c r="I40" s="8" t="str">
        <f t="shared" si="4"/>
        <v>B</v>
      </c>
      <c r="J40" s="8" t="str">
        <f t="shared" si="5"/>
        <v xml:space="preserve">Memiliki keterampilan  Menanggapi, menulis dan menyajikan teks pawarta., Menanggapi dan menceritakan kembali isi teks deskripsi tentang adat Jawa, Menulis dan menyajikan dua paragraf aksara Jawa yang menggunakan sandhangan mandaswara, </v>
      </c>
      <c r="K40" s="8"/>
      <c r="L40" s="13"/>
      <c r="M40" s="14"/>
      <c r="N40" s="44">
        <f t="shared" si="6"/>
        <v>83</v>
      </c>
      <c r="O40" s="44">
        <f t="shared" si="7"/>
        <v>74</v>
      </c>
      <c r="Q40" s="44">
        <v>80</v>
      </c>
      <c r="R40" s="44"/>
      <c r="S40" s="45"/>
      <c r="T40" s="44">
        <v>85</v>
      </c>
      <c r="U40" s="44"/>
      <c r="V40" s="45"/>
      <c r="W40" s="44"/>
      <c r="X40" s="44"/>
      <c r="Y40" s="45"/>
      <c r="Z40" s="44"/>
      <c r="AA40" s="44"/>
      <c r="AB40" s="45"/>
      <c r="AC40" s="44"/>
      <c r="AD40" s="44"/>
      <c r="AE40" s="45"/>
      <c r="AF40" s="45">
        <f t="shared" si="8"/>
        <v>83</v>
      </c>
      <c r="AG40" s="44">
        <v>90</v>
      </c>
      <c r="AH40" s="44"/>
      <c r="AI40" s="45"/>
      <c r="AJ40" s="44"/>
      <c r="AK40" s="44"/>
      <c r="AL40" s="45"/>
      <c r="AM40" s="44"/>
      <c r="AN40" s="44"/>
      <c r="AO40" s="45"/>
      <c r="AP40" s="44"/>
      <c r="AQ40" s="44"/>
      <c r="AR40" s="45"/>
      <c r="AS40" s="44"/>
      <c r="AT40" s="44"/>
      <c r="AU40" s="45"/>
      <c r="AV40" s="44">
        <v>74</v>
      </c>
      <c r="AW40" s="46">
        <f t="shared" si="9"/>
        <v>82.25</v>
      </c>
      <c r="AX40" s="47">
        <f t="shared" si="10"/>
        <v>82</v>
      </c>
      <c r="AY40" s="48"/>
      <c r="AZ40" s="57">
        <v>90</v>
      </c>
      <c r="BA40" s="57"/>
      <c r="BB40" s="57"/>
      <c r="BC40" s="57">
        <v>85</v>
      </c>
      <c r="BD40" s="57"/>
      <c r="BE40" s="57"/>
      <c r="BF40" s="57"/>
      <c r="BG40" s="57"/>
      <c r="BH40" s="57"/>
      <c r="BI40" s="57"/>
      <c r="BJ40" s="57"/>
      <c r="BK40" s="57"/>
      <c r="BL40" s="57"/>
      <c r="BM40" s="57"/>
      <c r="BN40" s="57"/>
      <c r="BO40" s="45">
        <f t="shared" si="11"/>
        <v>88</v>
      </c>
      <c r="BP40" s="44">
        <v>90</v>
      </c>
      <c r="BQ40" s="44"/>
      <c r="BR40" s="45"/>
      <c r="BS40" s="44"/>
      <c r="BT40" s="44"/>
      <c r="BU40" s="45"/>
      <c r="BV40" s="44"/>
      <c r="BW40" s="44"/>
      <c r="BX40" s="45"/>
      <c r="BY40" s="44"/>
      <c r="BZ40" s="44"/>
      <c r="CA40" s="45"/>
      <c r="CB40" s="44"/>
      <c r="CC40" s="44"/>
      <c r="CD40" s="45"/>
      <c r="CE40" s="46">
        <f t="shared" si="12"/>
        <v>88.333333333333329</v>
      </c>
      <c r="CF40" s="47">
        <f t="shared" si="13"/>
        <v>88</v>
      </c>
      <c r="CG40" s="48"/>
      <c r="CH40" s="57">
        <v>11</v>
      </c>
      <c r="CI40"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40" s="48"/>
      <c r="CK40" s="57">
        <v>11</v>
      </c>
      <c r="CL40" s="49" t="str">
        <f t="shared" si="15"/>
        <v xml:space="preserve">Memiliki keterampilan  Menanggapi, menulis dan menyajikan teks pawarta., Menanggapi dan menceritakan kembali isi teks deskripsi tentang adat Jawa, Menulis dan menyajikan dua paragraf aksara Jawa yang menggunakan sandhangan mandaswara, </v>
      </c>
    </row>
    <row r="41" spans="1:102" x14ac:dyDescent="0.25">
      <c r="A41" s="8">
        <v>31</v>
      </c>
      <c r="B41" s="8">
        <v>16824</v>
      </c>
      <c r="C41" s="8" t="s">
        <v>86</v>
      </c>
      <c r="E41" s="50">
        <f t="shared" si="0"/>
        <v>77</v>
      </c>
      <c r="F41" s="8" t="str">
        <f t="shared" si="1"/>
        <v>B</v>
      </c>
      <c r="G41"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41" s="50">
        <f t="shared" si="3"/>
        <v>83</v>
      </c>
      <c r="I41" s="8" t="str">
        <f t="shared" si="4"/>
        <v>B</v>
      </c>
      <c r="J41" s="8" t="str">
        <f t="shared" si="5"/>
        <v xml:space="preserve">Memiliki keterampilan  Menanggapi, menulis dan menyajikan teks pawarta., Menanggapi dan menceritakan kembali isi teks deskripsi tentang adat Jawa, Menulis dan menyajikan dua paragraf aksara Jawa yang menggunakan sandhangan mandaswara, </v>
      </c>
      <c r="K41" s="8"/>
      <c r="L41" s="13"/>
      <c r="M41" s="14"/>
      <c r="N41" s="44">
        <f t="shared" si="6"/>
        <v>83</v>
      </c>
      <c r="O41" s="44">
        <f t="shared" si="7"/>
        <v>62</v>
      </c>
      <c r="Q41" s="44">
        <v>80</v>
      </c>
      <c r="R41" s="44"/>
      <c r="S41" s="45"/>
      <c r="T41" s="44">
        <v>85</v>
      </c>
      <c r="U41" s="44"/>
      <c r="V41" s="45"/>
      <c r="W41" s="44"/>
      <c r="X41" s="44"/>
      <c r="Y41" s="45"/>
      <c r="Z41" s="44"/>
      <c r="AA41" s="44"/>
      <c r="AB41" s="45"/>
      <c r="AC41" s="44"/>
      <c r="AD41" s="44"/>
      <c r="AE41" s="45"/>
      <c r="AF41" s="45">
        <f t="shared" si="8"/>
        <v>83</v>
      </c>
      <c r="AG41" s="44">
        <v>80</v>
      </c>
      <c r="AH41" s="44"/>
      <c r="AI41" s="45"/>
      <c r="AJ41" s="44"/>
      <c r="AK41" s="44"/>
      <c r="AL41" s="45"/>
      <c r="AM41" s="44"/>
      <c r="AN41" s="44"/>
      <c r="AO41" s="45"/>
      <c r="AP41" s="44"/>
      <c r="AQ41" s="44"/>
      <c r="AR41" s="45"/>
      <c r="AS41" s="44"/>
      <c r="AT41" s="44"/>
      <c r="AU41" s="45"/>
      <c r="AV41" s="44">
        <v>62</v>
      </c>
      <c r="AW41" s="46">
        <f t="shared" si="9"/>
        <v>76.75</v>
      </c>
      <c r="AX41" s="47">
        <f t="shared" si="10"/>
        <v>77</v>
      </c>
      <c r="AY41" s="48"/>
      <c r="AZ41" s="57">
        <v>85</v>
      </c>
      <c r="BA41" s="57"/>
      <c r="BB41" s="57"/>
      <c r="BC41" s="57">
        <v>80</v>
      </c>
      <c r="BD41" s="57"/>
      <c r="BE41" s="57"/>
      <c r="BF41" s="57"/>
      <c r="BG41" s="57"/>
      <c r="BH41" s="57"/>
      <c r="BI41" s="57"/>
      <c r="BJ41" s="57"/>
      <c r="BK41" s="57"/>
      <c r="BL41" s="57"/>
      <c r="BM41" s="57"/>
      <c r="BN41" s="57"/>
      <c r="BO41" s="45">
        <f t="shared" si="11"/>
        <v>83</v>
      </c>
      <c r="BP41" s="44">
        <v>85</v>
      </c>
      <c r="BQ41" s="44"/>
      <c r="BR41" s="45"/>
      <c r="BS41" s="44"/>
      <c r="BT41" s="44"/>
      <c r="BU41" s="45"/>
      <c r="BV41" s="44"/>
      <c r="BW41" s="44"/>
      <c r="BX41" s="45"/>
      <c r="BY41" s="44"/>
      <c r="BZ41" s="44"/>
      <c r="CA41" s="45"/>
      <c r="CB41" s="44"/>
      <c r="CC41" s="44"/>
      <c r="CD41" s="45"/>
      <c r="CE41" s="46">
        <f t="shared" si="12"/>
        <v>83.333333333333329</v>
      </c>
      <c r="CF41" s="47">
        <f t="shared" si="13"/>
        <v>83</v>
      </c>
      <c r="CG41" s="48"/>
      <c r="CH41" s="57">
        <v>11</v>
      </c>
      <c r="CI41"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41" s="48"/>
      <c r="CK41" s="57">
        <v>11</v>
      </c>
      <c r="CL41" s="49" t="str">
        <f t="shared" si="15"/>
        <v xml:space="preserve">Memiliki keterampilan  Menanggapi, menulis dan menyajikan teks pawarta., Menanggapi dan menceritakan kembali isi teks deskripsi tentang adat Jawa, Menulis dan menyajikan dua paragraf aksara Jawa yang menggunakan sandhangan mandaswara, </v>
      </c>
    </row>
    <row r="42" spans="1:102" x14ac:dyDescent="0.25">
      <c r="A42" s="8">
        <v>32</v>
      </c>
      <c r="B42" s="8">
        <v>16825</v>
      </c>
      <c r="C42" s="8" t="s">
        <v>87</v>
      </c>
      <c r="E42" s="50">
        <f t="shared" si="0"/>
        <v>82</v>
      </c>
      <c r="F42" s="8" t="str">
        <f t="shared" si="1"/>
        <v>B</v>
      </c>
      <c r="G42"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42" s="50">
        <f t="shared" si="3"/>
        <v>88</v>
      </c>
      <c r="I42" s="8" t="str">
        <f t="shared" si="4"/>
        <v>B</v>
      </c>
      <c r="J42" s="8" t="str">
        <f t="shared" si="5"/>
        <v xml:space="preserve">Memiliki keterampilan  Menanggapi, menulis dan menyajikan teks pawarta., Menanggapi dan menceritakan kembali isi teks deskripsi tentang adat Jawa, Menulis dan menyajikan dua paragraf aksara Jawa yang menggunakan sandhangan mandaswara, </v>
      </c>
      <c r="K42" s="8"/>
      <c r="L42" s="13"/>
      <c r="M42" s="14"/>
      <c r="N42" s="44">
        <f t="shared" si="6"/>
        <v>85</v>
      </c>
      <c r="O42" s="44">
        <f t="shared" si="7"/>
        <v>66</v>
      </c>
      <c r="Q42" s="44">
        <v>85</v>
      </c>
      <c r="R42" s="44"/>
      <c r="S42" s="45"/>
      <c r="T42" s="44">
        <v>85</v>
      </c>
      <c r="U42" s="44"/>
      <c r="V42" s="45"/>
      <c r="W42" s="44"/>
      <c r="X42" s="44"/>
      <c r="Y42" s="45"/>
      <c r="Z42" s="44"/>
      <c r="AA42" s="44"/>
      <c r="AB42" s="45"/>
      <c r="AC42" s="44"/>
      <c r="AD42" s="44"/>
      <c r="AE42" s="45"/>
      <c r="AF42" s="45">
        <f t="shared" si="8"/>
        <v>85</v>
      </c>
      <c r="AG42" s="44">
        <v>90</v>
      </c>
      <c r="AH42" s="44"/>
      <c r="AI42" s="45"/>
      <c r="AJ42" s="44"/>
      <c r="AK42" s="44"/>
      <c r="AL42" s="45"/>
      <c r="AM42" s="44"/>
      <c r="AN42" s="44"/>
      <c r="AO42" s="45"/>
      <c r="AP42" s="44"/>
      <c r="AQ42" s="44"/>
      <c r="AR42" s="45"/>
      <c r="AS42" s="44"/>
      <c r="AT42" s="44"/>
      <c r="AU42" s="45"/>
      <c r="AV42" s="44">
        <v>66</v>
      </c>
      <c r="AW42" s="46">
        <f t="shared" si="9"/>
        <v>81.5</v>
      </c>
      <c r="AX42" s="47">
        <f t="shared" si="10"/>
        <v>82</v>
      </c>
      <c r="AY42" s="48"/>
      <c r="AZ42" s="57">
        <v>90</v>
      </c>
      <c r="BA42" s="57"/>
      <c r="BB42" s="57"/>
      <c r="BC42" s="57">
        <v>85</v>
      </c>
      <c r="BD42" s="57"/>
      <c r="BE42" s="57"/>
      <c r="BF42" s="57"/>
      <c r="BG42" s="57"/>
      <c r="BH42" s="57"/>
      <c r="BI42" s="57"/>
      <c r="BJ42" s="57"/>
      <c r="BK42" s="57"/>
      <c r="BL42" s="57"/>
      <c r="BM42" s="57"/>
      <c r="BN42" s="57"/>
      <c r="BO42" s="45">
        <f t="shared" si="11"/>
        <v>88</v>
      </c>
      <c r="BP42" s="44">
        <v>90</v>
      </c>
      <c r="BQ42" s="44"/>
      <c r="BR42" s="45"/>
      <c r="BS42" s="44"/>
      <c r="BT42" s="44"/>
      <c r="BU42" s="45"/>
      <c r="BV42" s="44"/>
      <c r="BW42" s="44"/>
      <c r="BX42" s="45"/>
      <c r="BY42" s="44"/>
      <c r="BZ42" s="44"/>
      <c r="CA42" s="45"/>
      <c r="CB42" s="44"/>
      <c r="CC42" s="44"/>
      <c r="CD42" s="45"/>
      <c r="CE42" s="46">
        <f t="shared" si="12"/>
        <v>88.333333333333329</v>
      </c>
      <c r="CF42" s="47">
        <f t="shared" si="13"/>
        <v>88</v>
      </c>
      <c r="CG42" s="48"/>
      <c r="CH42" s="57">
        <v>11</v>
      </c>
      <c r="CI42"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42" s="48"/>
      <c r="CK42" s="57">
        <v>11</v>
      </c>
      <c r="CL42" s="49" t="str">
        <f t="shared" si="15"/>
        <v xml:space="preserve">Memiliki keterampilan  Menanggapi, menulis dan menyajikan teks pawarta., Menanggapi dan menceritakan kembali isi teks deskripsi tentang adat Jawa, Menulis dan menyajikan dua paragraf aksara Jawa yang menggunakan sandhangan mandaswara, </v>
      </c>
    </row>
    <row r="43" spans="1:102" x14ac:dyDescent="0.25">
      <c r="A43" s="8">
        <v>33</v>
      </c>
      <c r="B43" s="8">
        <v>16826</v>
      </c>
      <c r="C43" s="8" t="s">
        <v>88</v>
      </c>
      <c r="E43" s="50">
        <f t="shared" ref="E43:E60" si="16">AX43</f>
        <v>80</v>
      </c>
      <c r="F43" s="8" t="str">
        <f t="shared" ref="F43:F60" si="17">IF(E43="","",IF(E43&lt;=69,"D",IF(E43&lt;=75,"C",IF(E43&lt;=90,"B",IF(E43&lt;=100,"A","E")))))</f>
        <v>B</v>
      </c>
      <c r="G43" s="8" t="str">
        <f t="shared" ref="G43:G60" si="18">CI43</f>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43" s="50">
        <f t="shared" ref="H43:H60" si="19">CF43</f>
        <v>87</v>
      </c>
      <c r="I43" s="8" t="str">
        <f t="shared" ref="I43:I60" si="20">IF(H43="","",IF(H43&lt;=69,"D",IF(H43&lt;=75,"C",IF(H43&lt;=90,"B",IF(H43&lt;=100,"A","E")))))</f>
        <v>B</v>
      </c>
      <c r="J43" s="8" t="str">
        <f t="shared" ref="J43:J60" si="21">CL43</f>
        <v xml:space="preserve">Memiliki keterampilan  Menanggapi, menulis dan menyajikan teks pawarta., Menanggapi dan menceritakan kembali isi teks deskripsi tentang adat Jawa, Menulis dan menyajikan dua paragraf aksara Jawa yang menggunakan sandhangan mandaswara, </v>
      </c>
      <c r="K43" s="8"/>
      <c r="L43" s="13"/>
      <c r="M43" s="14"/>
      <c r="N43" s="44">
        <f t="shared" ref="N43:N60" si="22">AF43</f>
        <v>83</v>
      </c>
      <c r="O43" s="44">
        <f t="shared" ref="O43:O60" si="23">IF(COUNTBLANK(AV43:AV43),"",AV43)</f>
        <v>70</v>
      </c>
      <c r="Q43" s="44">
        <v>80</v>
      </c>
      <c r="R43" s="44"/>
      <c r="S43" s="45"/>
      <c r="T43" s="44">
        <v>85</v>
      </c>
      <c r="U43" s="44"/>
      <c r="V43" s="45"/>
      <c r="W43" s="44"/>
      <c r="X43" s="44"/>
      <c r="Y43" s="45"/>
      <c r="Z43" s="44"/>
      <c r="AA43" s="44"/>
      <c r="AB43" s="45"/>
      <c r="AC43" s="44"/>
      <c r="AD43" s="44"/>
      <c r="AE43" s="45"/>
      <c r="AF43" s="45">
        <f t="shared" ref="AF43:AF60" si="24">IF(AND(Q43="",R43="",S43=""),"",ROUND(AVERAGE(Q43:AE43),0))</f>
        <v>83</v>
      </c>
      <c r="AG43" s="44">
        <v>85</v>
      </c>
      <c r="AH43" s="44"/>
      <c r="AI43" s="45"/>
      <c r="AJ43" s="44"/>
      <c r="AK43" s="44"/>
      <c r="AL43" s="45"/>
      <c r="AM43" s="44"/>
      <c r="AN43" s="44"/>
      <c r="AO43" s="45"/>
      <c r="AP43" s="44"/>
      <c r="AQ43" s="44"/>
      <c r="AR43" s="45"/>
      <c r="AS43" s="44"/>
      <c r="AT43" s="44"/>
      <c r="AU43" s="45"/>
      <c r="AV43" s="44">
        <v>70</v>
      </c>
      <c r="AW43" s="46">
        <f t="shared" ref="AW43:AW60" si="25">IF(AV43="","",AVERAGE(Q43:AE43,AG43:AV43))</f>
        <v>80</v>
      </c>
      <c r="AX43" s="47">
        <f t="shared" ref="AX43:AX60" si="26">IF(AW43="","",ROUND(AW43,0))</f>
        <v>80</v>
      </c>
      <c r="AY43" s="48"/>
      <c r="AZ43" s="57">
        <v>85</v>
      </c>
      <c r="BA43" s="57"/>
      <c r="BB43" s="57"/>
      <c r="BC43" s="57">
        <v>90</v>
      </c>
      <c r="BD43" s="57"/>
      <c r="BE43" s="57"/>
      <c r="BF43" s="57"/>
      <c r="BG43" s="57"/>
      <c r="BH43" s="57"/>
      <c r="BI43" s="57"/>
      <c r="BJ43" s="57"/>
      <c r="BK43" s="57"/>
      <c r="BL43" s="57"/>
      <c r="BM43" s="57"/>
      <c r="BN43" s="57"/>
      <c r="BO43" s="45">
        <f t="shared" ref="BO43:BO60" si="27">IF(AND(BB43="",BA43="",AZ43=""),"",ROUND(AVERAGE(AZ43:BN43),0))</f>
        <v>88</v>
      </c>
      <c r="BP43" s="44">
        <v>85</v>
      </c>
      <c r="BQ43" s="44"/>
      <c r="BR43" s="45"/>
      <c r="BS43" s="44"/>
      <c r="BT43" s="44"/>
      <c r="BU43" s="45"/>
      <c r="BV43" s="44"/>
      <c r="BW43" s="44"/>
      <c r="BX43" s="45"/>
      <c r="BY43" s="44"/>
      <c r="BZ43" s="44"/>
      <c r="CA43" s="45"/>
      <c r="CB43" s="44"/>
      <c r="CC43" s="44"/>
      <c r="CD43" s="45"/>
      <c r="CE43" s="46">
        <f t="shared" ref="CE43:CE60" si="28">IF(AND(BP43="",BQ43="",BR43=""),"",AVERAGE(AZ43:BN43,BP43:CD43))</f>
        <v>86.666666666666671</v>
      </c>
      <c r="CF43" s="47">
        <f t="shared" ref="CF43:CF60" si="29">IF(CE43="","",ROUND(CE43,0))</f>
        <v>87</v>
      </c>
      <c r="CG43" s="48"/>
      <c r="CH43" s="57">
        <v>11</v>
      </c>
      <c r="CI43" s="49" t="str">
        <f t="shared" ref="CI43:CI60" si="30">IF(CH43="","",VLOOKUP(CH43,$CW$9:$CX$20,2,0))</f>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43" s="48"/>
      <c r="CK43" s="57">
        <v>11</v>
      </c>
      <c r="CL43" s="49" t="str">
        <f t="shared" ref="CL43:CL60" si="31">IF(CK43="","",VLOOKUP(CK43,$CW$22:$CX$33,2,0))</f>
        <v xml:space="preserve">Memiliki keterampilan  Menanggapi, menulis dan menyajikan teks pawarta., Menanggapi dan menceritakan kembali isi teks deskripsi tentang adat Jawa, Menulis dan menyajikan dua paragraf aksara Jawa yang menggunakan sandhangan mandaswara, </v>
      </c>
    </row>
    <row r="44" spans="1:102" x14ac:dyDescent="0.25">
      <c r="A44" s="8">
        <v>34</v>
      </c>
      <c r="B44" s="8">
        <v>16827</v>
      </c>
      <c r="C44" s="8" t="s">
        <v>89</v>
      </c>
      <c r="E44" s="50">
        <f t="shared" si="16"/>
        <v>74</v>
      </c>
      <c r="F44" s="8" t="str">
        <f t="shared" si="17"/>
        <v>C</v>
      </c>
      <c r="G44" s="8" t="str">
        <f t="shared" si="18"/>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44" s="50">
        <f t="shared" si="19"/>
        <v>77</v>
      </c>
      <c r="I44" s="8" t="str">
        <f t="shared" si="20"/>
        <v>B</v>
      </c>
      <c r="J44" s="8" t="str">
        <f t="shared" si="21"/>
        <v xml:space="preserve">Memiliki keterampilan  Menanggapi, menulis dan menyajikan teks pawarta., Menanggapi dan menceritakan kembali isi teks deskripsi tentang adat Jawa, Menulis dan menyajikan dua paragraf aksara Jawa yang menggunakan sandhangan mandaswara, </v>
      </c>
      <c r="K44" s="8"/>
      <c r="L44" s="13"/>
      <c r="M44" s="14"/>
      <c r="N44" s="44">
        <f t="shared" si="22"/>
        <v>81</v>
      </c>
      <c r="O44" s="44">
        <f t="shared" si="23"/>
        <v>52</v>
      </c>
      <c r="Q44" s="44">
        <v>80</v>
      </c>
      <c r="R44" s="44"/>
      <c r="S44" s="45"/>
      <c r="T44" s="44">
        <v>82</v>
      </c>
      <c r="U44" s="44"/>
      <c r="V44" s="45"/>
      <c r="W44" s="44"/>
      <c r="X44" s="44"/>
      <c r="Y44" s="45"/>
      <c r="Z44" s="44"/>
      <c r="AA44" s="44"/>
      <c r="AB44" s="45"/>
      <c r="AC44" s="44"/>
      <c r="AD44" s="44"/>
      <c r="AE44" s="45"/>
      <c r="AF44" s="45">
        <f t="shared" si="24"/>
        <v>81</v>
      </c>
      <c r="AG44" s="44">
        <v>80</v>
      </c>
      <c r="AH44" s="44"/>
      <c r="AI44" s="45"/>
      <c r="AJ44" s="44"/>
      <c r="AK44" s="44"/>
      <c r="AL44" s="45"/>
      <c r="AM44" s="44"/>
      <c r="AN44" s="44"/>
      <c r="AO44" s="45"/>
      <c r="AP44" s="44"/>
      <c r="AQ44" s="44"/>
      <c r="AR44" s="45"/>
      <c r="AS44" s="44"/>
      <c r="AT44" s="44"/>
      <c r="AU44" s="45"/>
      <c r="AV44" s="44">
        <v>52</v>
      </c>
      <c r="AW44" s="46">
        <f t="shared" si="25"/>
        <v>73.5</v>
      </c>
      <c r="AX44" s="47">
        <f t="shared" si="26"/>
        <v>74</v>
      </c>
      <c r="AY44" s="48"/>
      <c r="AZ44" s="57">
        <v>80</v>
      </c>
      <c r="BA44" s="57"/>
      <c r="BB44" s="57"/>
      <c r="BC44" s="57">
        <v>80</v>
      </c>
      <c r="BD44" s="57"/>
      <c r="BE44" s="57"/>
      <c r="BF44" s="57"/>
      <c r="BG44" s="57"/>
      <c r="BH44" s="57"/>
      <c r="BI44" s="57"/>
      <c r="BJ44" s="57"/>
      <c r="BK44" s="57"/>
      <c r="BL44" s="57"/>
      <c r="BM44" s="57"/>
      <c r="BN44" s="57"/>
      <c r="BO44" s="45">
        <f t="shared" si="27"/>
        <v>80</v>
      </c>
      <c r="BP44" s="44">
        <v>70</v>
      </c>
      <c r="BQ44" s="44"/>
      <c r="BR44" s="45"/>
      <c r="BS44" s="44"/>
      <c r="BT44" s="44"/>
      <c r="BU44" s="45"/>
      <c r="BV44" s="44"/>
      <c r="BW44" s="44"/>
      <c r="BX44" s="45"/>
      <c r="BY44" s="44"/>
      <c r="BZ44" s="44"/>
      <c r="CA44" s="45"/>
      <c r="CB44" s="44"/>
      <c r="CC44" s="44"/>
      <c r="CD44" s="45"/>
      <c r="CE44" s="46">
        <f t="shared" si="28"/>
        <v>76.666666666666671</v>
      </c>
      <c r="CF44" s="47">
        <f t="shared" si="29"/>
        <v>77</v>
      </c>
      <c r="CG44" s="48"/>
      <c r="CH44" s="57">
        <v>11</v>
      </c>
      <c r="CI44" s="49" t="str">
        <f t="shared" si="30"/>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44" s="48"/>
      <c r="CK44" s="57">
        <v>11</v>
      </c>
      <c r="CL44" s="49" t="str">
        <f t="shared" si="31"/>
        <v xml:space="preserve">Memiliki keterampilan  Menanggapi, menulis dan menyajikan teks pawarta., Menanggapi dan menceritakan kembali isi teks deskripsi tentang adat Jawa, Menulis dan menyajikan dua paragraf aksara Jawa yang menggunakan sandhangan mandaswara, </v>
      </c>
    </row>
    <row r="45" spans="1:102" x14ac:dyDescent="0.25">
      <c r="A45" s="8">
        <v>35</v>
      </c>
      <c r="B45" s="8">
        <v>16828</v>
      </c>
      <c r="C45" s="8" t="s">
        <v>90</v>
      </c>
      <c r="E45" s="50">
        <f t="shared" si="16"/>
        <v>84</v>
      </c>
      <c r="F45" s="8" t="str">
        <f t="shared" si="17"/>
        <v>B</v>
      </c>
      <c r="G45" s="8" t="str">
        <f t="shared" si="18"/>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45" s="50">
        <f t="shared" si="19"/>
        <v>88</v>
      </c>
      <c r="I45" s="8" t="str">
        <f t="shared" si="20"/>
        <v>B</v>
      </c>
      <c r="J45" s="8" t="str">
        <f t="shared" si="21"/>
        <v xml:space="preserve">Memiliki keterampilan  Menanggapi, menulis dan menyajikan teks pawarta., Menanggapi dan menceritakan kembali isi teks deskripsi tentang adat Jawa, Menulis dan menyajikan dua paragraf aksara Jawa yang menggunakan sandhangan mandaswara, </v>
      </c>
      <c r="K45" s="8"/>
      <c r="L45" s="13"/>
      <c r="M45" s="14"/>
      <c r="N45" s="44">
        <f t="shared" si="22"/>
        <v>83</v>
      </c>
      <c r="O45" s="44">
        <f t="shared" si="23"/>
        <v>80</v>
      </c>
      <c r="Q45" s="44">
        <v>80</v>
      </c>
      <c r="R45" s="44"/>
      <c r="S45" s="45"/>
      <c r="T45" s="44">
        <v>85</v>
      </c>
      <c r="U45" s="44"/>
      <c r="V45" s="45"/>
      <c r="W45" s="44"/>
      <c r="X45" s="44"/>
      <c r="Y45" s="45"/>
      <c r="Z45" s="44"/>
      <c r="AA45" s="44"/>
      <c r="AB45" s="45"/>
      <c r="AC45" s="44"/>
      <c r="AD45" s="44"/>
      <c r="AE45" s="45"/>
      <c r="AF45" s="45">
        <f t="shared" si="24"/>
        <v>83</v>
      </c>
      <c r="AG45" s="44">
        <v>90</v>
      </c>
      <c r="AH45" s="44"/>
      <c r="AI45" s="45"/>
      <c r="AJ45" s="44"/>
      <c r="AK45" s="44"/>
      <c r="AL45" s="45"/>
      <c r="AM45" s="44"/>
      <c r="AN45" s="44"/>
      <c r="AO45" s="45"/>
      <c r="AP45" s="44"/>
      <c r="AQ45" s="44"/>
      <c r="AR45" s="45"/>
      <c r="AS45" s="44"/>
      <c r="AT45" s="44"/>
      <c r="AU45" s="45"/>
      <c r="AV45" s="44">
        <v>80</v>
      </c>
      <c r="AW45" s="46">
        <f t="shared" si="25"/>
        <v>83.75</v>
      </c>
      <c r="AX45" s="47">
        <f t="shared" si="26"/>
        <v>84</v>
      </c>
      <c r="AY45" s="48"/>
      <c r="AZ45" s="57">
        <v>90</v>
      </c>
      <c r="BA45" s="57"/>
      <c r="BB45" s="57"/>
      <c r="BC45" s="57">
        <v>85</v>
      </c>
      <c r="BD45" s="57"/>
      <c r="BE45" s="57"/>
      <c r="BF45" s="57"/>
      <c r="BG45" s="57"/>
      <c r="BH45" s="57"/>
      <c r="BI45" s="57"/>
      <c r="BJ45" s="57"/>
      <c r="BK45" s="57"/>
      <c r="BL45" s="57"/>
      <c r="BM45" s="57"/>
      <c r="BN45" s="57"/>
      <c r="BO45" s="45">
        <f t="shared" si="27"/>
        <v>88</v>
      </c>
      <c r="BP45" s="44">
        <v>90</v>
      </c>
      <c r="BQ45" s="44"/>
      <c r="BR45" s="45"/>
      <c r="BS45" s="44"/>
      <c r="BT45" s="44"/>
      <c r="BU45" s="45"/>
      <c r="BV45" s="44"/>
      <c r="BW45" s="44"/>
      <c r="BX45" s="45"/>
      <c r="BY45" s="44"/>
      <c r="BZ45" s="44"/>
      <c r="CA45" s="45"/>
      <c r="CB45" s="44"/>
      <c r="CC45" s="44"/>
      <c r="CD45" s="45"/>
      <c r="CE45" s="46">
        <f t="shared" si="28"/>
        <v>88.333333333333329</v>
      </c>
      <c r="CF45" s="47">
        <f t="shared" si="29"/>
        <v>88</v>
      </c>
      <c r="CG45" s="48"/>
      <c r="CH45" s="57">
        <v>11</v>
      </c>
      <c r="CI45" s="49" t="str">
        <f t="shared" si="30"/>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45" s="48"/>
      <c r="CK45" s="57">
        <v>11</v>
      </c>
      <c r="CL45" s="49" t="str">
        <f t="shared" si="31"/>
        <v xml:space="preserve">Memiliki keterampilan  Menanggapi, menulis dan menyajikan teks pawarta., Menanggapi dan menceritakan kembali isi teks deskripsi tentang adat Jawa, Menulis dan menyajikan dua paragraf aksara Jawa yang menggunakan sandhangan mandaswara, </v>
      </c>
    </row>
    <row r="46" spans="1:102" x14ac:dyDescent="0.25">
      <c r="A46" s="8">
        <v>36</v>
      </c>
      <c r="B46" s="8">
        <v>16829</v>
      </c>
      <c r="C46" s="8" t="s">
        <v>91</v>
      </c>
      <c r="E46" s="50">
        <f t="shared" si="16"/>
        <v>77</v>
      </c>
      <c r="F46" s="8" t="str">
        <f t="shared" si="17"/>
        <v>B</v>
      </c>
      <c r="G46" s="8" t="str">
        <f t="shared" si="18"/>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46" s="50">
        <f t="shared" si="19"/>
        <v>78</v>
      </c>
      <c r="I46" s="8" t="str">
        <f t="shared" si="20"/>
        <v>B</v>
      </c>
      <c r="J46" s="8" t="str">
        <f t="shared" si="21"/>
        <v xml:space="preserve">Memiliki keterampilan  Menanggapi, menulis dan menyajikan teks pawarta., Menanggapi dan menceritakan kembali isi teks deskripsi tentang adat Jawa, Menulis dan menyajikan dua paragraf aksara Jawa yang menggunakan sandhangan mandaswara, </v>
      </c>
      <c r="K46" s="8"/>
      <c r="L46" s="13"/>
      <c r="M46" s="14"/>
      <c r="N46" s="44">
        <f t="shared" si="22"/>
        <v>80</v>
      </c>
      <c r="O46" s="44">
        <f t="shared" si="23"/>
        <v>66</v>
      </c>
      <c r="Q46" s="44">
        <v>80</v>
      </c>
      <c r="R46" s="44"/>
      <c r="S46" s="45"/>
      <c r="T46" s="44">
        <v>80</v>
      </c>
      <c r="U46" s="44"/>
      <c r="V46" s="45"/>
      <c r="W46" s="44"/>
      <c r="X46" s="44"/>
      <c r="Y46" s="45"/>
      <c r="Z46" s="44"/>
      <c r="AA46" s="44"/>
      <c r="AB46" s="45"/>
      <c r="AC46" s="44"/>
      <c r="AD46" s="44"/>
      <c r="AE46" s="45"/>
      <c r="AF46" s="45">
        <f t="shared" si="24"/>
        <v>80</v>
      </c>
      <c r="AG46" s="44">
        <v>80</v>
      </c>
      <c r="AH46" s="44"/>
      <c r="AI46" s="45"/>
      <c r="AJ46" s="44"/>
      <c r="AK46" s="44"/>
      <c r="AL46" s="45"/>
      <c r="AM46" s="44"/>
      <c r="AN46" s="44"/>
      <c r="AO46" s="45"/>
      <c r="AP46" s="44"/>
      <c r="AQ46" s="44"/>
      <c r="AR46" s="45"/>
      <c r="AS46" s="44"/>
      <c r="AT46" s="44"/>
      <c r="AU46" s="45"/>
      <c r="AV46" s="44">
        <v>66</v>
      </c>
      <c r="AW46" s="46">
        <f t="shared" si="25"/>
        <v>76.5</v>
      </c>
      <c r="AX46" s="47">
        <f t="shared" si="26"/>
        <v>77</v>
      </c>
      <c r="AY46" s="48"/>
      <c r="AZ46" s="57">
        <v>85</v>
      </c>
      <c r="BA46" s="57"/>
      <c r="BB46" s="57"/>
      <c r="BC46" s="57">
        <v>80</v>
      </c>
      <c r="BD46" s="57"/>
      <c r="BE46" s="57"/>
      <c r="BF46" s="57"/>
      <c r="BG46" s="57"/>
      <c r="BH46" s="57"/>
      <c r="BI46" s="57"/>
      <c r="BJ46" s="57"/>
      <c r="BK46" s="57"/>
      <c r="BL46" s="57"/>
      <c r="BM46" s="57"/>
      <c r="BN46" s="57"/>
      <c r="BO46" s="45">
        <f t="shared" si="27"/>
        <v>83</v>
      </c>
      <c r="BP46" s="44">
        <v>70</v>
      </c>
      <c r="BQ46" s="44"/>
      <c r="BR46" s="45"/>
      <c r="BS46" s="44"/>
      <c r="BT46" s="44"/>
      <c r="BU46" s="45"/>
      <c r="BV46" s="44"/>
      <c r="BW46" s="44"/>
      <c r="BX46" s="45"/>
      <c r="BY46" s="44"/>
      <c r="BZ46" s="44"/>
      <c r="CA46" s="45"/>
      <c r="CB46" s="44"/>
      <c r="CC46" s="44"/>
      <c r="CD46" s="45"/>
      <c r="CE46" s="46">
        <f t="shared" si="28"/>
        <v>78.333333333333329</v>
      </c>
      <c r="CF46" s="47">
        <f t="shared" si="29"/>
        <v>78</v>
      </c>
      <c r="CG46" s="48"/>
      <c r="CH46" s="57">
        <v>11</v>
      </c>
      <c r="CI46" s="49" t="str">
        <f t="shared" si="30"/>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46" s="48"/>
      <c r="CK46" s="57">
        <v>11</v>
      </c>
      <c r="CL46" s="49" t="str">
        <f t="shared" si="31"/>
        <v xml:space="preserve">Memiliki keterampilan  Menanggapi, menulis dan menyajikan teks pawarta., Menanggapi dan menceritakan kembali isi teks deskripsi tentang adat Jawa, Menulis dan menyajikan dua paragraf aksara Jawa yang menggunakan sandhangan mandaswara, </v>
      </c>
    </row>
    <row r="47" spans="1:102" x14ac:dyDescent="0.25">
      <c r="A47" s="8"/>
      <c r="B47" s="8"/>
      <c r="C47" s="8"/>
      <c r="E47" s="50" t="str">
        <f t="shared" si="16"/>
        <v/>
      </c>
      <c r="F47" s="8" t="str">
        <f t="shared" si="17"/>
        <v/>
      </c>
      <c r="G47" s="8" t="str">
        <f t="shared" si="18"/>
        <v/>
      </c>
      <c r="H47" s="50" t="str">
        <f t="shared" si="19"/>
        <v/>
      </c>
      <c r="I47" s="8" t="str">
        <f t="shared" si="20"/>
        <v/>
      </c>
      <c r="J47" s="8" t="str">
        <f t="shared" si="21"/>
        <v/>
      </c>
      <c r="K47" s="8"/>
      <c r="L47" s="13"/>
      <c r="M47" s="14"/>
      <c r="N47" s="44" t="str">
        <f t="shared" si="22"/>
        <v/>
      </c>
      <c r="O47" s="44" t="str">
        <f t="shared" si="23"/>
        <v/>
      </c>
      <c r="Q47" s="44"/>
      <c r="R47" s="44"/>
      <c r="S47" s="45"/>
      <c r="T47" s="44"/>
      <c r="U47" s="44"/>
      <c r="V47" s="45"/>
      <c r="W47" s="44"/>
      <c r="X47" s="44"/>
      <c r="Y47" s="45"/>
      <c r="Z47" s="44"/>
      <c r="AA47" s="44"/>
      <c r="AB47" s="45"/>
      <c r="AC47" s="44"/>
      <c r="AD47" s="44"/>
      <c r="AE47" s="45"/>
      <c r="AF47" s="45" t="str">
        <f t="shared" si="24"/>
        <v/>
      </c>
      <c r="AG47" s="44"/>
      <c r="AH47" s="44"/>
      <c r="AI47" s="45"/>
      <c r="AJ47" s="44"/>
      <c r="AK47" s="44"/>
      <c r="AL47" s="45"/>
      <c r="AM47" s="44"/>
      <c r="AN47" s="44"/>
      <c r="AO47" s="45"/>
      <c r="AP47" s="44"/>
      <c r="AQ47" s="44"/>
      <c r="AR47" s="45"/>
      <c r="AS47" s="44"/>
      <c r="AT47" s="44"/>
      <c r="AU47" s="45"/>
      <c r="AV47" s="44"/>
      <c r="AW47" s="46" t="str">
        <f t="shared" si="25"/>
        <v/>
      </c>
      <c r="AX47" s="47" t="str">
        <f t="shared" si="26"/>
        <v/>
      </c>
      <c r="AY47" s="48"/>
      <c r="AZ47" s="57"/>
      <c r="BA47" s="57"/>
      <c r="BB47" s="57"/>
      <c r="BC47" s="57"/>
      <c r="BD47" s="57"/>
      <c r="BE47" s="57"/>
      <c r="BF47" s="57"/>
      <c r="BG47" s="57"/>
      <c r="BH47" s="57"/>
      <c r="BI47" s="57"/>
      <c r="BJ47" s="57"/>
      <c r="BK47" s="57"/>
      <c r="BL47" s="57"/>
      <c r="BM47" s="57"/>
      <c r="BN47" s="57"/>
      <c r="BO47" s="45" t="str">
        <f t="shared" si="27"/>
        <v/>
      </c>
      <c r="BP47" s="44"/>
      <c r="BQ47" s="44"/>
      <c r="BR47" s="45"/>
      <c r="BS47" s="44"/>
      <c r="BT47" s="44"/>
      <c r="BU47" s="45"/>
      <c r="BV47" s="44"/>
      <c r="BW47" s="44"/>
      <c r="BX47" s="45"/>
      <c r="BY47" s="44"/>
      <c r="BZ47" s="44"/>
      <c r="CA47" s="45"/>
      <c r="CB47" s="44"/>
      <c r="CC47" s="44"/>
      <c r="CD47" s="45"/>
      <c r="CE47" s="46" t="str">
        <f t="shared" si="28"/>
        <v/>
      </c>
      <c r="CF47" s="47" t="str">
        <f t="shared" si="29"/>
        <v/>
      </c>
      <c r="CG47" s="48"/>
      <c r="CH47" s="57"/>
      <c r="CI47" s="49" t="str">
        <f t="shared" si="30"/>
        <v/>
      </c>
      <c r="CJ47" s="48"/>
      <c r="CK47" s="57"/>
      <c r="CL47" s="49" t="str">
        <f t="shared" si="31"/>
        <v/>
      </c>
    </row>
    <row r="48" spans="1:102" x14ac:dyDescent="0.25">
      <c r="A48" s="8"/>
      <c r="B48" s="8"/>
      <c r="C48" s="8"/>
      <c r="E48" s="50" t="str">
        <f t="shared" si="16"/>
        <v/>
      </c>
      <c r="F48" s="8" t="str">
        <f t="shared" si="17"/>
        <v/>
      </c>
      <c r="G48" s="8" t="str">
        <f t="shared" si="18"/>
        <v/>
      </c>
      <c r="H48" s="50" t="str">
        <f t="shared" si="19"/>
        <v/>
      </c>
      <c r="I48" s="8" t="str">
        <f t="shared" si="20"/>
        <v/>
      </c>
      <c r="J48" s="8" t="str">
        <f t="shared" si="21"/>
        <v/>
      </c>
      <c r="K48" s="8"/>
      <c r="L48" s="13"/>
      <c r="M48" s="14"/>
      <c r="N48" s="44" t="str">
        <f t="shared" si="22"/>
        <v/>
      </c>
      <c r="O48" s="44" t="str">
        <f t="shared" si="23"/>
        <v/>
      </c>
      <c r="Q48" s="44"/>
      <c r="R48" s="44"/>
      <c r="S48" s="45"/>
      <c r="T48" s="44"/>
      <c r="U48" s="44"/>
      <c r="V48" s="45"/>
      <c r="W48" s="44"/>
      <c r="X48" s="44"/>
      <c r="Y48" s="45"/>
      <c r="Z48" s="44"/>
      <c r="AA48" s="44"/>
      <c r="AB48" s="45"/>
      <c r="AC48" s="44"/>
      <c r="AD48" s="44"/>
      <c r="AE48" s="45"/>
      <c r="AF48" s="45" t="str">
        <f t="shared" si="24"/>
        <v/>
      </c>
      <c r="AG48" s="44"/>
      <c r="AH48" s="44"/>
      <c r="AI48" s="45"/>
      <c r="AJ48" s="44"/>
      <c r="AK48" s="44"/>
      <c r="AL48" s="45"/>
      <c r="AM48" s="44"/>
      <c r="AN48" s="44"/>
      <c r="AO48" s="45"/>
      <c r="AP48" s="44"/>
      <c r="AQ48" s="44"/>
      <c r="AR48" s="45"/>
      <c r="AS48" s="44"/>
      <c r="AT48" s="44"/>
      <c r="AU48" s="45"/>
      <c r="AV48" s="44"/>
      <c r="AW48" s="46" t="str">
        <f t="shared" si="25"/>
        <v/>
      </c>
      <c r="AX48" s="47" t="str">
        <f t="shared" si="26"/>
        <v/>
      </c>
      <c r="AY48" s="48"/>
      <c r="AZ48" s="57"/>
      <c r="BA48" s="57"/>
      <c r="BB48" s="57"/>
      <c r="BC48" s="57"/>
      <c r="BD48" s="57"/>
      <c r="BE48" s="57"/>
      <c r="BF48" s="57"/>
      <c r="BG48" s="57"/>
      <c r="BH48" s="57"/>
      <c r="BI48" s="57"/>
      <c r="BJ48" s="57"/>
      <c r="BK48" s="57"/>
      <c r="BL48" s="57"/>
      <c r="BM48" s="57"/>
      <c r="BN48" s="57"/>
      <c r="BO48" s="45" t="str">
        <f t="shared" si="27"/>
        <v/>
      </c>
      <c r="BP48" s="44"/>
      <c r="BQ48" s="44"/>
      <c r="BR48" s="45"/>
      <c r="BS48" s="44"/>
      <c r="BT48" s="44"/>
      <c r="BU48" s="45"/>
      <c r="BV48" s="44"/>
      <c r="BW48" s="44"/>
      <c r="BX48" s="45"/>
      <c r="BY48" s="44"/>
      <c r="BZ48" s="44"/>
      <c r="CA48" s="45"/>
      <c r="CB48" s="44"/>
      <c r="CC48" s="44"/>
      <c r="CD48" s="45"/>
      <c r="CE48" s="46" t="str">
        <f t="shared" si="28"/>
        <v/>
      </c>
      <c r="CF48" s="47" t="str">
        <f t="shared" si="29"/>
        <v/>
      </c>
      <c r="CG48" s="48"/>
      <c r="CH48" s="57"/>
      <c r="CI48" s="49" t="str">
        <f t="shared" si="30"/>
        <v/>
      </c>
      <c r="CJ48" s="48"/>
      <c r="CK48" s="57"/>
      <c r="CL48" s="49" t="str">
        <f t="shared" si="31"/>
        <v/>
      </c>
    </row>
    <row r="49" spans="1:90" x14ac:dyDescent="0.25">
      <c r="A49" s="8"/>
      <c r="B49" s="8"/>
      <c r="C49" s="8"/>
      <c r="E49" s="50" t="str">
        <f t="shared" si="16"/>
        <v/>
      </c>
      <c r="F49" s="8" t="str">
        <f t="shared" si="17"/>
        <v/>
      </c>
      <c r="G49" s="8" t="str">
        <f t="shared" si="18"/>
        <v/>
      </c>
      <c r="H49" s="50" t="str">
        <f t="shared" si="19"/>
        <v/>
      </c>
      <c r="I49" s="8" t="str">
        <f t="shared" si="20"/>
        <v/>
      </c>
      <c r="J49" s="8" t="str">
        <f t="shared" si="21"/>
        <v/>
      </c>
      <c r="K49" s="8"/>
      <c r="L49" s="13"/>
      <c r="M49" s="14"/>
      <c r="N49" s="44" t="str">
        <f t="shared" si="22"/>
        <v/>
      </c>
      <c r="O49" s="44" t="str">
        <f t="shared" si="23"/>
        <v/>
      </c>
      <c r="Q49" s="44"/>
      <c r="R49" s="44"/>
      <c r="S49" s="45"/>
      <c r="T49" s="44"/>
      <c r="U49" s="44"/>
      <c r="V49" s="45"/>
      <c r="W49" s="44"/>
      <c r="X49" s="44"/>
      <c r="Y49" s="45"/>
      <c r="Z49" s="44"/>
      <c r="AA49" s="44"/>
      <c r="AB49" s="45"/>
      <c r="AC49" s="44"/>
      <c r="AD49" s="44"/>
      <c r="AE49" s="45"/>
      <c r="AF49" s="45" t="str">
        <f t="shared" si="24"/>
        <v/>
      </c>
      <c r="AG49" s="44"/>
      <c r="AH49" s="44"/>
      <c r="AI49" s="45"/>
      <c r="AJ49" s="44"/>
      <c r="AK49" s="44"/>
      <c r="AL49" s="45"/>
      <c r="AM49" s="44"/>
      <c r="AN49" s="44"/>
      <c r="AO49" s="45"/>
      <c r="AP49" s="44"/>
      <c r="AQ49" s="44"/>
      <c r="AR49" s="45"/>
      <c r="AS49" s="44"/>
      <c r="AT49" s="44"/>
      <c r="AU49" s="45"/>
      <c r="AV49" s="44"/>
      <c r="AW49" s="46" t="str">
        <f t="shared" si="25"/>
        <v/>
      </c>
      <c r="AX49" s="47" t="str">
        <f t="shared" si="26"/>
        <v/>
      </c>
      <c r="AY49" s="48"/>
      <c r="AZ49" s="57"/>
      <c r="BA49" s="57"/>
      <c r="BB49" s="57"/>
      <c r="BC49" s="57"/>
      <c r="BD49" s="57"/>
      <c r="BE49" s="57"/>
      <c r="BF49" s="57"/>
      <c r="BG49" s="57"/>
      <c r="BH49" s="57"/>
      <c r="BI49" s="57"/>
      <c r="BJ49" s="57"/>
      <c r="BK49" s="57"/>
      <c r="BL49" s="57"/>
      <c r="BM49" s="57"/>
      <c r="BN49" s="57"/>
      <c r="BO49" s="45" t="str">
        <f t="shared" si="27"/>
        <v/>
      </c>
      <c r="BP49" s="44"/>
      <c r="BQ49" s="44"/>
      <c r="BR49" s="45"/>
      <c r="BS49" s="44"/>
      <c r="BT49" s="44"/>
      <c r="BU49" s="45"/>
      <c r="BV49" s="44"/>
      <c r="BW49" s="44"/>
      <c r="BX49" s="45"/>
      <c r="BY49" s="44"/>
      <c r="BZ49" s="44"/>
      <c r="CA49" s="45"/>
      <c r="CB49" s="44"/>
      <c r="CC49" s="44"/>
      <c r="CD49" s="45"/>
      <c r="CE49" s="46" t="str">
        <f t="shared" si="28"/>
        <v/>
      </c>
      <c r="CF49" s="47" t="str">
        <f t="shared" si="29"/>
        <v/>
      </c>
      <c r="CG49" s="48"/>
      <c r="CH49" s="57"/>
      <c r="CI49" s="49" t="str">
        <f t="shared" si="30"/>
        <v/>
      </c>
      <c r="CJ49" s="48"/>
      <c r="CK49" s="57"/>
      <c r="CL49" s="49" t="str">
        <f t="shared" si="31"/>
        <v/>
      </c>
    </row>
    <row r="50" spans="1:90" x14ac:dyDescent="0.25">
      <c r="A50" s="8"/>
      <c r="B50" s="8"/>
      <c r="C50" s="8"/>
      <c r="E50" s="50" t="str">
        <f t="shared" si="16"/>
        <v/>
      </c>
      <c r="F50" s="8" t="str">
        <f t="shared" si="17"/>
        <v/>
      </c>
      <c r="G50" s="8" t="str">
        <f t="shared" si="18"/>
        <v/>
      </c>
      <c r="H50" s="50" t="str">
        <f t="shared" si="19"/>
        <v/>
      </c>
      <c r="I50" s="8" t="str">
        <f t="shared" si="20"/>
        <v/>
      </c>
      <c r="J50" s="8" t="str">
        <f t="shared" si="21"/>
        <v/>
      </c>
      <c r="K50" s="8"/>
      <c r="L50" s="13"/>
      <c r="M50" s="14"/>
      <c r="N50" s="44" t="str">
        <f t="shared" si="22"/>
        <v/>
      </c>
      <c r="O50" s="44" t="str">
        <f t="shared" si="23"/>
        <v/>
      </c>
      <c r="Q50" s="44"/>
      <c r="R50" s="44"/>
      <c r="S50" s="45"/>
      <c r="T50" s="44"/>
      <c r="U50" s="44"/>
      <c r="V50" s="45"/>
      <c r="W50" s="44"/>
      <c r="X50" s="44"/>
      <c r="Y50" s="45"/>
      <c r="Z50" s="44"/>
      <c r="AA50" s="44"/>
      <c r="AB50" s="45"/>
      <c r="AC50" s="44"/>
      <c r="AD50" s="44"/>
      <c r="AE50" s="45"/>
      <c r="AF50" s="45" t="str">
        <f t="shared" si="24"/>
        <v/>
      </c>
      <c r="AG50" s="44"/>
      <c r="AH50" s="44"/>
      <c r="AI50" s="45"/>
      <c r="AJ50" s="44"/>
      <c r="AK50" s="44"/>
      <c r="AL50" s="45"/>
      <c r="AM50" s="44"/>
      <c r="AN50" s="44"/>
      <c r="AO50" s="45"/>
      <c r="AP50" s="44"/>
      <c r="AQ50" s="44"/>
      <c r="AR50" s="45"/>
      <c r="AS50" s="44"/>
      <c r="AT50" s="44"/>
      <c r="AU50" s="45"/>
      <c r="AV50" s="44"/>
      <c r="AW50" s="46" t="str">
        <f t="shared" si="25"/>
        <v/>
      </c>
      <c r="AX50" s="47" t="str">
        <f t="shared" si="26"/>
        <v/>
      </c>
      <c r="AY50" s="48"/>
      <c r="AZ50" s="57"/>
      <c r="BA50" s="57"/>
      <c r="BB50" s="57"/>
      <c r="BC50" s="57"/>
      <c r="BD50" s="57"/>
      <c r="BE50" s="57"/>
      <c r="BF50" s="57"/>
      <c r="BG50" s="57"/>
      <c r="BH50" s="57"/>
      <c r="BI50" s="57"/>
      <c r="BJ50" s="57"/>
      <c r="BK50" s="57"/>
      <c r="BL50" s="57"/>
      <c r="BM50" s="57"/>
      <c r="BN50" s="57"/>
      <c r="BO50" s="45" t="str">
        <f t="shared" si="27"/>
        <v/>
      </c>
      <c r="BP50" s="44"/>
      <c r="BQ50" s="44"/>
      <c r="BR50" s="45"/>
      <c r="BS50" s="44"/>
      <c r="BT50" s="44"/>
      <c r="BU50" s="45"/>
      <c r="BV50" s="44"/>
      <c r="BW50" s="44"/>
      <c r="BX50" s="45"/>
      <c r="BY50" s="44"/>
      <c r="BZ50" s="44"/>
      <c r="CA50" s="45"/>
      <c r="CB50" s="44"/>
      <c r="CC50" s="44"/>
      <c r="CD50" s="45"/>
      <c r="CE50" s="46" t="str">
        <f t="shared" si="28"/>
        <v/>
      </c>
      <c r="CF50" s="47" t="str">
        <f t="shared" si="29"/>
        <v/>
      </c>
      <c r="CG50" s="48"/>
      <c r="CH50" s="57"/>
      <c r="CI50" s="49" t="str">
        <f t="shared" si="30"/>
        <v/>
      </c>
      <c r="CJ50" s="48"/>
      <c r="CK50" s="57"/>
      <c r="CL50" s="49" t="str">
        <f t="shared" si="31"/>
        <v/>
      </c>
    </row>
    <row r="51" spans="1:90" x14ac:dyDescent="0.25">
      <c r="A51" s="8"/>
      <c r="B51" s="8"/>
      <c r="C51" s="8"/>
      <c r="E51" s="50" t="str">
        <f t="shared" si="16"/>
        <v/>
      </c>
      <c r="F51" s="8" t="str">
        <f t="shared" si="17"/>
        <v/>
      </c>
      <c r="G51" s="8" t="str">
        <f t="shared" si="18"/>
        <v/>
      </c>
      <c r="H51" s="50" t="str">
        <f t="shared" si="19"/>
        <v/>
      </c>
      <c r="I51" s="8" t="str">
        <f t="shared" si="20"/>
        <v/>
      </c>
      <c r="J51" s="8" t="str">
        <f t="shared" si="21"/>
        <v/>
      </c>
      <c r="K51" s="8"/>
      <c r="L51" s="13"/>
      <c r="M51" s="14"/>
      <c r="N51" s="44" t="str">
        <f t="shared" si="22"/>
        <v/>
      </c>
      <c r="O51" s="44" t="str">
        <f t="shared" si="23"/>
        <v/>
      </c>
      <c r="Q51" s="44"/>
      <c r="R51" s="44"/>
      <c r="S51" s="45"/>
      <c r="T51" s="44"/>
      <c r="U51" s="44"/>
      <c r="V51" s="45"/>
      <c r="W51" s="44"/>
      <c r="X51" s="44"/>
      <c r="Y51" s="45"/>
      <c r="Z51" s="44"/>
      <c r="AA51" s="44"/>
      <c r="AB51" s="45"/>
      <c r="AC51" s="44"/>
      <c r="AD51" s="44"/>
      <c r="AE51" s="45"/>
      <c r="AF51" s="45" t="str">
        <f t="shared" si="24"/>
        <v/>
      </c>
      <c r="AG51" s="44"/>
      <c r="AH51" s="44"/>
      <c r="AI51" s="45"/>
      <c r="AJ51" s="44"/>
      <c r="AK51" s="44"/>
      <c r="AL51" s="45"/>
      <c r="AM51" s="44"/>
      <c r="AN51" s="44"/>
      <c r="AO51" s="45"/>
      <c r="AP51" s="44"/>
      <c r="AQ51" s="44"/>
      <c r="AR51" s="45"/>
      <c r="AS51" s="44"/>
      <c r="AT51" s="44"/>
      <c r="AU51" s="45"/>
      <c r="AV51" s="44"/>
      <c r="AW51" s="46" t="str">
        <f t="shared" si="25"/>
        <v/>
      </c>
      <c r="AX51" s="47" t="str">
        <f t="shared" si="26"/>
        <v/>
      </c>
      <c r="AY51" s="48"/>
      <c r="AZ51" s="57"/>
      <c r="BA51" s="57"/>
      <c r="BB51" s="57"/>
      <c r="BC51" s="57"/>
      <c r="BD51" s="57"/>
      <c r="BE51" s="57"/>
      <c r="BF51" s="57"/>
      <c r="BG51" s="57"/>
      <c r="BH51" s="57"/>
      <c r="BI51" s="57"/>
      <c r="BJ51" s="57"/>
      <c r="BK51" s="57"/>
      <c r="BL51" s="57"/>
      <c r="BM51" s="57"/>
      <c r="BN51" s="57"/>
      <c r="BO51" s="45" t="str">
        <f t="shared" si="27"/>
        <v/>
      </c>
      <c r="BP51" s="44"/>
      <c r="BQ51" s="44"/>
      <c r="BR51" s="45"/>
      <c r="BS51" s="44"/>
      <c r="BT51" s="44"/>
      <c r="BU51" s="45"/>
      <c r="BV51" s="44"/>
      <c r="BW51" s="44"/>
      <c r="BX51" s="45"/>
      <c r="BY51" s="44"/>
      <c r="BZ51" s="44"/>
      <c r="CA51" s="45"/>
      <c r="CB51" s="44"/>
      <c r="CC51" s="44"/>
      <c r="CD51" s="45"/>
      <c r="CE51" s="46" t="str">
        <f t="shared" si="28"/>
        <v/>
      </c>
      <c r="CF51" s="47" t="str">
        <f t="shared" si="29"/>
        <v/>
      </c>
      <c r="CG51" s="48"/>
      <c r="CH51" s="57"/>
      <c r="CI51" s="49" t="str">
        <f t="shared" si="30"/>
        <v/>
      </c>
      <c r="CJ51" s="48"/>
      <c r="CK51" s="57"/>
      <c r="CL51" s="49" t="str">
        <f t="shared" si="31"/>
        <v/>
      </c>
    </row>
    <row r="52" spans="1:90" x14ac:dyDescent="0.25">
      <c r="A52" s="8"/>
      <c r="B52" s="8"/>
      <c r="C52" s="8"/>
      <c r="E52" s="50" t="str">
        <f t="shared" si="16"/>
        <v/>
      </c>
      <c r="F52" s="8" t="str">
        <f t="shared" si="17"/>
        <v/>
      </c>
      <c r="G52" s="8" t="str">
        <f t="shared" si="18"/>
        <v/>
      </c>
      <c r="H52" s="50" t="str">
        <f t="shared" si="19"/>
        <v/>
      </c>
      <c r="I52" s="8" t="str">
        <f t="shared" si="20"/>
        <v/>
      </c>
      <c r="J52" s="8" t="str">
        <f t="shared" si="21"/>
        <v/>
      </c>
      <c r="K52" s="8"/>
      <c r="L52" s="13"/>
      <c r="M52" s="14"/>
      <c r="N52" s="44" t="str">
        <f t="shared" si="22"/>
        <v/>
      </c>
      <c r="O52" s="44" t="str">
        <f t="shared" si="23"/>
        <v/>
      </c>
      <c r="Q52" s="44"/>
      <c r="R52" s="44"/>
      <c r="S52" s="45"/>
      <c r="T52" s="44"/>
      <c r="U52" s="44"/>
      <c r="V52" s="45"/>
      <c r="W52" s="44"/>
      <c r="X52" s="44"/>
      <c r="Y52" s="45"/>
      <c r="Z52" s="44"/>
      <c r="AA52" s="44"/>
      <c r="AB52" s="45"/>
      <c r="AC52" s="44"/>
      <c r="AD52" s="44"/>
      <c r="AE52" s="45"/>
      <c r="AF52" s="45" t="str">
        <f t="shared" si="24"/>
        <v/>
      </c>
      <c r="AG52" s="44"/>
      <c r="AH52" s="44"/>
      <c r="AI52" s="45"/>
      <c r="AJ52" s="44"/>
      <c r="AK52" s="44"/>
      <c r="AL52" s="45"/>
      <c r="AM52" s="44"/>
      <c r="AN52" s="44"/>
      <c r="AO52" s="45"/>
      <c r="AP52" s="44"/>
      <c r="AQ52" s="44"/>
      <c r="AR52" s="45"/>
      <c r="AS52" s="44"/>
      <c r="AT52" s="44"/>
      <c r="AU52" s="45"/>
      <c r="AV52" s="44"/>
      <c r="AW52" s="46" t="str">
        <f t="shared" si="25"/>
        <v/>
      </c>
      <c r="AX52" s="47" t="str">
        <f t="shared" si="26"/>
        <v/>
      </c>
      <c r="AY52" s="48"/>
      <c r="AZ52" s="57"/>
      <c r="BA52" s="57"/>
      <c r="BB52" s="57"/>
      <c r="BC52" s="57"/>
      <c r="BD52" s="57"/>
      <c r="BE52" s="57"/>
      <c r="BF52" s="57"/>
      <c r="BG52" s="57"/>
      <c r="BH52" s="57"/>
      <c r="BI52" s="57"/>
      <c r="BJ52" s="57"/>
      <c r="BK52" s="57"/>
      <c r="BL52" s="57"/>
      <c r="BM52" s="57"/>
      <c r="BN52" s="57"/>
      <c r="BO52" s="45" t="str">
        <f t="shared" si="27"/>
        <v/>
      </c>
      <c r="BP52" s="44"/>
      <c r="BQ52" s="44"/>
      <c r="BR52" s="45"/>
      <c r="BS52" s="44"/>
      <c r="BT52" s="44"/>
      <c r="BU52" s="45"/>
      <c r="BV52" s="44"/>
      <c r="BW52" s="44"/>
      <c r="BX52" s="45"/>
      <c r="BY52" s="44"/>
      <c r="BZ52" s="44"/>
      <c r="CA52" s="45"/>
      <c r="CB52" s="44"/>
      <c r="CC52" s="44"/>
      <c r="CD52" s="45"/>
      <c r="CE52" s="46" t="str">
        <f t="shared" si="28"/>
        <v/>
      </c>
      <c r="CF52" s="47" t="str">
        <f t="shared" si="29"/>
        <v/>
      </c>
      <c r="CG52" s="48"/>
      <c r="CH52" s="57"/>
      <c r="CI52" s="49" t="str">
        <f t="shared" si="30"/>
        <v/>
      </c>
      <c r="CJ52" s="48"/>
      <c r="CK52" s="57"/>
      <c r="CL52" s="49" t="str">
        <f t="shared" si="31"/>
        <v/>
      </c>
    </row>
    <row r="53" spans="1:90" x14ac:dyDescent="0.25">
      <c r="A53" s="8"/>
      <c r="B53" s="8"/>
      <c r="C53" s="8"/>
      <c r="E53" s="50" t="str">
        <f t="shared" si="16"/>
        <v/>
      </c>
      <c r="F53" s="8" t="str">
        <f t="shared" si="17"/>
        <v/>
      </c>
      <c r="G53" s="8" t="str">
        <f t="shared" si="18"/>
        <v/>
      </c>
      <c r="H53" s="50" t="str">
        <f t="shared" si="19"/>
        <v/>
      </c>
      <c r="I53" s="8" t="str">
        <f t="shared" si="20"/>
        <v/>
      </c>
      <c r="J53" s="8" t="str">
        <f t="shared" si="21"/>
        <v/>
      </c>
      <c r="K53" s="8"/>
      <c r="L53" s="13"/>
      <c r="M53" s="14"/>
      <c r="N53" s="44" t="str">
        <f t="shared" si="22"/>
        <v/>
      </c>
      <c r="O53" s="44" t="str">
        <f t="shared" si="23"/>
        <v/>
      </c>
      <c r="Q53" s="44"/>
      <c r="R53" s="44"/>
      <c r="S53" s="45"/>
      <c r="T53" s="44"/>
      <c r="U53" s="44"/>
      <c r="V53" s="45"/>
      <c r="W53" s="44"/>
      <c r="X53" s="44"/>
      <c r="Y53" s="45"/>
      <c r="Z53" s="44"/>
      <c r="AA53" s="44"/>
      <c r="AB53" s="45"/>
      <c r="AC53" s="44"/>
      <c r="AD53" s="44"/>
      <c r="AE53" s="45"/>
      <c r="AF53" s="45" t="str">
        <f t="shared" si="24"/>
        <v/>
      </c>
      <c r="AG53" s="44"/>
      <c r="AH53" s="44"/>
      <c r="AI53" s="45"/>
      <c r="AJ53" s="44"/>
      <c r="AK53" s="44"/>
      <c r="AL53" s="45"/>
      <c r="AM53" s="44"/>
      <c r="AN53" s="44"/>
      <c r="AO53" s="45"/>
      <c r="AP53" s="44"/>
      <c r="AQ53" s="44"/>
      <c r="AR53" s="45"/>
      <c r="AS53" s="44"/>
      <c r="AT53" s="44"/>
      <c r="AU53" s="45"/>
      <c r="AV53" s="44"/>
      <c r="AW53" s="46" t="str">
        <f t="shared" si="25"/>
        <v/>
      </c>
      <c r="AX53" s="47" t="str">
        <f t="shared" si="26"/>
        <v/>
      </c>
      <c r="AY53" s="48"/>
      <c r="AZ53" s="57"/>
      <c r="BA53" s="57"/>
      <c r="BB53" s="57"/>
      <c r="BC53" s="57"/>
      <c r="BD53" s="57"/>
      <c r="BE53" s="57"/>
      <c r="BF53" s="57"/>
      <c r="BG53" s="57"/>
      <c r="BH53" s="57"/>
      <c r="BI53" s="57"/>
      <c r="BJ53" s="57"/>
      <c r="BK53" s="57"/>
      <c r="BL53" s="57"/>
      <c r="BM53" s="57"/>
      <c r="BN53" s="57"/>
      <c r="BO53" s="45" t="str">
        <f t="shared" si="27"/>
        <v/>
      </c>
      <c r="BP53" s="44"/>
      <c r="BQ53" s="44"/>
      <c r="BR53" s="45"/>
      <c r="BS53" s="44"/>
      <c r="BT53" s="44"/>
      <c r="BU53" s="45"/>
      <c r="BV53" s="44"/>
      <c r="BW53" s="44"/>
      <c r="BX53" s="45"/>
      <c r="BY53" s="44"/>
      <c r="BZ53" s="44"/>
      <c r="CA53" s="45"/>
      <c r="CB53" s="44"/>
      <c r="CC53" s="44"/>
      <c r="CD53" s="45"/>
      <c r="CE53" s="46" t="str">
        <f t="shared" si="28"/>
        <v/>
      </c>
      <c r="CF53" s="47" t="str">
        <f t="shared" si="29"/>
        <v/>
      </c>
      <c r="CG53" s="48"/>
      <c r="CH53" s="57"/>
      <c r="CI53" s="49" t="str">
        <f t="shared" si="30"/>
        <v/>
      </c>
      <c r="CJ53" s="48"/>
      <c r="CK53" s="57"/>
      <c r="CL53" s="49" t="str">
        <f t="shared" si="31"/>
        <v/>
      </c>
    </row>
    <row r="54" spans="1:90" x14ac:dyDescent="0.25">
      <c r="A54" s="8"/>
      <c r="B54" s="8"/>
      <c r="C54" s="8"/>
      <c r="E54" s="50" t="str">
        <f t="shared" si="16"/>
        <v/>
      </c>
      <c r="F54" s="8" t="str">
        <f t="shared" si="17"/>
        <v/>
      </c>
      <c r="G54" s="8" t="str">
        <f t="shared" si="18"/>
        <v/>
      </c>
      <c r="H54" s="50" t="str">
        <f t="shared" si="19"/>
        <v/>
      </c>
      <c r="I54" s="8" t="str">
        <f t="shared" si="20"/>
        <v/>
      </c>
      <c r="J54" s="8" t="str">
        <f t="shared" si="21"/>
        <v/>
      </c>
      <c r="K54" s="8"/>
      <c r="L54" s="13"/>
      <c r="M54" s="14"/>
      <c r="N54" s="44" t="str">
        <f t="shared" si="22"/>
        <v/>
      </c>
      <c r="O54" s="44" t="str">
        <f t="shared" si="23"/>
        <v/>
      </c>
      <c r="Q54" s="44"/>
      <c r="R54" s="44"/>
      <c r="S54" s="45"/>
      <c r="T54" s="44"/>
      <c r="U54" s="44"/>
      <c r="V54" s="45"/>
      <c r="W54" s="44"/>
      <c r="X54" s="44"/>
      <c r="Y54" s="45"/>
      <c r="Z54" s="44"/>
      <c r="AA54" s="44"/>
      <c r="AB54" s="45"/>
      <c r="AC54" s="44"/>
      <c r="AD54" s="44"/>
      <c r="AE54" s="45"/>
      <c r="AF54" s="45" t="str">
        <f t="shared" si="24"/>
        <v/>
      </c>
      <c r="AG54" s="44"/>
      <c r="AH54" s="44"/>
      <c r="AI54" s="45"/>
      <c r="AJ54" s="44"/>
      <c r="AK54" s="44"/>
      <c r="AL54" s="45"/>
      <c r="AM54" s="44"/>
      <c r="AN54" s="44"/>
      <c r="AO54" s="45"/>
      <c r="AP54" s="44"/>
      <c r="AQ54" s="44"/>
      <c r="AR54" s="45"/>
      <c r="AS54" s="44"/>
      <c r="AT54" s="44"/>
      <c r="AU54" s="45"/>
      <c r="AV54" s="44"/>
      <c r="AW54" s="46" t="str">
        <f t="shared" si="25"/>
        <v/>
      </c>
      <c r="AX54" s="47" t="str">
        <f t="shared" si="26"/>
        <v/>
      </c>
      <c r="AY54" s="48"/>
      <c r="AZ54" s="57"/>
      <c r="BA54" s="57"/>
      <c r="BB54" s="57"/>
      <c r="BC54" s="57"/>
      <c r="BD54" s="57"/>
      <c r="BE54" s="57"/>
      <c r="BF54" s="57"/>
      <c r="BG54" s="57"/>
      <c r="BH54" s="57"/>
      <c r="BI54" s="57"/>
      <c r="BJ54" s="57"/>
      <c r="BK54" s="57"/>
      <c r="BL54" s="57"/>
      <c r="BM54" s="57"/>
      <c r="BN54" s="57"/>
      <c r="BO54" s="45" t="str">
        <f t="shared" si="27"/>
        <v/>
      </c>
      <c r="BP54" s="44"/>
      <c r="BQ54" s="44"/>
      <c r="BR54" s="45"/>
      <c r="BS54" s="44"/>
      <c r="BT54" s="44"/>
      <c r="BU54" s="45"/>
      <c r="BV54" s="44"/>
      <c r="BW54" s="44"/>
      <c r="BX54" s="45"/>
      <c r="BY54" s="44"/>
      <c r="BZ54" s="44"/>
      <c r="CA54" s="45"/>
      <c r="CB54" s="44"/>
      <c r="CC54" s="44"/>
      <c r="CD54" s="45"/>
      <c r="CE54" s="46" t="str">
        <f t="shared" si="28"/>
        <v/>
      </c>
      <c r="CF54" s="47" t="str">
        <f t="shared" si="29"/>
        <v/>
      </c>
      <c r="CG54" s="48"/>
      <c r="CH54" s="57"/>
      <c r="CI54" s="49" t="str">
        <f t="shared" si="30"/>
        <v/>
      </c>
      <c r="CJ54" s="48"/>
      <c r="CK54" s="57"/>
      <c r="CL54" s="49" t="str">
        <f t="shared" si="31"/>
        <v/>
      </c>
    </row>
    <row r="55" spans="1:90" x14ac:dyDescent="0.25">
      <c r="A55" s="8"/>
      <c r="B55" s="8"/>
      <c r="C55" s="8"/>
      <c r="E55" s="50" t="str">
        <f t="shared" si="16"/>
        <v/>
      </c>
      <c r="F55" s="8" t="str">
        <f t="shared" si="17"/>
        <v/>
      </c>
      <c r="G55" s="8" t="str">
        <f t="shared" si="18"/>
        <v/>
      </c>
      <c r="H55" s="50" t="str">
        <f t="shared" si="19"/>
        <v/>
      </c>
      <c r="I55" s="8" t="str">
        <f t="shared" si="20"/>
        <v/>
      </c>
      <c r="J55" s="8" t="str">
        <f t="shared" si="21"/>
        <v/>
      </c>
      <c r="K55" s="8"/>
      <c r="L55" s="13"/>
      <c r="M55" s="14"/>
      <c r="N55" s="44" t="str">
        <f t="shared" si="22"/>
        <v/>
      </c>
      <c r="O55" s="44" t="str">
        <f t="shared" si="23"/>
        <v/>
      </c>
      <c r="Q55" s="44"/>
      <c r="R55" s="44"/>
      <c r="S55" s="45"/>
      <c r="T55" s="44"/>
      <c r="U55" s="44"/>
      <c r="V55" s="45"/>
      <c r="W55" s="44"/>
      <c r="X55" s="44"/>
      <c r="Y55" s="45"/>
      <c r="Z55" s="44"/>
      <c r="AA55" s="44"/>
      <c r="AB55" s="45"/>
      <c r="AC55" s="44"/>
      <c r="AD55" s="44"/>
      <c r="AE55" s="45"/>
      <c r="AF55" s="45" t="str">
        <f t="shared" si="24"/>
        <v/>
      </c>
      <c r="AG55" s="44"/>
      <c r="AH55" s="44"/>
      <c r="AI55" s="45"/>
      <c r="AJ55" s="44"/>
      <c r="AK55" s="44"/>
      <c r="AL55" s="45"/>
      <c r="AM55" s="44"/>
      <c r="AN55" s="44"/>
      <c r="AO55" s="45"/>
      <c r="AP55" s="44"/>
      <c r="AQ55" s="44"/>
      <c r="AR55" s="45"/>
      <c r="AS55" s="44"/>
      <c r="AT55" s="44"/>
      <c r="AU55" s="45"/>
      <c r="AV55" s="44"/>
      <c r="AW55" s="46" t="str">
        <f t="shared" si="25"/>
        <v/>
      </c>
      <c r="AX55" s="47" t="str">
        <f t="shared" si="26"/>
        <v/>
      </c>
      <c r="AY55" s="48"/>
      <c r="AZ55" s="57"/>
      <c r="BA55" s="57"/>
      <c r="BB55" s="57"/>
      <c r="BC55" s="57"/>
      <c r="BD55" s="57"/>
      <c r="BE55" s="57"/>
      <c r="BF55" s="57"/>
      <c r="BG55" s="57"/>
      <c r="BH55" s="57"/>
      <c r="BI55" s="57"/>
      <c r="BJ55" s="57"/>
      <c r="BK55" s="57"/>
      <c r="BL55" s="57"/>
      <c r="BM55" s="57"/>
      <c r="BN55" s="57"/>
      <c r="BO55" s="45" t="str">
        <f t="shared" si="27"/>
        <v/>
      </c>
      <c r="BP55" s="44"/>
      <c r="BQ55" s="44"/>
      <c r="BR55" s="45"/>
      <c r="BS55" s="44"/>
      <c r="BT55" s="44"/>
      <c r="BU55" s="45"/>
      <c r="BV55" s="44"/>
      <c r="BW55" s="44"/>
      <c r="BX55" s="45"/>
      <c r="BY55" s="44"/>
      <c r="BZ55" s="44"/>
      <c r="CA55" s="45"/>
      <c r="CB55" s="44"/>
      <c r="CC55" s="44"/>
      <c r="CD55" s="45"/>
      <c r="CE55" s="46" t="str">
        <f t="shared" si="28"/>
        <v/>
      </c>
      <c r="CF55" s="47" t="str">
        <f t="shared" si="29"/>
        <v/>
      </c>
      <c r="CG55" s="48"/>
      <c r="CH55" s="57"/>
      <c r="CI55" s="49" t="str">
        <f t="shared" si="30"/>
        <v/>
      </c>
      <c r="CJ55" s="48"/>
      <c r="CK55" s="57"/>
      <c r="CL55" s="49" t="str">
        <f t="shared" si="31"/>
        <v/>
      </c>
    </row>
    <row r="56" spans="1:90" x14ac:dyDescent="0.25">
      <c r="A56" s="8"/>
      <c r="B56" s="8"/>
      <c r="C56" s="8"/>
      <c r="E56" s="50" t="str">
        <f t="shared" si="16"/>
        <v/>
      </c>
      <c r="F56" s="8" t="str">
        <f t="shared" si="17"/>
        <v/>
      </c>
      <c r="G56" s="8" t="str">
        <f t="shared" si="18"/>
        <v/>
      </c>
      <c r="H56" s="50" t="str">
        <f t="shared" si="19"/>
        <v/>
      </c>
      <c r="I56" s="8" t="str">
        <f t="shared" si="20"/>
        <v/>
      </c>
      <c r="J56" s="8" t="str">
        <f t="shared" si="21"/>
        <v/>
      </c>
      <c r="K56" s="8"/>
      <c r="L56" s="13"/>
      <c r="M56" s="14"/>
      <c r="N56" s="44" t="str">
        <f t="shared" si="22"/>
        <v/>
      </c>
      <c r="O56" s="44" t="str">
        <f t="shared" si="23"/>
        <v/>
      </c>
      <c r="Q56" s="44"/>
      <c r="R56" s="44"/>
      <c r="S56" s="45"/>
      <c r="T56" s="44"/>
      <c r="U56" s="44"/>
      <c r="V56" s="45"/>
      <c r="W56" s="44"/>
      <c r="X56" s="44"/>
      <c r="Y56" s="45"/>
      <c r="Z56" s="44"/>
      <c r="AA56" s="44"/>
      <c r="AB56" s="45"/>
      <c r="AC56" s="44"/>
      <c r="AD56" s="44"/>
      <c r="AE56" s="45"/>
      <c r="AF56" s="45" t="str">
        <f t="shared" si="24"/>
        <v/>
      </c>
      <c r="AG56" s="44"/>
      <c r="AH56" s="44"/>
      <c r="AI56" s="45"/>
      <c r="AJ56" s="44"/>
      <c r="AK56" s="44"/>
      <c r="AL56" s="45"/>
      <c r="AM56" s="44"/>
      <c r="AN56" s="44"/>
      <c r="AO56" s="45"/>
      <c r="AP56" s="44"/>
      <c r="AQ56" s="44"/>
      <c r="AR56" s="45"/>
      <c r="AS56" s="44"/>
      <c r="AT56" s="44"/>
      <c r="AU56" s="45"/>
      <c r="AV56" s="44"/>
      <c r="AW56" s="46" t="str">
        <f t="shared" si="25"/>
        <v/>
      </c>
      <c r="AX56" s="47" t="str">
        <f t="shared" si="26"/>
        <v/>
      </c>
      <c r="AY56" s="48"/>
      <c r="AZ56" s="57"/>
      <c r="BA56" s="57"/>
      <c r="BB56" s="57"/>
      <c r="BC56" s="57"/>
      <c r="BD56" s="57"/>
      <c r="BE56" s="57"/>
      <c r="BF56" s="57"/>
      <c r="BG56" s="57"/>
      <c r="BH56" s="57"/>
      <c r="BI56" s="57"/>
      <c r="BJ56" s="57"/>
      <c r="BK56" s="57"/>
      <c r="BL56" s="57"/>
      <c r="BM56" s="57"/>
      <c r="BN56" s="57"/>
      <c r="BO56" s="45" t="str">
        <f t="shared" si="27"/>
        <v/>
      </c>
      <c r="BP56" s="44"/>
      <c r="BQ56" s="44"/>
      <c r="BR56" s="45"/>
      <c r="BS56" s="44"/>
      <c r="BT56" s="44"/>
      <c r="BU56" s="45"/>
      <c r="BV56" s="44"/>
      <c r="BW56" s="44"/>
      <c r="BX56" s="45"/>
      <c r="BY56" s="44"/>
      <c r="BZ56" s="44"/>
      <c r="CA56" s="45"/>
      <c r="CB56" s="44"/>
      <c r="CC56" s="44"/>
      <c r="CD56" s="45"/>
      <c r="CE56" s="46" t="str">
        <f t="shared" si="28"/>
        <v/>
      </c>
      <c r="CF56" s="47" t="str">
        <f t="shared" si="29"/>
        <v/>
      </c>
      <c r="CG56" s="48"/>
      <c r="CH56" s="57"/>
      <c r="CI56" s="49" t="str">
        <f t="shared" si="30"/>
        <v/>
      </c>
      <c r="CJ56" s="48"/>
      <c r="CK56" s="57"/>
      <c r="CL56" s="49" t="str">
        <f t="shared" si="31"/>
        <v/>
      </c>
    </row>
    <row r="57" spans="1:90" x14ac:dyDescent="0.25">
      <c r="A57" s="8"/>
      <c r="B57" s="8"/>
      <c r="C57" s="8"/>
      <c r="E57" s="50" t="str">
        <f t="shared" si="16"/>
        <v/>
      </c>
      <c r="F57" s="8" t="str">
        <f t="shared" si="17"/>
        <v/>
      </c>
      <c r="G57" s="8" t="str">
        <f t="shared" si="18"/>
        <v/>
      </c>
      <c r="H57" s="50" t="str">
        <f t="shared" si="19"/>
        <v/>
      </c>
      <c r="I57" s="8" t="str">
        <f t="shared" si="20"/>
        <v/>
      </c>
      <c r="J57" s="8" t="str">
        <f t="shared" si="21"/>
        <v/>
      </c>
      <c r="K57" s="8"/>
      <c r="L57" s="13"/>
      <c r="M57" s="14"/>
      <c r="N57" s="44" t="str">
        <f t="shared" si="22"/>
        <v/>
      </c>
      <c r="O57" s="44" t="str">
        <f t="shared" si="23"/>
        <v/>
      </c>
      <c r="Q57" s="44"/>
      <c r="R57" s="44"/>
      <c r="S57" s="45"/>
      <c r="T57" s="44"/>
      <c r="U57" s="44"/>
      <c r="V57" s="45"/>
      <c r="W57" s="44"/>
      <c r="X57" s="44"/>
      <c r="Y57" s="45"/>
      <c r="Z57" s="44"/>
      <c r="AA57" s="44"/>
      <c r="AB57" s="45"/>
      <c r="AC57" s="44"/>
      <c r="AD57" s="44"/>
      <c r="AE57" s="45"/>
      <c r="AF57" s="45" t="str">
        <f t="shared" si="24"/>
        <v/>
      </c>
      <c r="AG57" s="44"/>
      <c r="AH57" s="44"/>
      <c r="AI57" s="45"/>
      <c r="AJ57" s="44"/>
      <c r="AK57" s="44"/>
      <c r="AL57" s="45"/>
      <c r="AM57" s="44"/>
      <c r="AN57" s="44"/>
      <c r="AO57" s="45"/>
      <c r="AP57" s="44"/>
      <c r="AQ57" s="44"/>
      <c r="AR57" s="45"/>
      <c r="AS57" s="44"/>
      <c r="AT57" s="44"/>
      <c r="AU57" s="45"/>
      <c r="AV57" s="44"/>
      <c r="AW57" s="46" t="str">
        <f t="shared" si="25"/>
        <v/>
      </c>
      <c r="AX57" s="47" t="str">
        <f t="shared" si="26"/>
        <v/>
      </c>
      <c r="AY57" s="48"/>
      <c r="AZ57" s="57"/>
      <c r="BA57" s="57"/>
      <c r="BB57" s="57"/>
      <c r="BC57" s="57"/>
      <c r="BD57" s="57"/>
      <c r="BE57" s="57"/>
      <c r="BF57" s="57"/>
      <c r="BG57" s="57"/>
      <c r="BH57" s="57"/>
      <c r="BI57" s="57"/>
      <c r="BJ57" s="57"/>
      <c r="BK57" s="57"/>
      <c r="BL57" s="57"/>
      <c r="BM57" s="57"/>
      <c r="BN57" s="57"/>
      <c r="BO57" s="45" t="str">
        <f t="shared" si="27"/>
        <v/>
      </c>
      <c r="BP57" s="44"/>
      <c r="BQ57" s="44"/>
      <c r="BR57" s="45"/>
      <c r="BS57" s="44"/>
      <c r="BT57" s="44"/>
      <c r="BU57" s="45"/>
      <c r="BV57" s="44"/>
      <c r="BW57" s="44"/>
      <c r="BX57" s="45"/>
      <c r="BY57" s="44"/>
      <c r="BZ57" s="44"/>
      <c r="CA57" s="45"/>
      <c r="CB57" s="44"/>
      <c r="CC57" s="44"/>
      <c r="CD57" s="45"/>
      <c r="CE57" s="46" t="str">
        <f t="shared" si="28"/>
        <v/>
      </c>
      <c r="CF57" s="47" t="str">
        <f t="shared" si="29"/>
        <v/>
      </c>
      <c r="CG57" s="48"/>
      <c r="CH57" s="57"/>
      <c r="CI57" s="49" t="str">
        <f t="shared" si="30"/>
        <v/>
      </c>
      <c r="CJ57" s="48"/>
      <c r="CK57" s="57"/>
      <c r="CL57" s="49" t="str">
        <f t="shared" si="31"/>
        <v/>
      </c>
    </row>
    <row r="58" spans="1:90" x14ac:dyDescent="0.25">
      <c r="A58" s="8"/>
      <c r="B58" s="8"/>
      <c r="C58" s="8"/>
      <c r="E58" s="50" t="str">
        <f t="shared" si="16"/>
        <v/>
      </c>
      <c r="F58" s="8" t="str">
        <f t="shared" si="17"/>
        <v/>
      </c>
      <c r="G58" s="8" t="str">
        <f t="shared" si="18"/>
        <v/>
      </c>
      <c r="H58" s="50" t="str">
        <f t="shared" si="19"/>
        <v/>
      </c>
      <c r="I58" s="8" t="str">
        <f t="shared" si="20"/>
        <v/>
      </c>
      <c r="J58" s="8" t="str">
        <f t="shared" si="21"/>
        <v/>
      </c>
      <c r="K58" s="8"/>
      <c r="L58" s="13"/>
      <c r="M58" s="14"/>
      <c r="N58" s="44" t="str">
        <f t="shared" si="22"/>
        <v/>
      </c>
      <c r="O58" s="44" t="str">
        <f t="shared" si="23"/>
        <v/>
      </c>
      <c r="Q58" s="44"/>
      <c r="R58" s="44"/>
      <c r="S58" s="45"/>
      <c r="T58" s="44"/>
      <c r="U58" s="44"/>
      <c r="V58" s="45"/>
      <c r="W58" s="44"/>
      <c r="X58" s="44"/>
      <c r="Y58" s="45"/>
      <c r="Z58" s="44"/>
      <c r="AA58" s="44"/>
      <c r="AB58" s="45"/>
      <c r="AC58" s="44"/>
      <c r="AD58" s="44"/>
      <c r="AE58" s="45"/>
      <c r="AF58" s="45" t="str">
        <f t="shared" si="24"/>
        <v/>
      </c>
      <c r="AG58" s="44"/>
      <c r="AH58" s="44"/>
      <c r="AI58" s="45"/>
      <c r="AJ58" s="44"/>
      <c r="AK58" s="44"/>
      <c r="AL58" s="45"/>
      <c r="AM58" s="44"/>
      <c r="AN58" s="44"/>
      <c r="AO58" s="45"/>
      <c r="AP58" s="44"/>
      <c r="AQ58" s="44"/>
      <c r="AR58" s="45"/>
      <c r="AS58" s="44"/>
      <c r="AT58" s="44"/>
      <c r="AU58" s="45"/>
      <c r="AV58" s="44"/>
      <c r="AW58" s="46" t="str">
        <f t="shared" si="25"/>
        <v/>
      </c>
      <c r="AX58" s="47" t="str">
        <f t="shared" si="26"/>
        <v/>
      </c>
      <c r="AY58" s="48"/>
      <c r="AZ58" s="57"/>
      <c r="BA58" s="57"/>
      <c r="BB58" s="57"/>
      <c r="BC58" s="57"/>
      <c r="BD58" s="57"/>
      <c r="BE58" s="57"/>
      <c r="BF58" s="57"/>
      <c r="BG58" s="57"/>
      <c r="BH58" s="57"/>
      <c r="BI58" s="57"/>
      <c r="BJ58" s="57"/>
      <c r="BK58" s="57"/>
      <c r="BL58" s="57"/>
      <c r="BM58" s="57"/>
      <c r="BN58" s="57"/>
      <c r="BO58" s="45" t="str">
        <f t="shared" si="27"/>
        <v/>
      </c>
      <c r="BP58" s="44"/>
      <c r="BQ58" s="44"/>
      <c r="BR58" s="45"/>
      <c r="BS58" s="44"/>
      <c r="BT58" s="44"/>
      <c r="BU58" s="45"/>
      <c r="BV58" s="44"/>
      <c r="BW58" s="44"/>
      <c r="BX58" s="45"/>
      <c r="BY58" s="44"/>
      <c r="BZ58" s="44"/>
      <c r="CA58" s="45"/>
      <c r="CB58" s="44"/>
      <c r="CC58" s="44"/>
      <c r="CD58" s="45"/>
      <c r="CE58" s="46" t="str">
        <f t="shared" si="28"/>
        <v/>
      </c>
      <c r="CF58" s="47" t="str">
        <f t="shared" si="29"/>
        <v/>
      </c>
      <c r="CG58" s="48"/>
      <c r="CH58" s="57"/>
      <c r="CI58" s="49" t="str">
        <f t="shared" si="30"/>
        <v/>
      </c>
      <c r="CJ58" s="48"/>
      <c r="CK58" s="57"/>
      <c r="CL58" s="49" t="str">
        <f t="shared" si="31"/>
        <v/>
      </c>
    </row>
    <row r="59" spans="1:90" x14ac:dyDescent="0.25">
      <c r="A59" s="8"/>
      <c r="B59" s="8"/>
      <c r="C59" s="8"/>
      <c r="E59" s="50" t="str">
        <f t="shared" si="16"/>
        <v/>
      </c>
      <c r="F59" s="8" t="str">
        <f t="shared" si="17"/>
        <v/>
      </c>
      <c r="G59" s="8" t="str">
        <f t="shared" si="18"/>
        <v/>
      </c>
      <c r="H59" s="50" t="str">
        <f t="shared" si="19"/>
        <v/>
      </c>
      <c r="I59" s="8" t="str">
        <f t="shared" si="20"/>
        <v/>
      </c>
      <c r="J59" s="8" t="str">
        <f t="shared" si="21"/>
        <v/>
      </c>
      <c r="K59" s="8"/>
      <c r="L59" s="13"/>
      <c r="M59" s="14"/>
      <c r="N59" s="44" t="str">
        <f t="shared" si="22"/>
        <v/>
      </c>
      <c r="O59" s="44" t="str">
        <f t="shared" si="23"/>
        <v/>
      </c>
      <c r="Q59" s="44"/>
      <c r="R59" s="44"/>
      <c r="S59" s="45"/>
      <c r="T59" s="44"/>
      <c r="U59" s="44"/>
      <c r="V59" s="45"/>
      <c r="W59" s="44"/>
      <c r="X59" s="44"/>
      <c r="Y59" s="45"/>
      <c r="Z59" s="44"/>
      <c r="AA59" s="44"/>
      <c r="AB59" s="45"/>
      <c r="AC59" s="44"/>
      <c r="AD59" s="44"/>
      <c r="AE59" s="45"/>
      <c r="AF59" s="45" t="str">
        <f t="shared" si="24"/>
        <v/>
      </c>
      <c r="AG59" s="44"/>
      <c r="AH59" s="44"/>
      <c r="AI59" s="45"/>
      <c r="AJ59" s="44"/>
      <c r="AK59" s="44"/>
      <c r="AL59" s="45"/>
      <c r="AM59" s="44"/>
      <c r="AN59" s="44"/>
      <c r="AO59" s="45"/>
      <c r="AP59" s="44"/>
      <c r="AQ59" s="44"/>
      <c r="AR59" s="45"/>
      <c r="AS59" s="44"/>
      <c r="AT59" s="44"/>
      <c r="AU59" s="45"/>
      <c r="AV59" s="44"/>
      <c r="AW59" s="46" t="str">
        <f t="shared" si="25"/>
        <v/>
      </c>
      <c r="AX59" s="47" t="str">
        <f t="shared" si="26"/>
        <v/>
      </c>
      <c r="AY59" s="48"/>
      <c r="AZ59" s="57"/>
      <c r="BA59" s="57"/>
      <c r="BB59" s="57"/>
      <c r="BC59" s="57"/>
      <c r="BD59" s="57"/>
      <c r="BE59" s="57"/>
      <c r="BF59" s="57"/>
      <c r="BG59" s="57"/>
      <c r="BH59" s="57"/>
      <c r="BI59" s="57"/>
      <c r="BJ59" s="57"/>
      <c r="BK59" s="57"/>
      <c r="BL59" s="57"/>
      <c r="BM59" s="57"/>
      <c r="BN59" s="57"/>
      <c r="BO59" s="45" t="str">
        <f t="shared" si="27"/>
        <v/>
      </c>
      <c r="BP59" s="44"/>
      <c r="BQ59" s="44"/>
      <c r="BR59" s="45"/>
      <c r="BS59" s="44"/>
      <c r="BT59" s="44"/>
      <c r="BU59" s="45"/>
      <c r="BV59" s="44"/>
      <c r="BW59" s="44"/>
      <c r="BX59" s="45"/>
      <c r="BY59" s="44"/>
      <c r="BZ59" s="44"/>
      <c r="CA59" s="45"/>
      <c r="CB59" s="44"/>
      <c r="CC59" s="44"/>
      <c r="CD59" s="45"/>
      <c r="CE59" s="46" t="str">
        <f t="shared" si="28"/>
        <v/>
      </c>
      <c r="CF59" s="47" t="str">
        <f t="shared" si="29"/>
        <v/>
      </c>
      <c r="CG59" s="48"/>
      <c r="CH59" s="57"/>
      <c r="CI59" s="49" t="str">
        <f t="shared" si="30"/>
        <v/>
      </c>
      <c r="CJ59" s="48"/>
      <c r="CK59" s="57"/>
      <c r="CL59" s="49" t="str">
        <f t="shared" si="31"/>
        <v/>
      </c>
    </row>
    <row r="60" spans="1:90" x14ac:dyDescent="0.25">
      <c r="A60" s="8"/>
      <c r="B60" s="8"/>
      <c r="C60" s="8"/>
      <c r="E60" s="50" t="str">
        <f t="shared" si="16"/>
        <v/>
      </c>
      <c r="F60" s="8" t="str">
        <f t="shared" si="17"/>
        <v/>
      </c>
      <c r="G60" s="8" t="str">
        <f t="shared" si="18"/>
        <v/>
      </c>
      <c r="H60" s="50" t="str">
        <f t="shared" si="19"/>
        <v/>
      </c>
      <c r="I60" s="8" t="str">
        <f t="shared" si="20"/>
        <v/>
      </c>
      <c r="J60" s="8" t="str">
        <f t="shared" si="21"/>
        <v/>
      </c>
      <c r="K60" s="8"/>
      <c r="L60" s="13"/>
      <c r="M60" s="14"/>
      <c r="N60" s="44" t="str">
        <f t="shared" si="22"/>
        <v/>
      </c>
      <c r="O60" s="44" t="str">
        <f t="shared" si="23"/>
        <v/>
      </c>
      <c r="Q60" s="44"/>
      <c r="R60" s="44"/>
      <c r="S60" s="45"/>
      <c r="T60" s="44"/>
      <c r="U60" s="44"/>
      <c r="V60" s="45"/>
      <c r="W60" s="44"/>
      <c r="X60" s="44"/>
      <c r="Y60" s="45"/>
      <c r="Z60" s="44"/>
      <c r="AA60" s="44"/>
      <c r="AB60" s="45"/>
      <c r="AC60" s="44"/>
      <c r="AD60" s="44"/>
      <c r="AE60" s="45"/>
      <c r="AF60" s="45" t="str">
        <f t="shared" si="24"/>
        <v/>
      </c>
      <c r="AG60" s="44"/>
      <c r="AH60" s="44"/>
      <c r="AI60" s="45"/>
      <c r="AJ60" s="44"/>
      <c r="AK60" s="44"/>
      <c r="AL60" s="45"/>
      <c r="AM60" s="44"/>
      <c r="AN60" s="44"/>
      <c r="AO60" s="45"/>
      <c r="AP60" s="44"/>
      <c r="AQ60" s="44"/>
      <c r="AR60" s="45"/>
      <c r="AS60" s="44"/>
      <c r="AT60" s="44"/>
      <c r="AU60" s="45"/>
      <c r="AV60" s="44"/>
      <c r="AW60" s="46" t="str">
        <f t="shared" si="25"/>
        <v/>
      </c>
      <c r="AX60" s="47" t="str">
        <f t="shared" si="26"/>
        <v/>
      </c>
      <c r="AY60" s="48"/>
      <c r="AZ60" s="57"/>
      <c r="BA60" s="57"/>
      <c r="BB60" s="57"/>
      <c r="BC60" s="57"/>
      <c r="BD60" s="57"/>
      <c r="BE60" s="57"/>
      <c r="BF60" s="57"/>
      <c r="BG60" s="57"/>
      <c r="BH60" s="57"/>
      <c r="BI60" s="57"/>
      <c r="BJ60" s="57"/>
      <c r="BK60" s="57"/>
      <c r="BL60" s="57"/>
      <c r="BM60" s="57"/>
      <c r="BN60" s="57"/>
      <c r="BO60" s="45" t="str">
        <f t="shared" si="27"/>
        <v/>
      </c>
      <c r="BP60" s="44"/>
      <c r="BQ60" s="44"/>
      <c r="BR60" s="45"/>
      <c r="BS60" s="44"/>
      <c r="BT60" s="44"/>
      <c r="BU60" s="45"/>
      <c r="BV60" s="44"/>
      <c r="BW60" s="44"/>
      <c r="BX60" s="45"/>
      <c r="BY60" s="44"/>
      <c r="BZ60" s="44"/>
      <c r="CA60" s="45"/>
      <c r="CB60" s="44"/>
      <c r="CC60" s="44"/>
      <c r="CD60" s="45"/>
      <c r="CE60" s="46" t="str">
        <f t="shared" si="28"/>
        <v/>
      </c>
      <c r="CF60" s="47" t="str">
        <f t="shared" si="29"/>
        <v/>
      </c>
      <c r="CG60" s="48"/>
      <c r="CH60" s="57"/>
      <c r="CI60" s="49" t="str">
        <f t="shared" si="30"/>
        <v/>
      </c>
      <c r="CJ60" s="48"/>
      <c r="CK60" s="57"/>
      <c r="CL60" s="49" t="str">
        <f t="shared" si="31"/>
        <v/>
      </c>
    </row>
  </sheetData>
  <sheetProtection formatCells="0" formatColumns="0" formatRows="0" insertColumns="0" insertRows="0" insertHyperlinks="0" deleteColumns="0" deleteRows="0" sort="0" autoFilter="0" pivotTables="0"/>
  <mergeCells count="44">
    <mergeCell ref="BY9:CA9"/>
    <mergeCell ref="CB9:CD9"/>
    <mergeCell ref="CH8:CH10"/>
    <mergeCell ref="CI8:CI10"/>
    <mergeCell ref="CF8:CF10"/>
    <mergeCell ref="CK8:CK10"/>
    <mergeCell ref="CQ11:CS11"/>
    <mergeCell ref="CQ25:CS25"/>
    <mergeCell ref="AW8:AW10"/>
    <mergeCell ref="AX8:AX10"/>
    <mergeCell ref="CL8:CL10"/>
    <mergeCell ref="CE8:CE10"/>
    <mergeCell ref="AZ9:BB9"/>
    <mergeCell ref="BC9:BE9"/>
    <mergeCell ref="BF9:BH9"/>
    <mergeCell ref="BI9:BK9"/>
    <mergeCell ref="BL9:BN9"/>
    <mergeCell ref="BO9:BO10"/>
    <mergeCell ref="BP9:BR9"/>
    <mergeCell ref="BS9:BU9"/>
    <mergeCell ref="BV9:BX9"/>
    <mergeCell ref="Q9:S9"/>
    <mergeCell ref="T9:V9"/>
    <mergeCell ref="W9:Y9"/>
    <mergeCell ref="Z9:AB9"/>
    <mergeCell ref="AC9:AE9"/>
    <mergeCell ref="AV8:AV10"/>
    <mergeCell ref="AF9:AF10"/>
    <mergeCell ref="AG9:AI9"/>
    <mergeCell ref="AJ9:AL9"/>
    <mergeCell ref="AM9:AO9"/>
    <mergeCell ref="AP9:AR9"/>
    <mergeCell ref="AS9:AU9"/>
    <mergeCell ref="K9:K10"/>
    <mergeCell ref="E7:J8"/>
    <mergeCell ref="C1:O1"/>
    <mergeCell ref="N9:N10"/>
    <mergeCell ref="O9:O10"/>
    <mergeCell ref="N7:O8"/>
    <mergeCell ref="A8:A10"/>
    <mergeCell ref="B8:B10"/>
    <mergeCell ref="C8:C10"/>
    <mergeCell ref="E9:G9"/>
    <mergeCell ref="H9:J9"/>
  </mergeCells>
  <conditionalFormatting sqref="Q11">
    <cfRule type="cellIs" dxfId="15208" priority="1" operator="lessThan">
      <formula>$C$4</formula>
    </cfRule>
  </conditionalFormatting>
  <conditionalFormatting sqref="Q12">
    <cfRule type="cellIs" dxfId="15207" priority="2" operator="lessThan">
      <formula>$C$4</formula>
    </cfRule>
  </conditionalFormatting>
  <conditionalFormatting sqref="Q13">
    <cfRule type="cellIs" dxfId="15206" priority="3" operator="lessThan">
      <formula>$C$4</formula>
    </cfRule>
  </conditionalFormatting>
  <conditionalFormatting sqref="Q14">
    <cfRule type="cellIs" dxfId="15205" priority="4" operator="lessThan">
      <formula>$C$4</formula>
    </cfRule>
  </conditionalFormatting>
  <conditionalFormatting sqref="Q15">
    <cfRule type="cellIs" dxfId="15204" priority="5" operator="lessThan">
      <formula>$C$4</formula>
    </cfRule>
  </conditionalFormatting>
  <conditionalFormatting sqref="Q16">
    <cfRule type="cellIs" dxfId="15203" priority="6" operator="lessThan">
      <formula>$C$4</formula>
    </cfRule>
  </conditionalFormatting>
  <conditionalFormatting sqref="Q17">
    <cfRule type="cellIs" dxfId="15202" priority="7" operator="lessThan">
      <formula>$C$4</formula>
    </cfRule>
  </conditionalFormatting>
  <conditionalFormatting sqref="Q18">
    <cfRule type="cellIs" dxfId="15201" priority="8" operator="lessThan">
      <formula>$C$4</formula>
    </cfRule>
  </conditionalFormatting>
  <conditionalFormatting sqref="Q19">
    <cfRule type="cellIs" dxfId="15200" priority="9" operator="lessThan">
      <formula>$C$4</formula>
    </cfRule>
  </conditionalFormatting>
  <conditionalFormatting sqref="Q20">
    <cfRule type="cellIs" dxfId="15199" priority="10" operator="lessThan">
      <formula>$C$4</formula>
    </cfRule>
  </conditionalFormatting>
  <conditionalFormatting sqref="Q21">
    <cfRule type="cellIs" dxfId="15198" priority="11" operator="lessThan">
      <formula>$C$4</formula>
    </cfRule>
  </conditionalFormatting>
  <conditionalFormatting sqref="Q22">
    <cfRule type="cellIs" dxfId="15197" priority="12" operator="lessThan">
      <formula>$C$4</formula>
    </cfRule>
  </conditionalFormatting>
  <conditionalFormatting sqref="Q23">
    <cfRule type="cellIs" dxfId="15196" priority="13" operator="lessThan">
      <formula>$C$4</formula>
    </cfRule>
  </conditionalFormatting>
  <conditionalFormatting sqref="Q24">
    <cfRule type="cellIs" dxfId="15195" priority="14" operator="lessThan">
      <formula>$C$4</formula>
    </cfRule>
  </conditionalFormatting>
  <conditionalFormatting sqref="Q25">
    <cfRule type="cellIs" dxfId="15194" priority="15" operator="lessThan">
      <formula>$C$4</formula>
    </cfRule>
  </conditionalFormatting>
  <conditionalFormatting sqref="Q26">
    <cfRule type="cellIs" dxfId="15193" priority="16" operator="lessThan">
      <formula>$C$4</formula>
    </cfRule>
  </conditionalFormatting>
  <conditionalFormatting sqref="Q27">
    <cfRule type="cellIs" dxfId="15192" priority="17" operator="lessThan">
      <formula>$C$4</formula>
    </cfRule>
  </conditionalFormatting>
  <conditionalFormatting sqref="Q28">
    <cfRule type="cellIs" dxfId="15191" priority="18" operator="lessThan">
      <formula>$C$4</formula>
    </cfRule>
  </conditionalFormatting>
  <conditionalFormatting sqref="Q29">
    <cfRule type="cellIs" dxfId="15190" priority="19" operator="lessThan">
      <formula>$C$4</formula>
    </cfRule>
  </conditionalFormatting>
  <conditionalFormatting sqref="Q30">
    <cfRule type="cellIs" dxfId="15189" priority="20" operator="lessThan">
      <formula>$C$4</formula>
    </cfRule>
  </conditionalFormatting>
  <conditionalFormatting sqref="Q31">
    <cfRule type="cellIs" dxfId="15188" priority="21" operator="lessThan">
      <formula>$C$4</formula>
    </cfRule>
  </conditionalFormatting>
  <conditionalFormatting sqref="Q32">
    <cfRule type="cellIs" dxfId="15187" priority="22" operator="lessThan">
      <formula>$C$4</formula>
    </cfRule>
  </conditionalFormatting>
  <conditionalFormatting sqref="Q33">
    <cfRule type="cellIs" dxfId="15186" priority="23" operator="lessThan">
      <formula>$C$4</formula>
    </cfRule>
  </conditionalFormatting>
  <conditionalFormatting sqref="Q34">
    <cfRule type="cellIs" dxfId="15185" priority="24" operator="lessThan">
      <formula>$C$4</formula>
    </cfRule>
  </conditionalFormatting>
  <conditionalFormatting sqref="Q35">
    <cfRule type="cellIs" dxfId="15184" priority="25" operator="lessThan">
      <formula>$C$4</formula>
    </cfRule>
  </conditionalFormatting>
  <conditionalFormatting sqref="Q36">
    <cfRule type="cellIs" dxfId="15183" priority="26" operator="lessThan">
      <formula>$C$4</formula>
    </cfRule>
  </conditionalFormatting>
  <conditionalFormatting sqref="Q37">
    <cfRule type="cellIs" dxfId="15182" priority="27" operator="lessThan">
      <formula>$C$4</formula>
    </cfRule>
  </conditionalFormatting>
  <conditionalFormatting sqref="Q38">
    <cfRule type="cellIs" dxfId="15181" priority="28" operator="lessThan">
      <formula>$C$4</formula>
    </cfRule>
  </conditionalFormatting>
  <conditionalFormatting sqref="Q39">
    <cfRule type="cellIs" dxfId="15180" priority="29" operator="lessThan">
      <formula>$C$4</formula>
    </cfRule>
  </conditionalFormatting>
  <conditionalFormatting sqref="Q40">
    <cfRule type="cellIs" dxfId="15179" priority="30" operator="lessThan">
      <formula>$C$4</formula>
    </cfRule>
  </conditionalFormatting>
  <conditionalFormatting sqref="Q41">
    <cfRule type="cellIs" dxfId="15178" priority="31" operator="lessThan">
      <formula>$C$4</formula>
    </cfRule>
  </conditionalFormatting>
  <conditionalFormatting sqref="Q42">
    <cfRule type="cellIs" dxfId="15177" priority="32" operator="lessThan">
      <formula>$C$4</formula>
    </cfRule>
  </conditionalFormatting>
  <conditionalFormatting sqref="Q43">
    <cfRule type="cellIs" dxfId="15176" priority="33" operator="lessThan">
      <formula>$C$4</formula>
    </cfRule>
  </conditionalFormatting>
  <conditionalFormatting sqref="Q44">
    <cfRule type="cellIs" dxfId="15175" priority="34" operator="lessThan">
      <formula>$C$4</formula>
    </cfRule>
  </conditionalFormatting>
  <conditionalFormatting sqref="Q45">
    <cfRule type="cellIs" dxfId="15174" priority="35" operator="lessThan">
      <formula>$C$4</formula>
    </cfRule>
  </conditionalFormatting>
  <conditionalFormatting sqref="Q46">
    <cfRule type="cellIs" dxfId="15173" priority="36" operator="lessThan">
      <formula>$C$4</formula>
    </cfRule>
  </conditionalFormatting>
  <conditionalFormatting sqref="Q47">
    <cfRule type="cellIs" dxfId="15172" priority="37" operator="lessThan">
      <formula>$C$4</formula>
    </cfRule>
  </conditionalFormatting>
  <conditionalFormatting sqref="Q48">
    <cfRule type="cellIs" dxfId="15171" priority="38" operator="lessThan">
      <formula>$C$4</formula>
    </cfRule>
  </conditionalFormatting>
  <conditionalFormatting sqref="Q49">
    <cfRule type="cellIs" dxfId="15170" priority="39" operator="lessThan">
      <formula>$C$4</formula>
    </cfRule>
  </conditionalFormatting>
  <conditionalFormatting sqref="Q50">
    <cfRule type="cellIs" dxfId="15169" priority="40" operator="lessThan">
      <formula>$C$4</formula>
    </cfRule>
  </conditionalFormatting>
  <conditionalFormatting sqref="Q51">
    <cfRule type="cellIs" dxfId="15168" priority="41" operator="lessThan">
      <formula>$C$4</formula>
    </cfRule>
  </conditionalFormatting>
  <conditionalFormatting sqref="Q52">
    <cfRule type="cellIs" dxfId="15167" priority="42" operator="lessThan">
      <formula>$C$4</formula>
    </cfRule>
  </conditionalFormatting>
  <conditionalFormatting sqref="Q53">
    <cfRule type="cellIs" dxfId="15166" priority="43" operator="lessThan">
      <formula>$C$4</formula>
    </cfRule>
  </conditionalFormatting>
  <conditionalFormatting sqref="Q54">
    <cfRule type="cellIs" dxfId="15165" priority="44" operator="lessThan">
      <formula>$C$4</formula>
    </cfRule>
  </conditionalFormatting>
  <conditionalFormatting sqref="Q55">
    <cfRule type="cellIs" dxfId="15164" priority="45" operator="lessThan">
      <formula>$C$4</formula>
    </cfRule>
  </conditionalFormatting>
  <conditionalFormatting sqref="Q56">
    <cfRule type="cellIs" dxfId="15163" priority="46" operator="lessThan">
      <formula>$C$4</formula>
    </cfRule>
  </conditionalFormatting>
  <conditionalFormatting sqref="Q57">
    <cfRule type="cellIs" dxfId="15162" priority="47" operator="lessThan">
      <formula>$C$4</formula>
    </cfRule>
  </conditionalFormatting>
  <conditionalFormatting sqref="Q58">
    <cfRule type="cellIs" dxfId="15161" priority="48" operator="lessThan">
      <formula>$C$4</formula>
    </cfRule>
  </conditionalFormatting>
  <conditionalFormatting sqref="Q59">
    <cfRule type="cellIs" dxfId="15160" priority="49" operator="lessThan">
      <formula>$C$4</formula>
    </cfRule>
  </conditionalFormatting>
  <conditionalFormatting sqref="Q60">
    <cfRule type="cellIs" dxfId="15159" priority="50" operator="lessThan">
      <formula>$C$4</formula>
    </cfRule>
  </conditionalFormatting>
  <conditionalFormatting sqref="R11">
    <cfRule type="cellIs" dxfId="15158" priority="51" operator="lessThan">
      <formula>$C$4</formula>
    </cfRule>
  </conditionalFormatting>
  <conditionalFormatting sqref="R12">
    <cfRule type="cellIs" dxfId="15157" priority="52" operator="lessThan">
      <formula>$C$4</formula>
    </cfRule>
  </conditionalFormatting>
  <conditionalFormatting sqref="R13">
    <cfRule type="cellIs" dxfId="15156" priority="53" operator="lessThan">
      <formula>$C$4</formula>
    </cfRule>
  </conditionalFormatting>
  <conditionalFormatting sqref="R14">
    <cfRule type="cellIs" dxfId="15155" priority="54" operator="lessThan">
      <formula>$C$4</formula>
    </cfRule>
  </conditionalFormatting>
  <conditionalFormatting sqref="R15">
    <cfRule type="cellIs" dxfId="15154" priority="55" operator="lessThan">
      <formula>$C$4</formula>
    </cfRule>
  </conditionalFormatting>
  <conditionalFormatting sqref="R16">
    <cfRule type="cellIs" dxfId="15153" priority="56" operator="lessThan">
      <formula>$C$4</formula>
    </cfRule>
  </conditionalFormatting>
  <conditionalFormatting sqref="R17">
    <cfRule type="cellIs" dxfId="15152" priority="57" operator="lessThan">
      <formula>$C$4</formula>
    </cfRule>
  </conditionalFormatting>
  <conditionalFormatting sqref="R18">
    <cfRule type="cellIs" dxfId="15151" priority="58" operator="lessThan">
      <formula>$C$4</formula>
    </cfRule>
  </conditionalFormatting>
  <conditionalFormatting sqref="R19">
    <cfRule type="cellIs" dxfId="15150" priority="59" operator="lessThan">
      <formula>$C$4</formula>
    </cfRule>
  </conditionalFormatting>
  <conditionalFormatting sqref="R20">
    <cfRule type="cellIs" dxfId="15149" priority="60" operator="lessThan">
      <formula>$C$4</formula>
    </cfRule>
  </conditionalFormatting>
  <conditionalFormatting sqref="R21">
    <cfRule type="cellIs" dxfId="15148" priority="61" operator="lessThan">
      <formula>$C$4</formula>
    </cfRule>
  </conditionalFormatting>
  <conditionalFormatting sqref="R22">
    <cfRule type="cellIs" dxfId="15147" priority="62" operator="lessThan">
      <formula>$C$4</formula>
    </cfRule>
  </conditionalFormatting>
  <conditionalFormatting sqref="R23">
    <cfRule type="cellIs" dxfId="15146" priority="63" operator="lessThan">
      <formula>$C$4</formula>
    </cfRule>
  </conditionalFormatting>
  <conditionalFormatting sqref="R24">
    <cfRule type="cellIs" dxfId="15145" priority="64" operator="lessThan">
      <formula>$C$4</formula>
    </cfRule>
  </conditionalFormatting>
  <conditionalFormatting sqref="R25">
    <cfRule type="cellIs" dxfId="15144" priority="65" operator="lessThan">
      <formula>$C$4</formula>
    </cfRule>
  </conditionalFormatting>
  <conditionalFormatting sqref="R26">
    <cfRule type="cellIs" dxfId="15143" priority="66" operator="lessThan">
      <formula>$C$4</formula>
    </cfRule>
  </conditionalFormatting>
  <conditionalFormatting sqref="R27">
    <cfRule type="cellIs" dxfId="15142" priority="67" operator="lessThan">
      <formula>$C$4</formula>
    </cfRule>
  </conditionalFormatting>
  <conditionalFormatting sqref="R28">
    <cfRule type="cellIs" dxfId="15141" priority="68" operator="lessThan">
      <formula>$C$4</formula>
    </cfRule>
  </conditionalFormatting>
  <conditionalFormatting sqref="R29">
    <cfRule type="cellIs" dxfId="15140" priority="69" operator="lessThan">
      <formula>$C$4</formula>
    </cfRule>
  </conditionalFormatting>
  <conditionalFormatting sqref="R30">
    <cfRule type="cellIs" dxfId="15139" priority="70" operator="lessThan">
      <formula>$C$4</formula>
    </cfRule>
  </conditionalFormatting>
  <conditionalFormatting sqref="R31">
    <cfRule type="cellIs" dxfId="15138" priority="71" operator="lessThan">
      <formula>$C$4</formula>
    </cfRule>
  </conditionalFormatting>
  <conditionalFormatting sqref="R32">
    <cfRule type="cellIs" dxfId="15137" priority="72" operator="lessThan">
      <formula>$C$4</formula>
    </cfRule>
  </conditionalFormatting>
  <conditionalFormatting sqref="R33">
    <cfRule type="cellIs" dxfId="15136" priority="73" operator="lessThan">
      <formula>$C$4</formula>
    </cfRule>
  </conditionalFormatting>
  <conditionalFormatting sqref="R34">
    <cfRule type="cellIs" dxfId="15135" priority="74" operator="lessThan">
      <formula>$C$4</formula>
    </cfRule>
  </conditionalFormatting>
  <conditionalFormatting sqref="R35">
    <cfRule type="cellIs" dxfId="15134" priority="75" operator="lessThan">
      <formula>$C$4</formula>
    </cfRule>
  </conditionalFormatting>
  <conditionalFormatting sqref="R36">
    <cfRule type="cellIs" dxfId="15133" priority="76" operator="lessThan">
      <formula>$C$4</formula>
    </cfRule>
  </conditionalFormatting>
  <conditionalFormatting sqref="R37">
    <cfRule type="cellIs" dxfId="15132" priority="77" operator="lessThan">
      <formula>$C$4</formula>
    </cfRule>
  </conditionalFormatting>
  <conditionalFormatting sqref="R38">
    <cfRule type="cellIs" dxfId="15131" priority="78" operator="lessThan">
      <formula>$C$4</formula>
    </cfRule>
  </conditionalFormatting>
  <conditionalFormatting sqref="R39">
    <cfRule type="cellIs" dxfId="15130" priority="79" operator="lessThan">
      <formula>$C$4</formula>
    </cfRule>
  </conditionalFormatting>
  <conditionalFormatting sqref="R40">
    <cfRule type="cellIs" dxfId="15129" priority="80" operator="lessThan">
      <formula>$C$4</formula>
    </cfRule>
  </conditionalFormatting>
  <conditionalFormatting sqref="R41">
    <cfRule type="cellIs" dxfId="15128" priority="81" operator="lessThan">
      <formula>$C$4</formula>
    </cfRule>
  </conditionalFormatting>
  <conditionalFormatting sqref="R42">
    <cfRule type="cellIs" dxfId="15127" priority="82" operator="lessThan">
      <formula>$C$4</formula>
    </cfRule>
  </conditionalFormatting>
  <conditionalFormatting sqref="R43">
    <cfRule type="cellIs" dxfId="15126" priority="83" operator="lessThan">
      <formula>$C$4</formula>
    </cfRule>
  </conditionalFormatting>
  <conditionalFormatting sqref="R44">
    <cfRule type="cellIs" dxfId="15125" priority="84" operator="lessThan">
      <formula>$C$4</formula>
    </cfRule>
  </conditionalFormatting>
  <conditionalFormatting sqref="R45">
    <cfRule type="cellIs" dxfId="15124" priority="85" operator="lessThan">
      <formula>$C$4</formula>
    </cfRule>
  </conditionalFormatting>
  <conditionalFormatting sqref="R46">
    <cfRule type="cellIs" dxfId="15123" priority="86" operator="lessThan">
      <formula>$C$4</formula>
    </cfRule>
  </conditionalFormatting>
  <conditionalFormatting sqref="R47">
    <cfRule type="cellIs" dxfId="15122" priority="87" operator="lessThan">
      <formula>$C$4</formula>
    </cfRule>
  </conditionalFormatting>
  <conditionalFormatting sqref="R48">
    <cfRule type="cellIs" dxfId="15121" priority="88" operator="lessThan">
      <formula>$C$4</formula>
    </cfRule>
  </conditionalFormatting>
  <conditionalFormatting sqref="R49">
    <cfRule type="cellIs" dxfId="15120" priority="89" operator="lessThan">
      <formula>$C$4</formula>
    </cfRule>
  </conditionalFormatting>
  <conditionalFormatting sqref="R50">
    <cfRule type="cellIs" dxfId="15119" priority="90" operator="lessThan">
      <formula>$C$4</formula>
    </cfRule>
  </conditionalFormatting>
  <conditionalFormatting sqref="R51">
    <cfRule type="cellIs" dxfId="15118" priority="91" operator="lessThan">
      <formula>$C$4</formula>
    </cfRule>
  </conditionalFormatting>
  <conditionalFormatting sqref="R52">
    <cfRule type="cellIs" dxfId="15117" priority="92" operator="lessThan">
      <formula>$C$4</formula>
    </cfRule>
  </conditionalFormatting>
  <conditionalFormatting sqref="R53">
    <cfRule type="cellIs" dxfId="15116" priority="93" operator="lessThan">
      <formula>$C$4</formula>
    </cfRule>
  </conditionalFormatting>
  <conditionalFormatting sqref="R54">
    <cfRule type="cellIs" dxfId="15115" priority="94" operator="lessThan">
      <formula>$C$4</formula>
    </cfRule>
  </conditionalFormatting>
  <conditionalFormatting sqref="R55">
    <cfRule type="cellIs" dxfId="15114" priority="95" operator="lessThan">
      <formula>$C$4</formula>
    </cfRule>
  </conditionalFormatting>
  <conditionalFormatting sqref="R56">
    <cfRule type="cellIs" dxfId="15113" priority="96" operator="lessThan">
      <formula>$C$4</formula>
    </cfRule>
  </conditionalFormatting>
  <conditionalFormatting sqref="R57">
    <cfRule type="cellIs" dxfId="15112" priority="97" operator="lessThan">
      <formula>$C$4</formula>
    </cfRule>
  </conditionalFormatting>
  <conditionalFormatting sqref="R58">
    <cfRule type="cellIs" dxfId="15111" priority="98" operator="lessThan">
      <formula>$C$4</formula>
    </cfRule>
  </conditionalFormatting>
  <conditionalFormatting sqref="R59">
    <cfRule type="cellIs" dxfId="15110" priority="99" operator="lessThan">
      <formula>$C$4</formula>
    </cfRule>
  </conditionalFormatting>
  <conditionalFormatting sqref="R60">
    <cfRule type="cellIs" dxfId="15109" priority="100" operator="lessThan">
      <formula>$C$4</formula>
    </cfRule>
  </conditionalFormatting>
  <conditionalFormatting sqref="S11">
    <cfRule type="cellIs" dxfId="15108" priority="101" operator="lessThan">
      <formula>$C$4</formula>
    </cfRule>
  </conditionalFormatting>
  <conditionalFormatting sqref="S12">
    <cfRule type="cellIs" dxfId="15107" priority="102" operator="lessThan">
      <formula>$C$4</formula>
    </cfRule>
  </conditionalFormatting>
  <conditionalFormatting sqref="S13">
    <cfRule type="cellIs" dxfId="15106" priority="103" operator="lessThan">
      <formula>$C$4</formula>
    </cfRule>
  </conditionalFormatting>
  <conditionalFormatting sqref="S14">
    <cfRule type="cellIs" dxfId="15105" priority="104" operator="lessThan">
      <formula>$C$4</formula>
    </cfRule>
  </conditionalFormatting>
  <conditionalFormatting sqref="S15">
    <cfRule type="cellIs" dxfId="15104" priority="105" operator="lessThan">
      <formula>$C$4</formula>
    </cfRule>
  </conditionalFormatting>
  <conditionalFormatting sqref="S16">
    <cfRule type="cellIs" dxfId="15103" priority="106" operator="lessThan">
      <formula>$C$4</formula>
    </cfRule>
  </conditionalFormatting>
  <conditionalFormatting sqref="S17">
    <cfRule type="cellIs" dxfId="15102" priority="107" operator="lessThan">
      <formula>$C$4</formula>
    </cfRule>
  </conditionalFormatting>
  <conditionalFormatting sqref="S18">
    <cfRule type="cellIs" dxfId="15101" priority="108" operator="lessThan">
      <formula>$C$4</formula>
    </cfRule>
  </conditionalFormatting>
  <conditionalFormatting sqref="S19">
    <cfRule type="cellIs" dxfId="15100" priority="109" operator="lessThan">
      <formula>$C$4</formula>
    </cfRule>
  </conditionalFormatting>
  <conditionalFormatting sqref="S20">
    <cfRule type="cellIs" dxfId="15099" priority="110" operator="lessThan">
      <formula>$C$4</formula>
    </cfRule>
  </conditionalFormatting>
  <conditionalFormatting sqref="S21">
    <cfRule type="cellIs" dxfId="15098" priority="111" operator="lessThan">
      <formula>$C$4</formula>
    </cfRule>
  </conditionalFormatting>
  <conditionalFormatting sqref="S22">
    <cfRule type="cellIs" dxfId="15097" priority="112" operator="lessThan">
      <formula>$C$4</formula>
    </cfRule>
  </conditionalFormatting>
  <conditionalFormatting sqref="S23">
    <cfRule type="cellIs" dxfId="15096" priority="113" operator="lessThan">
      <formula>$C$4</formula>
    </cfRule>
  </conditionalFormatting>
  <conditionalFormatting sqref="S24">
    <cfRule type="cellIs" dxfId="15095" priority="114" operator="lessThan">
      <formula>$C$4</formula>
    </cfRule>
  </conditionalFormatting>
  <conditionalFormatting sqref="S25">
    <cfRule type="cellIs" dxfId="15094" priority="115" operator="lessThan">
      <formula>$C$4</formula>
    </cfRule>
  </conditionalFormatting>
  <conditionalFormatting sqref="S26">
    <cfRule type="cellIs" dxfId="15093" priority="116" operator="lessThan">
      <formula>$C$4</formula>
    </cfRule>
  </conditionalFormatting>
  <conditionalFormatting sqref="S27">
    <cfRule type="cellIs" dxfId="15092" priority="117" operator="lessThan">
      <formula>$C$4</formula>
    </cfRule>
  </conditionalFormatting>
  <conditionalFormatting sqref="S28">
    <cfRule type="cellIs" dxfId="15091" priority="118" operator="lessThan">
      <formula>$C$4</formula>
    </cfRule>
  </conditionalFormatting>
  <conditionalFormatting sqref="S29">
    <cfRule type="cellIs" dxfId="15090" priority="119" operator="lessThan">
      <formula>$C$4</formula>
    </cfRule>
  </conditionalFormatting>
  <conditionalFormatting sqref="S30">
    <cfRule type="cellIs" dxfId="15089" priority="120" operator="lessThan">
      <formula>$C$4</formula>
    </cfRule>
  </conditionalFormatting>
  <conditionalFormatting sqref="S31">
    <cfRule type="cellIs" dxfId="15088" priority="121" operator="lessThan">
      <formula>$C$4</formula>
    </cfRule>
  </conditionalFormatting>
  <conditionalFormatting sqref="S32">
    <cfRule type="cellIs" dxfId="15087" priority="122" operator="lessThan">
      <formula>$C$4</formula>
    </cfRule>
  </conditionalFormatting>
  <conditionalFormatting sqref="S33">
    <cfRule type="cellIs" dxfId="15086" priority="123" operator="lessThan">
      <formula>$C$4</formula>
    </cfRule>
  </conditionalFormatting>
  <conditionalFormatting sqref="S34">
    <cfRule type="cellIs" dxfId="15085" priority="124" operator="lessThan">
      <formula>$C$4</formula>
    </cfRule>
  </conditionalFormatting>
  <conditionalFormatting sqref="S35">
    <cfRule type="cellIs" dxfId="15084" priority="125" operator="lessThan">
      <formula>$C$4</formula>
    </cfRule>
  </conditionalFormatting>
  <conditionalFormatting sqref="S36">
    <cfRule type="cellIs" dxfId="15083" priority="126" operator="lessThan">
      <formula>$C$4</formula>
    </cfRule>
  </conditionalFormatting>
  <conditionalFormatting sqref="S37">
    <cfRule type="cellIs" dxfId="15082" priority="127" operator="lessThan">
      <formula>$C$4</formula>
    </cfRule>
  </conditionalFormatting>
  <conditionalFormatting sqref="S38">
    <cfRule type="cellIs" dxfId="15081" priority="128" operator="lessThan">
      <formula>$C$4</formula>
    </cfRule>
  </conditionalFormatting>
  <conditionalFormatting sqref="S39">
    <cfRule type="cellIs" dxfId="15080" priority="129" operator="lessThan">
      <formula>$C$4</formula>
    </cfRule>
  </conditionalFormatting>
  <conditionalFormatting sqref="S40">
    <cfRule type="cellIs" dxfId="15079" priority="130" operator="lessThan">
      <formula>$C$4</formula>
    </cfRule>
  </conditionalFormatting>
  <conditionalFormatting sqref="S41">
    <cfRule type="cellIs" dxfId="15078" priority="131" operator="lessThan">
      <formula>$C$4</formula>
    </cfRule>
  </conditionalFormatting>
  <conditionalFormatting sqref="S42">
    <cfRule type="cellIs" dxfId="15077" priority="132" operator="lessThan">
      <formula>$C$4</formula>
    </cfRule>
  </conditionalFormatting>
  <conditionalFormatting sqref="S43">
    <cfRule type="cellIs" dxfId="15076" priority="133" operator="lessThan">
      <formula>$C$4</formula>
    </cfRule>
  </conditionalFormatting>
  <conditionalFormatting sqref="S44">
    <cfRule type="cellIs" dxfId="15075" priority="134" operator="lessThan">
      <formula>$C$4</formula>
    </cfRule>
  </conditionalFormatting>
  <conditionalFormatting sqref="S45">
    <cfRule type="cellIs" dxfId="15074" priority="135" operator="lessThan">
      <formula>$C$4</formula>
    </cfRule>
  </conditionalFormatting>
  <conditionalFormatting sqref="S46">
    <cfRule type="cellIs" dxfId="15073" priority="136" operator="lessThan">
      <formula>$C$4</formula>
    </cfRule>
  </conditionalFormatting>
  <conditionalFormatting sqref="S47">
    <cfRule type="cellIs" dxfId="15072" priority="137" operator="lessThan">
      <formula>$C$4</formula>
    </cfRule>
  </conditionalFormatting>
  <conditionalFormatting sqref="S48">
    <cfRule type="cellIs" dxfId="15071" priority="138" operator="lessThan">
      <formula>$C$4</formula>
    </cfRule>
  </conditionalFormatting>
  <conditionalFormatting sqref="S49">
    <cfRule type="cellIs" dxfId="15070" priority="139" operator="lessThan">
      <formula>$C$4</formula>
    </cfRule>
  </conditionalFormatting>
  <conditionalFormatting sqref="S50">
    <cfRule type="cellIs" dxfId="15069" priority="140" operator="lessThan">
      <formula>$C$4</formula>
    </cfRule>
  </conditionalFormatting>
  <conditionalFormatting sqref="S51">
    <cfRule type="cellIs" dxfId="15068" priority="141" operator="lessThan">
      <formula>$C$4</formula>
    </cfRule>
  </conditionalFormatting>
  <conditionalFormatting sqref="S52">
    <cfRule type="cellIs" dxfId="15067" priority="142" operator="lessThan">
      <formula>$C$4</formula>
    </cfRule>
  </conditionalFormatting>
  <conditionalFormatting sqref="S53">
    <cfRule type="cellIs" dxfId="15066" priority="143" operator="lessThan">
      <formula>$C$4</formula>
    </cfRule>
  </conditionalFormatting>
  <conditionalFormatting sqref="S54">
    <cfRule type="cellIs" dxfId="15065" priority="144" operator="lessThan">
      <formula>$C$4</formula>
    </cfRule>
  </conditionalFormatting>
  <conditionalFormatting sqref="S55">
    <cfRule type="cellIs" dxfId="15064" priority="145" operator="lessThan">
      <formula>$C$4</formula>
    </cfRule>
  </conditionalFormatting>
  <conditionalFormatting sqref="S56">
    <cfRule type="cellIs" dxfId="15063" priority="146" operator="lessThan">
      <formula>$C$4</formula>
    </cfRule>
  </conditionalFormatting>
  <conditionalFormatting sqref="S57">
    <cfRule type="cellIs" dxfId="15062" priority="147" operator="lessThan">
      <formula>$C$4</formula>
    </cfRule>
  </conditionalFormatting>
  <conditionalFormatting sqref="S58">
    <cfRule type="cellIs" dxfId="15061" priority="148" operator="lessThan">
      <formula>$C$4</formula>
    </cfRule>
  </conditionalFormatting>
  <conditionalFormatting sqref="S59">
    <cfRule type="cellIs" dxfId="15060" priority="149" operator="lessThan">
      <formula>$C$4</formula>
    </cfRule>
  </conditionalFormatting>
  <conditionalFormatting sqref="S60">
    <cfRule type="cellIs" dxfId="15059" priority="150" operator="lessThan">
      <formula>$C$4</formula>
    </cfRule>
  </conditionalFormatting>
  <conditionalFormatting sqref="V11">
    <cfRule type="cellIs" dxfId="15058" priority="151" operator="lessThan">
      <formula>$C$4</formula>
    </cfRule>
  </conditionalFormatting>
  <conditionalFormatting sqref="V12">
    <cfRule type="cellIs" dxfId="15057" priority="152" operator="lessThan">
      <formula>$C$4</formula>
    </cfRule>
  </conditionalFormatting>
  <conditionalFormatting sqref="V13">
    <cfRule type="cellIs" dxfId="15056" priority="153" operator="lessThan">
      <formula>$C$4</formula>
    </cfRule>
  </conditionalFormatting>
  <conditionalFormatting sqref="V14">
    <cfRule type="cellIs" dxfId="15055" priority="154" operator="lessThan">
      <formula>$C$4</formula>
    </cfRule>
  </conditionalFormatting>
  <conditionalFormatting sqref="V15">
    <cfRule type="cellIs" dxfId="15054" priority="155" operator="lessThan">
      <formula>$C$4</formula>
    </cfRule>
  </conditionalFormatting>
  <conditionalFormatting sqref="V16">
    <cfRule type="cellIs" dxfId="15053" priority="156" operator="lessThan">
      <formula>$C$4</formula>
    </cfRule>
  </conditionalFormatting>
  <conditionalFormatting sqref="V17">
    <cfRule type="cellIs" dxfId="15052" priority="157" operator="lessThan">
      <formula>$C$4</formula>
    </cfRule>
  </conditionalFormatting>
  <conditionalFormatting sqref="V18">
    <cfRule type="cellIs" dxfId="15051" priority="158" operator="lessThan">
      <formula>$C$4</formula>
    </cfRule>
  </conditionalFormatting>
  <conditionalFormatting sqref="V19">
    <cfRule type="cellIs" dxfId="15050" priority="159" operator="lessThan">
      <formula>$C$4</formula>
    </cfRule>
  </conditionalFormatting>
  <conditionalFormatting sqref="V20">
    <cfRule type="cellIs" dxfId="15049" priority="160" operator="lessThan">
      <formula>$C$4</formula>
    </cfRule>
  </conditionalFormatting>
  <conditionalFormatting sqref="V21">
    <cfRule type="cellIs" dxfId="15048" priority="161" operator="lessThan">
      <formula>$C$4</formula>
    </cfRule>
  </conditionalFormatting>
  <conditionalFormatting sqref="V22">
    <cfRule type="cellIs" dxfId="15047" priority="162" operator="lessThan">
      <formula>$C$4</formula>
    </cfRule>
  </conditionalFormatting>
  <conditionalFormatting sqref="V23">
    <cfRule type="cellIs" dxfId="15046" priority="163" operator="lessThan">
      <formula>$C$4</formula>
    </cfRule>
  </conditionalFormatting>
  <conditionalFormatting sqref="V24">
    <cfRule type="cellIs" dxfId="15045" priority="164" operator="lessThan">
      <formula>$C$4</formula>
    </cfRule>
  </conditionalFormatting>
  <conditionalFormatting sqref="V25">
    <cfRule type="cellIs" dxfId="15044" priority="165" operator="lessThan">
      <formula>$C$4</formula>
    </cfRule>
  </conditionalFormatting>
  <conditionalFormatting sqref="V26">
    <cfRule type="cellIs" dxfId="15043" priority="166" operator="lessThan">
      <formula>$C$4</formula>
    </cfRule>
  </conditionalFormatting>
  <conditionalFormatting sqref="V27">
    <cfRule type="cellIs" dxfId="15042" priority="167" operator="lessThan">
      <formula>$C$4</formula>
    </cfRule>
  </conditionalFormatting>
  <conditionalFormatting sqref="V28">
    <cfRule type="cellIs" dxfId="15041" priority="168" operator="lessThan">
      <formula>$C$4</formula>
    </cfRule>
  </conditionalFormatting>
  <conditionalFormatting sqref="V29">
    <cfRule type="cellIs" dxfId="15040" priority="169" operator="lessThan">
      <formula>$C$4</formula>
    </cfRule>
  </conditionalFormatting>
  <conditionalFormatting sqref="V30">
    <cfRule type="cellIs" dxfId="15039" priority="170" operator="lessThan">
      <formula>$C$4</formula>
    </cfRule>
  </conditionalFormatting>
  <conditionalFormatting sqref="V31">
    <cfRule type="cellIs" dxfId="15038" priority="171" operator="lessThan">
      <formula>$C$4</formula>
    </cfRule>
  </conditionalFormatting>
  <conditionalFormatting sqref="V32">
    <cfRule type="cellIs" dxfId="15037" priority="172" operator="lessThan">
      <formula>$C$4</formula>
    </cfRule>
  </conditionalFormatting>
  <conditionalFormatting sqref="V33">
    <cfRule type="cellIs" dxfId="15036" priority="173" operator="lessThan">
      <formula>$C$4</formula>
    </cfRule>
  </conditionalFormatting>
  <conditionalFormatting sqref="V34">
    <cfRule type="cellIs" dxfId="15035" priority="174" operator="lessThan">
      <formula>$C$4</formula>
    </cfRule>
  </conditionalFormatting>
  <conditionalFormatting sqref="V35">
    <cfRule type="cellIs" dxfId="15034" priority="175" operator="lessThan">
      <formula>$C$4</formula>
    </cfRule>
  </conditionalFormatting>
  <conditionalFormatting sqref="V36">
    <cfRule type="cellIs" dxfId="15033" priority="176" operator="lessThan">
      <formula>$C$4</formula>
    </cfRule>
  </conditionalFormatting>
  <conditionalFormatting sqref="V37">
    <cfRule type="cellIs" dxfId="15032" priority="177" operator="lessThan">
      <formula>$C$4</formula>
    </cfRule>
  </conditionalFormatting>
  <conditionalFormatting sqref="V38">
    <cfRule type="cellIs" dxfId="15031" priority="178" operator="lessThan">
      <formula>$C$4</formula>
    </cfRule>
  </conditionalFormatting>
  <conditionalFormatting sqref="V39">
    <cfRule type="cellIs" dxfId="15030" priority="179" operator="lessThan">
      <formula>$C$4</formula>
    </cfRule>
  </conditionalFormatting>
  <conditionalFormatting sqref="V40">
    <cfRule type="cellIs" dxfId="15029" priority="180" operator="lessThan">
      <formula>$C$4</formula>
    </cfRule>
  </conditionalFormatting>
  <conditionalFormatting sqref="V41">
    <cfRule type="cellIs" dxfId="15028" priority="181" operator="lessThan">
      <formula>$C$4</formula>
    </cfRule>
  </conditionalFormatting>
  <conditionalFormatting sqref="V42">
    <cfRule type="cellIs" dxfId="15027" priority="182" operator="lessThan">
      <formula>$C$4</formula>
    </cfRule>
  </conditionalFormatting>
  <conditionalFormatting sqref="V43">
    <cfRule type="cellIs" dxfId="15026" priority="183" operator="lessThan">
      <formula>$C$4</formula>
    </cfRule>
  </conditionalFormatting>
  <conditionalFormatting sqref="V44">
    <cfRule type="cellIs" dxfId="15025" priority="184" operator="lessThan">
      <formula>$C$4</formula>
    </cfRule>
  </conditionalFormatting>
  <conditionalFormatting sqref="V45">
    <cfRule type="cellIs" dxfId="15024" priority="185" operator="lessThan">
      <formula>$C$4</formula>
    </cfRule>
  </conditionalFormatting>
  <conditionalFormatting sqref="V46">
    <cfRule type="cellIs" dxfId="15023" priority="186" operator="lessThan">
      <formula>$C$4</formula>
    </cfRule>
  </conditionalFormatting>
  <conditionalFormatting sqref="V47">
    <cfRule type="cellIs" dxfId="15022" priority="187" operator="lessThan">
      <formula>$C$4</formula>
    </cfRule>
  </conditionalFormatting>
  <conditionalFormatting sqref="V48">
    <cfRule type="cellIs" dxfId="15021" priority="188" operator="lessThan">
      <formula>$C$4</formula>
    </cfRule>
  </conditionalFormatting>
  <conditionalFormatting sqref="V49">
    <cfRule type="cellIs" dxfId="15020" priority="189" operator="lessThan">
      <formula>$C$4</formula>
    </cfRule>
  </conditionalFormatting>
  <conditionalFormatting sqref="V50">
    <cfRule type="cellIs" dxfId="15019" priority="190" operator="lessThan">
      <formula>$C$4</formula>
    </cfRule>
  </conditionalFormatting>
  <conditionalFormatting sqref="V51">
    <cfRule type="cellIs" dxfId="15018" priority="191" operator="lessThan">
      <formula>$C$4</formula>
    </cfRule>
  </conditionalFormatting>
  <conditionalFormatting sqref="V52">
    <cfRule type="cellIs" dxfId="15017" priority="192" operator="lessThan">
      <formula>$C$4</formula>
    </cfRule>
  </conditionalFormatting>
  <conditionalFormatting sqref="V53">
    <cfRule type="cellIs" dxfId="15016" priority="193" operator="lessThan">
      <formula>$C$4</formula>
    </cfRule>
  </conditionalFormatting>
  <conditionalFormatting sqref="V54">
    <cfRule type="cellIs" dxfId="15015" priority="194" operator="lessThan">
      <formula>$C$4</formula>
    </cfRule>
  </conditionalFormatting>
  <conditionalFormatting sqref="V55">
    <cfRule type="cellIs" dxfId="15014" priority="195" operator="lessThan">
      <formula>$C$4</formula>
    </cfRule>
  </conditionalFormatting>
  <conditionalFormatting sqref="V56">
    <cfRule type="cellIs" dxfId="15013" priority="196" operator="lessThan">
      <formula>$C$4</formula>
    </cfRule>
  </conditionalFormatting>
  <conditionalFormatting sqref="V57">
    <cfRule type="cellIs" dxfId="15012" priority="197" operator="lessThan">
      <formula>$C$4</formula>
    </cfRule>
  </conditionalFormatting>
  <conditionalFormatting sqref="V58">
    <cfRule type="cellIs" dxfId="15011" priority="198" operator="lessThan">
      <formula>$C$4</formula>
    </cfRule>
  </conditionalFormatting>
  <conditionalFormatting sqref="V59">
    <cfRule type="cellIs" dxfId="15010" priority="199" operator="lessThan">
      <formula>$C$4</formula>
    </cfRule>
  </conditionalFormatting>
  <conditionalFormatting sqref="V60">
    <cfRule type="cellIs" dxfId="15009" priority="200" operator="lessThan">
      <formula>$C$4</formula>
    </cfRule>
  </conditionalFormatting>
  <conditionalFormatting sqref="Y11">
    <cfRule type="cellIs" dxfId="15008" priority="201" operator="lessThan">
      <formula>$C$4</formula>
    </cfRule>
  </conditionalFormatting>
  <conditionalFormatting sqref="Y12">
    <cfRule type="cellIs" dxfId="15007" priority="202" operator="lessThan">
      <formula>$C$4</formula>
    </cfRule>
  </conditionalFormatting>
  <conditionalFormatting sqref="Y13">
    <cfRule type="cellIs" dxfId="15006" priority="203" operator="lessThan">
      <formula>$C$4</formula>
    </cfRule>
  </conditionalFormatting>
  <conditionalFormatting sqref="Y14">
    <cfRule type="cellIs" dxfId="15005" priority="204" operator="lessThan">
      <formula>$C$4</formula>
    </cfRule>
  </conditionalFormatting>
  <conditionalFormatting sqref="Y15">
    <cfRule type="cellIs" dxfId="15004" priority="205" operator="lessThan">
      <formula>$C$4</formula>
    </cfRule>
  </conditionalFormatting>
  <conditionalFormatting sqref="Y16">
    <cfRule type="cellIs" dxfId="15003" priority="206" operator="lessThan">
      <formula>$C$4</formula>
    </cfRule>
  </conditionalFormatting>
  <conditionalFormatting sqref="Y17">
    <cfRule type="cellIs" dxfId="15002" priority="207" operator="lessThan">
      <formula>$C$4</formula>
    </cfRule>
  </conditionalFormatting>
  <conditionalFormatting sqref="Y18">
    <cfRule type="cellIs" dxfId="15001" priority="208" operator="lessThan">
      <formula>$C$4</formula>
    </cfRule>
  </conditionalFormatting>
  <conditionalFormatting sqref="Y19">
    <cfRule type="cellIs" dxfId="15000" priority="209" operator="lessThan">
      <formula>$C$4</formula>
    </cfRule>
  </conditionalFormatting>
  <conditionalFormatting sqref="Y20">
    <cfRule type="cellIs" dxfId="14999" priority="210" operator="lessThan">
      <formula>$C$4</formula>
    </cfRule>
  </conditionalFormatting>
  <conditionalFormatting sqref="Y21">
    <cfRule type="cellIs" dxfId="14998" priority="211" operator="lessThan">
      <formula>$C$4</formula>
    </cfRule>
  </conditionalFormatting>
  <conditionalFormatting sqref="Y22">
    <cfRule type="cellIs" dxfId="14997" priority="212" operator="lessThan">
      <formula>$C$4</formula>
    </cfRule>
  </conditionalFormatting>
  <conditionalFormatting sqref="Y23">
    <cfRule type="cellIs" dxfId="14996" priority="213" operator="lessThan">
      <formula>$C$4</formula>
    </cfRule>
  </conditionalFormatting>
  <conditionalFormatting sqref="Y24">
    <cfRule type="cellIs" dxfId="14995" priority="214" operator="lessThan">
      <formula>$C$4</formula>
    </cfRule>
  </conditionalFormatting>
  <conditionalFormatting sqref="Y25">
    <cfRule type="cellIs" dxfId="14994" priority="215" operator="lessThan">
      <formula>$C$4</formula>
    </cfRule>
  </conditionalFormatting>
  <conditionalFormatting sqref="Y26">
    <cfRule type="cellIs" dxfId="14993" priority="216" operator="lessThan">
      <formula>$C$4</formula>
    </cfRule>
  </conditionalFormatting>
  <conditionalFormatting sqref="Y27">
    <cfRule type="cellIs" dxfId="14992" priority="217" operator="lessThan">
      <formula>$C$4</formula>
    </cfRule>
  </conditionalFormatting>
  <conditionalFormatting sqref="Y28">
    <cfRule type="cellIs" dxfId="14991" priority="218" operator="lessThan">
      <formula>$C$4</formula>
    </cfRule>
  </conditionalFormatting>
  <conditionalFormatting sqref="Y29">
    <cfRule type="cellIs" dxfId="14990" priority="219" operator="lessThan">
      <formula>$C$4</formula>
    </cfRule>
  </conditionalFormatting>
  <conditionalFormatting sqref="Y30">
    <cfRule type="cellIs" dxfId="14989" priority="220" operator="lessThan">
      <formula>$C$4</formula>
    </cfRule>
  </conditionalFormatting>
  <conditionalFormatting sqref="Y31">
    <cfRule type="cellIs" dxfId="14988" priority="221" operator="lessThan">
      <formula>$C$4</formula>
    </cfRule>
  </conditionalFormatting>
  <conditionalFormatting sqref="Y32">
    <cfRule type="cellIs" dxfId="14987" priority="222" operator="lessThan">
      <formula>$C$4</formula>
    </cfRule>
  </conditionalFormatting>
  <conditionalFormatting sqref="Y33">
    <cfRule type="cellIs" dxfId="14986" priority="223" operator="lessThan">
      <formula>$C$4</formula>
    </cfRule>
  </conditionalFormatting>
  <conditionalFormatting sqref="Y34">
    <cfRule type="cellIs" dxfId="14985" priority="224" operator="lessThan">
      <formula>$C$4</formula>
    </cfRule>
  </conditionalFormatting>
  <conditionalFormatting sqref="Y35">
    <cfRule type="cellIs" dxfId="14984" priority="225" operator="lessThan">
      <formula>$C$4</formula>
    </cfRule>
  </conditionalFormatting>
  <conditionalFormatting sqref="Y36">
    <cfRule type="cellIs" dxfId="14983" priority="226" operator="lessThan">
      <formula>$C$4</formula>
    </cfRule>
  </conditionalFormatting>
  <conditionalFormatting sqref="Y37">
    <cfRule type="cellIs" dxfId="14982" priority="227" operator="lessThan">
      <formula>$C$4</formula>
    </cfRule>
  </conditionalFormatting>
  <conditionalFormatting sqref="Y38">
    <cfRule type="cellIs" dxfId="14981" priority="228" operator="lessThan">
      <formula>$C$4</formula>
    </cfRule>
  </conditionalFormatting>
  <conditionalFormatting sqref="Y39">
    <cfRule type="cellIs" dxfId="14980" priority="229" operator="lessThan">
      <formula>$C$4</formula>
    </cfRule>
  </conditionalFormatting>
  <conditionalFormatting sqref="Y40">
    <cfRule type="cellIs" dxfId="14979" priority="230" operator="lessThan">
      <formula>$C$4</formula>
    </cfRule>
  </conditionalFormatting>
  <conditionalFormatting sqref="Y41">
    <cfRule type="cellIs" dxfId="14978" priority="231" operator="lessThan">
      <formula>$C$4</formula>
    </cfRule>
  </conditionalFormatting>
  <conditionalFormatting sqref="Y42">
    <cfRule type="cellIs" dxfId="14977" priority="232" operator="lessThan">
      <formula>$C$4</formula>
    </cfRule>
  </conditionalFormatting>
  <conditionalFormatting sqref="Y43">
    <cfRule type="cellIs" dxfId="14976" priority="233" operator="lessThan">
      <formula>$C$4</formula>
    </cfRule>
  </conditionalFormatting>
  <conditionalFormatting sqref="Y44">
    <cfRule type="cellIs" dxfId="14975" priority="234" operator="lessThan">
      <formula>$C$4</formula>
    </cfRule>
  </conditionalFormatting>
  <conditionalFormatting sqref="Y45">
    <cfRule type="cellIs" dxfId="14974" priority="235" operator="lessThan">
      <formula>$C$4</formula>
    </cfRule>
  </conditionalFormatting>
  <conditionalFormatting sqref="Y46">
    <cfRule type="cellIs" dxfId="14973" priority="236" operator="lessThan">
      <formula>$C$4</formula>
    </cfRule>
  </conditionalFormatting>
  <conditionalFormatting sqref="Y47">
    <cfRule type="cellIs" dxfId="14972" priority="237" operator="lessThan">
      <formula>$C$4</formula>
    </cfRule>
  </conditionalFormatting>
  <conditionalFormatting sqref="Y48">
    <cfRule type="cellIs" dxfId="14971" priority="238" operator="lessThan">
      <formula>$C$4</formula>
    </cfRule>
  </conditionalFormatting>
  <conditionalFormatting sqref="Y49">
    <cfRule type="cellIs" dxfId="14970" priority="239" operator="lessThan">
      <formula>$C$4</formula>
    </cfRule>
  </conditionalFormatting>
  <conditionalFormatting sqref="Y50">
    <cfRule type="cellIs" dxfId="14969" priority="240" operator="lessThan">
      <formula>$C$4</formula>
    </cfRule>
  </conditionalFormatting>
  <conditionalFormatting sqref="Y51">
    <cfRule type="cellIs" dxfId="14968" priority="241" operator="lessThan">
      <formula>$C$4</formula>
    </cfRule>
  </conditionalFormatting>
  <conditionalFormatting sqref="Y52">
    <cfRule type="cellIs" dxfId="14967" priority="242" operator="lessThan">
      <formula>$C$4</formula>
    </cfRule>
  </conditionalFormatting>
  <conditionalFormatting sqref="Y53">
    <cfRule type="cellIs" dxfId="14966" priority="243" operator="lessThan">
      <formula>$C$4</formula>
    </cfRule>
  </conditionalFormatting>
  <conditionalFormatting sqref="Y54">
    <cfRule type="cellIs" dxfId="14965" priority="244" operator="lessThan">
      <formula>$C$4</formula>
    </cfRule>
  </conditionalFormatting>
  <conditionalFormatting sqref="Y55">
    <cfRule type="cellIs" dxfId="14964" priority="245" operator="lessThan">
      <formula>$C$4</formula>
    </cfRule>
  </conditionalFormatting>
  <conditionalFormatting sqref="Y56">
    <cfRule type="cellIs" dxfId="14963" priority="246" operator="lessThan">
      <formula>$C$4</formula>
    </cfRule>
  </conditionalFormatting>
  <conditionalFormatting sqref="Y57">
    <cfRule type="cellIs" dxfId="14962" priority="247" operator="lessThan">
      <formula>$C$4</formula>
    </cfRule>
  </conditionalFormatting>
  <conditionalFormatting sqref="Y58">
    <cfRule type="cellIs" dxfId="14961" priority="248" operator="lessThan">
      <formula>$C$4</formula>
    </cfRule>
  </conditionalFormatting>
  <conditionalFormatting sqref="Y59">
    <cfRule type="cellIs" dxfId="14960" priority="249" operator="lessThan">
      <formula>$C$4</formula>
    </cfRule>
  </conditionalFormatting>
  <conditionalFormatting sqref="Y60">
    <cfRule type="cellIs" dxfId="14959" priority="250" operator="lessThan">
      <formula>$C$4</formula>
    </cfRule>
  </conditionalFormatting>
  <conditionalFormatting sqref="Z11">
    <cfRule type="cellIs" dxfId="14958" priority="251" operator="lessThan">
      <formula>$C$4</formula>
    </cfRule>
  </conditionalFormatting>
  <conditionalFormatting sqref="Z12">
    <cfRule type="cellIs" dxfId="14957" priority="252" operator="lessThan">
      <formula>$C$4</formula>
    </cfRule>
  </conditionalFormatting>
  <conditionalFormatting sqref="Z13">
    <cfRule type="cellIs" dxfId="14956" priority="253" operator="lessThan">
      <formula>$C$4</formula>
    </cfRule>
  </conditionalFormatting>
  <conditionalFormatting sqref="Z14">
    <cfRule type="cellIs" dxfId="14955" priority="254" operator="lessThan">
      <formula>$C$4</formula>
    </cfRule>
  </conditionalFormatting>
  <conditionalFormatting sqref="Z15">
    <cfRule type="cellIs" dxfId="14954" priority="255" operator="lessThan">
      <formula>$C$4</formula>
    </cfRule>
  </conditionalFormatting>
  <conditionalFormatting sqref="Z16">
    <cfRule type="cellIs" dxfId="14953" priority="256" operator="lessThan">
      <formula>$C$4</formula>
    </cfRule>
  </conditionalFormatting>
  <conditionalFormatting sqref="Z17">
    <cfRule type="cellIs" dxfId="14952" priority="257" operator="lessThan">
      <formula>$C$4</formula>
    </cfRule>
  </conditionalFormatting>
  <conditionalFormatting sqref="Z18">
    <cfRule type="cellIs" dxfId="14951" priority="258" operator="lessThan">
      <formula>$C$4</formula>
    </cfRule>
  </conditionalFormatting>
  <conditionalFormatting sqref="Z19">
    <cfRule type="cellIs" dxfId="14950" priority="259" operator="lessThan">
      <formula>$C$4</formula>
    </cfRule>
  </conditionalFormatting>
  <conditionalFormatting sqref="Z20">
    <cfRule type="cellIs" dxfId="14949" priority="260" operator="lessThan">
      <formula>$C$4</formula>
    </cfRule>
  </conditionalFormatting>
  <conditionalFormatting sqref="Z21">
    <cfRule type="cellIs" dxfId="14948" priority="261" operator="lessThan">
      <formula>$C$4</formula>
    </cfRule>
  </conditionalFormatting>
  <conditionalFormatting sqref="Z22">
    <cfRule type="cellIs" dxfId="14947" priority="262" operator="lessThan">
      <formula>$C$4</formula>
    </cfRule>
  </conditionalFormatting>
  <conditionalFormatting sqref="Z23">
    <cfRule type="cellIs" dxfId="14946" priority="263" operator="lessThan">
      <formula>$C$4</formula>
    </cfRule>
  </conditionalFormatting>
  <conditionalFormatting sqref="Z24">
    <cfRule type="cellIs" dxfId="14945" priority="264" operator="lessThan">
      <formula>$C$4</formula>
    </cfRule>
  </conditionalFormatting>
  <conditionalFormatting sqref="Z25">
    <cfRule type="cellIs" dxfId="14944" priority="265" operator="lessThan">
      <formula>$C$4</formula>
    </cfRule>
  </conditionalFormatting>
  <conditionalFormatting sqref="Z26">
    <cfRule type="cellIs" dxfId="14943" priority="266" operator="lessThan">
      <formula>$C$4</formula>
    </cfRule>
  </conditionalFormatting>
  <conditionalFormatting sqref="Z27">
    <cfRule type="cellIs" dxfId="14942" priority="267" operator="lessThan">
      <formula>$C$4</formula>
    </cfRule>
  </conditionalFormatting>
  <conditionalFormatting sqref="Z28">
    <cfRule type="cellIs" dxfId="14941" priority="268" operator="lessThan">
      <formula>$C$4</formula>
    </cfRule>
  </conditionalFormatting>
  <conditionalFormatting sqref="Z29">
    <cfRule type="cellIs" dxfId="14940" priority="269" operator="lessThan">
      <formula>$C$4</formula>
    </cfRule>
  </conditionalFormatting>
  <conditionalFormatting sqref="Z30">
    <cfRule type="cellIs" dxfId="14939" priority="270" operator="lessThan">
      <formula>$C$4</formula>
    </cfRule>
  </conditionalFormatting>
  <conditionalFormatting sqref="Z31">
    <cfRule type="cellIs" dxfId="14938" priority="271" operator="lessThan">
      <formula>$C$4</formula>
    </cfRule>
  </conditionalFormatting>
  <conditionalFormatting sqref="Z32">
    <cfRule type="cellIs" dxfId="14937" priority="272" operator="lessThan">
      <formula>$C$4</formula>
    </cfRule>
  </conditionalFormatting>
  <conditionalFormatting sqref="Z33">
    <cfRule type="cellIs" dxfId="14936" priority="273" operator="lessThan">
      <formula>$C$4</formula>
    </cfRule>
  </conditionalFormatting>
  <conditionalFormatting sqref="Z34">
    <cfRule type="cellIs" dxfId="14935" priority="274" operator="lessThan">
      <formula>$C$4</formula>
    </cfRule>
  </conditionalFormatting>
  <conditionalFormatting sqref="Z35">
    <cfRule type="cellIs" dxfId="14934" priority="275" operator="lessThan">
      <formula>$C$4</formula>
    </cfRule>
  </conditionalFormatting>
  <conditionalFormatting sqref="Z36">
    <cfRule type="cellIs" dxfId="14933" priority="276" operator="lessThan">
      <formula>$C$4</formula>
    </cfRule>
  </conditionalFormatting>
  <conditionalFormatting sqref="Z37">
    <cfRule type="cellIs" dxfId="14932" priority="277" operator="lessThan">
      <formula>$C$4</formula>
    </cfRule>
  </conditionalFormatting>
  <conditionalFormatting sqref="Z38">
    <cfRule type="cellIs" dxfId="14931" priority="278" operator="lessThan">
      <formula>$C$4</formula>
    </cfRule>
  </conditionalFormatting>
  <conditionalFormatting sqref="Z39">
    <cfRule type="cellIs" dxfId="14930" priority="279" operator="lessThan">
      <formula>$C$4</formula>
    </cfRule>
  </conditionalFormatting>
  <conditionalFormatting sqref="Z40">
    <cfRule type="cellIs" dxfId="14929" priority="280" operator="lessThan">
      <formula>$C$4</formula>
    </cfRule>
  </conditionalFormatting>
  <conditionalFormatting sqref="Z41">
    <cfRule type="cellIs" dxfId="14928" priority="281" operator="lessThan">
      <formula>$C$4</formula>
    </cfRule>
  </conditionalFormatting>
  <conditionalFormatting sqref="Z42">
    <cfRule type="cellIs" dxfId="14927" priority="282" operator="lessThan">
      <formula>$C$4</formula>
    </cfRule>
  </conditionalFormatting>
  <conditionalFormatting sqref="Z43">
    <cfRule type="cellIs" dxfId="14926" priority="283" operator="lessThan">
      <formula>$C$4</formula>
    </cfRule>
  </conditionalFormatting>
  <conditionalFormatting sqref="Z44">
    <cfRule type="cellIs" dxfId="14925" priority="284" operator="lessThan">
      <formula>$C$4</formula>
    </cfRule>
  </conditionalFormatting>
  <conditionalFormatting sqref="Z45">
    <cfRule type="cellIs" dxfId="14924" priority="285" operator="lessThan">
      <formula>$C$4</formula>
    </cfRule>
  </conditionalFormatting>
  <conditionalFormatting sqref="Z46">
    <cfRule type="cellIs" dxfId="14923" priority="286" operator="lessThan">
      <formula>$C$4</formula>
    </cfRule>
  </conditionalFormatting>
  <conditionalFormatting sqref="Z47">
    <cfRule type="cellIs" dxfId="14922" priority="287" operator="lessThan">
      <formula>$C$4</formula>
    </cfRule>
  </conditionalFormatting>
  <conditionalFormatting sqref="Z48">
    <cfRule type="cellIs" dxfId="14921" priority="288" operator="lessThan">
      <formula>$C$4</formula>
    </cfRule>
  </conditionalFormatting>
  <conditionalFormatting sqref="Z49">
    <cfRule type="cellIs" dxfId="14920" priority="289" operator="lessThan">
      <formula>$C$4</formula>
    </cfRule>
  </conditionalFormatting>
  <conditionalFormatting sqref="Z50">
    <cfRule type="cellIs" dxfId="14919" priority="290" operator="lessThan">
      <formula>$C$4</formula>
    </cfRule>
  </conditionalFormatting>
  <conditionalFormatting sqref="Z51">
    <cfRule type="cellIs" dxfId="14918" priority="291" operator="lessThan">
      <formula>$C$4</formula>
    </cfRule>
  </conditionalFormatting>
  <conditionalFormatting sqref="Z52">
    <cfRule type="cellIs" dxfId="14917" priority="292" operator="lessThan">
      <formula>$C$4</formula>
    </cfRule>
  </conditionalFormatting>
  <conditionalFormatting sqref="Z53">
    <cfRule type="cellIs" dxfId="14916" priority="293" operator="lessThan">
      <formula>$C$4</formula>
    </cfRule>
  </conditionalFormatting>
  <conditionalFormatting sqref="Z54">
    <cfRule type="cellIs" dxfId="14915" priority="294" operator="lessThan">
      <formula>$C$4</formula>
    </cfRule>
  </conditionalFormatting>
  <conditionalFormatting sqref="Z55">
    <cfRule type="cellIs" dxfId="14914" priority="295" operator="lessThan">
      <formula>$C$4</formula>
    </cfRule>
  </conditionalFormatting>
  <conditionalFormatting sqref="Z56">
    <cfRule type="cellIs" dxfId="14913" priority="296" operator="lessThan">
      <formula>$C$4</formula>
    </cfRule>
  </conditionalFormatting>
  <conditionalFormatting sqref="Z57">
    <cfRule type="cellIs" dxfId="14912" priority="297" operator="lessThan">
      <formula>$C$4</formula>
    </cfRule>
  </conditionalFormatting>
  <conditionalFormatting sqref="Z58">
    <cfRule type="cellIs" dxfId="14911" priority="298" operator="lessThan">
      <formula>$C$4</formula>
    </cfRule>
  </conditionalFormatting>
  <conditionalFormatting sqref="Z59">
    <cfRule type="cellIs" dxfId="14910" priority="299" operator="lessThan">
      <formula>$C$4</formula>
    </cfRule>
  </conditionalFormatting>
  <conditionalFormatting sqref="Z60">
    <cfRule type="cellIs" dxfId="14909" priority="300" operator="lessThan">
      <formula>$C$4</formula>
    </cfRule>
  </conditionalFormatting>
  <conditionalFormatting sqref="AA11">
    <cfRule type="cellIs" dxfId="14908" priority="301" operator="lessThan">
      <formula>$C$4</formula>
    </cfRule>
  </conditionalFormatting>
  <conditionalFormatting sqref="AA12">
    <cfRule type="cellIs" dxfId="14907" priority="302" operator="lessThan">
      <formula>$C$4</formula>
    </cfRule>
  </conditionalFormatting>
  <conditionalFormatting sqref="AA13">
    <cfRule type="cellIs" dxfId="14906" priority="303" operator="lessThan">
      <formula>$C$4</formula>
    </cfRule>
  </conditionalFormatting>
  <conditionalFormatting sqref="AA14">
    <cfRule type="cellIs" dxfId="14905" priority="304" operator="lessThan">
      <formula>$C$4</formula>
    </cfRule>
  </conditionalFormatting>
  <conditionalFormatting sqref="AA15">
    <cfRule type="cellIs" dxfId="14904" priority="305" operator="lessThan">
      <formula>$C$4</formula>
    </cfRule>
  </conditionalFormatting>
  <conditionalFormatting sqref="AA16">
    <cfRule type="cellIs" dxfId="14903" priority="306" operator="lessThan">
      <formula>$C$4</formula>
    </cfRule>
  </conditionalFormatting>
  <conditionalFormatting sqref="AA17">
    <cfRule type="cellIs" dxfId="14902" priority="307" operator="lessThan">
      <formula>$C$4</formula>
    </cfRule>
  </conditionalFormatting>
  <conditionalFormatting sqref="AA18">
    <cfRule type="cellIs" dxfId="14901" priority="308" operator="lessThan">
      <formula>$C$4</formula>
    </cfRule>
  </conditionalFormatting>
  <conditionalFormatting sqref="AA19">
    <cfRule type="cellIs" dxfId="14900" priority="309" operator="lessThan">
      <formula>$C$4</formula>
    </cfRule>
  </conditionalFormatting>
  <conditionalFormatting sqref="AA20">
    <cfRule type="cellIs" dxfId="14899" priority="310" operator="lessThan">
      <formula>$C$4</formula>
    </cfRule>
  </conditionalFormatting>
  <conditionalFormatting sqref="AA21">
    <cfRule type="cellIs" dxfId="14898" priority="311" operator="lessThan">
      <formula>$C$4</formula>
    </cfRule>
  </conditionalFormatting>
  <conditionalFormatting sqref="AA22">
    <cfRule type="cellIs" dxfId="14897" priority="312" operator="lessThan">
      <formula>$C$4</formula>
    </cfRule>
  </conditionalFormatting>
  <conditionalFormatting sqref="AA23">
    <cfRule type="cellIs" dxfId="14896" priority="313" operator="lessThan">
      <formula>$C$4</formula>
    </cfRule>
  </conditionalFormatting>
  <conditionalFormatting sqref="AA24">
    <cfRule type="cellIs" dxfId="14895" priority="314" operator="lessThan">
      <formula>$C$4</formula>
    </cfRule>
  </conditionalFormatting>
  <conditionalFormatting sqref="AA25">
    <cfRule type="cellIs" dxfId="14894" priority="315" operator="lessThan">
      <formula>$C$4</formula>
    </cfRule>
  </conditionalFormatting>
  <conditionalFormatting sqref="AA26">
    <cfRule type="cellIs" dxfId="14893" priority="316" operator="lessThan">
      <formula>$C$4</formula>
    </cfRule>
  </conditionalFormatting>
  <conditionalFormatting sqref="AA27">
    <cfRule type="cellIs" dxfId="14892" priority="317" operator="lessThan">
      <formula>$C$4</formula>
    </cfRule>
  </conditionalFormatting>
  <conditionalFormatting sqref="AA28">
    <cfRule type="cellIs" dxfId="14891" priority="318" operator="lessThan">
      <formula>$C$4</formula>
    </cfRule>
  </conditionalFormatting>
  <conditionalFormatting sqref="AA29">
    <cfRule type="cellIs" dxfId="14890" priority="319" operator="lessThan">
      <formula>$C$4</formula>
    </cfRule>
  </conditionalFormatting>
  <conditionalFormatting sqref="AA30">
    <cfRule type="cellIs" dxfId="14889" priority="320" operator="lessThan">
      <formula>$C$4</formula>
    </cfRule>
  </conditionalFormatting>
  <conditionalFormatting sqref="AA31">
    <cfRule type="cellIs" dxfId="14888" priority="321" operator="lessThan">
      <formula>$C$4</formula>
    </cfRule>
  </conditionalFormatting>
  <conditionalFormatting sqref="AA32">
    <cfRule type="cellIs" dxfId="14887" priority="322" operator="lessThan">
      <formula>$C$4</formula>
    </cfRule>
  </conditionalFormatting>
  <conditionalFormatting sqref="AA33">
    <cfRule type="cellIs" dxfId="14886" priority="323" operator="lessThan">
      <formula>$C$4</formula>
    </cfRule>
  </conditionalFormatting>
  <conditionalFormatting sqref="AA34">
    <cfRule type="cellIs" dxfId="14885" priority="324" operator="lessThan">
      <formula>$C$4</formula>
    </cfRule>
  </conditionalFormatting>
  <conditionalFormatting sqref="AA35">
    <cfRule type="cellIs" dxfId="14884" priority="325" operator="lessThan">
      <formula>$C$4</formula>
    </cfRule>
  </conditionalFormatting>
  <conditionalFormatting sqref="AA36">
    <cfRule type="cellIs" dxfId="14883" priority="326" operator="lessThan">
      <formula>$C$4</formula>
    </cfRule>
  </conditionalFormatting>
  <conditionalFormatting sqref="AA37">
    <cfRule type="cellIs" dxfId="14882" priority="327" operator="lessThan">
      <formula>$C$4</formula>
    </cfRule>
  </conditionalFormatting>
  <conditionalFormatting sqref="AA38">
    <cfRule type="cellIs" dxfId="14881" priority="328" operator="lessThan">
      <formula>$C$4</formula>
    </cfRule>
  </conditionalFormatting>
  <conditionalFormatting sqref="AA39">
    <cfRule type="cellIs" dxfId="14880" priority="329" operator="lessThan">
      <formula>$C$4</formula>
    </cfRule>
  </conditionalFormatting>
  <conditionalFormatting sqref="AA40">
    <cfRule type="cellIs" dxfId="14879" priority="330" operator="lessThan">
      <formula>$C$4</formula>
    </cfRule>
  </conditionalFormatting>
  <conditionalFormatting sqref="AA41">
    <cfRule type="cellIs" dxfId="14878" priority="331" operator="lessThan">
      <formula>$C$4</formula>
    </cfRule>
  </conditionalFormatting>
  <conditionalFormatting sqref="AA42">
    <cfRule type="cellIs" dxfId="14877" priority="332" operator="lessThan">
      <formula>$C$4</formula>
    </cfRule>
  </conditionalFormatting>
  <conditionalFormatting sqref="AA43">
    <cfRule type="cellIs" dxfId="14876" priority="333" operator="lessThan">
      <formula>$C$4</formula>
    </cfRule>
  </conditionalFormatting>
  <conditionalFormatting sqref="AA44">
    <cfRule type="cellIs" dxfId="14875" priority="334" operator="lessThan">
      <formula>$C$4</formula>
    </cfRule>
  </conditionalFormatting>
  <conditionalFormatting sqref="AA45">
    <cfRule type="cellIs" dxfId="14874" priority="335" operator="lessThan">
      <formula>$C$4</formula>
    </cfRule>
  </conditionalFormatting>
  <conditionalFormatting sqref="AA46">
    <cfRule type="cellIs" dxfId="14873" priority="336" operator="lessThan">
      <formula>$C$4</formula>
    </cfRule>
  </conditionalFormatting>
  <conditionalFormatting sqref="AA47">
    <cfRule type="cellIs" dxfId="14872" priority="337" operator="lessThan">
      <formula>$C$4</formula>
    </cfRule>
  </conditionalFormatting>
  <conditionalFormatting sqref="AA48">
    <cfRule type="cellIs" dxfId="14871" priority="338" operator="lessThan">
      <formula>$C$4</formula>
    </cfRule>
  </conditionalFormatting>
  <conditionalFormatting sqref="AA49">
    <cfRule type="cellIs" dxfId="14870" priority="339" operator="lessThan">
      <formula>$C$4</formula>
    </cfRule>
  </conditionalFormatting>
  <conditionalFormatting sqref="AA50">
    <cfRule type="cellIs" dxfId="14869" priority="340" operator="lessThan">
      <formula>$C$4</formula>
    </cfRule>
  </conditionalFormatting>
  <conditionalFormatting sqref="AA51">
    <cfRule type="cellIs" dxfId="14868" priority="341" operator="lessThan">
      <formula>$C$4</formula>
    </cfRule>
  </conditionalFormatting>
  <conditionalFormatting sqref="AA52">
    <cfRule type="cellIs" dxfId="14867" priority="342" operator="lessThan">
      <formula>$C$4</formula>
    </cfRule>
  </conditionalFormatting>
  <conditionalFormatting sqref="AA53">
    <cfRule type="cellIs" dxfId="14866" priority="343" operator="lessThan">
      <formula>$C$4</formula>
    </cfRule>
  </conditionalFormatting>
  <conditionalFormatting sqref="AA54">
    <cfRule type="cellIs" dxfId="14865" priority="344" operator="lessThan">
      <formula>$C$4</formula>
    </cfRule>
  </conditionalFormatting>
  <conditionalFormatting sqref="AA55">
    <cfRule type="cellIs" dxfId="14864" priority="345" operator="lessThan">
      <formula>$C$4</formula>
    </cfRule>
  </conditionalFormatting>
  <conditionalFormatting sqref="AA56">
    <cfRule type="cellIs" dxfId="14863" priority="346" operator="lessThan">
      <formula>$C$4</formula>
    </cfRule>
  </conditionalFormatting>
  <conditionalFormatting sqref="AA57">
    <cfRule type="cellIs" dxfId="14862" priority="347" operator="lessThan">
      <formula>$C$4</formula>
    </cfRule>
  </conditionalFormatting>
  <conditionalFormatting sqref="AA58">
    <cfRule type="cellIs" dxfId="14861" priority="348" operator="lessThan">
      <formula>$C$4</formula>
    </cfRule>
  </conditionalFormatting>
  <conditionalFormatting sqref="AA59">
    <cfRule type="cellIs" dxfId="14860" priority="349" operator="lessThan">
      <formula>$C$4</formula>
    </cfRule>
  </conditionalFormatting>
  <conditionalFormatting sqref="AA60">
    <cfRule type="cellIs" dxfId="14859" priority="350" operator="lessThan">
      <formula>$C$4</formula>
    </cfRule>
  </conditionalFormatting>
  <conditionalFormatting sqref="AB11">
    <cfRule type="cellIs" dxfId="14858" priority="351" operator="lessThan">
      <formula>$C$4</formula>
    </cfRule>
  </conditionalFormatting>
  <conditionalFormatting sqref="AB12">
    <cfRule type="cellIs" dxfId="14857" priority="352" operator="lessThan">
      <formula>$C$4</formula>
    </cfRule>
  </conditionalFormatting>
  <conditionalFormatting sqref="AB13">
    <cfRule type="cellIs" dxfId="14856" priority="353" operator="lessThan">
      <formula>$C$4</formula>
    </cfRule>
  </conditionalFormatting>
  <conditionalFormatting sqref="AB14">
    <cfRule type="cellIs" dxfId="14855" priority="354" operator="lessThan">
      <formula>$C$4</formula>
    </cfRule>
  </conditionalFormatting>
  <conditionalFormatting sqref="AB15">
    <cfRule type="cellIs" dxfId="14854" priority="355" operator="lessThan">
      <formula>$C$4</formula>
    </cfRule>
  </conditionalFormatting>
  <conditionalFormatting sqref="AB16">
    <cfRule type="cellIs" dxfId="14853" priority="356" operator="lessThan">
      <formula>$C$4</formula>
    </cfRule>
  </conditionalFormatting>
  <conditionalFormatting sqref="AB17">
    <cfRule type="cellIs" dxfId="14852" priority="357" operator="lessThan">
      <formula>$C$4</formula>
    </cfRule>
  </conditionalFormatting>
  <conditionalFormatting sqref="AB18">
    <cfRule type="cellIs" dxfId="14851" priority="358" operator="lessThan">
      <formula>$C$4</formula>
    </cfRule>
  </conditionalFormatting>
  <conditionalFormatting sqref="AB19">
    <cfRule type="cellIs" dxfId="14850" priority="359" operator="lessThan">
      <formula>$C$4</formula>
    </cfRule>
  </conditionalFormatting>
  <conditionalFormatting sqref="AB20">
    <cfRule type="cellIs" dxfId="14849" priority="360" operator="lessThan">
      <formula>$C$4</formula>
    </cfRule>
  </conditionalFormatting>
  <conditionalFormatting sqref="AB21">
    <cfRule type="cellIs" dxfId="14848" priority="361" operator="lessThan">
      <formula>$C$4</formula>
    </cfRule>
  </conditionalFormatting>
  <conditionalFormatting sqref="AB22">
    <cfRule type="cellIs" dxfId="14847" priority="362" operator="lessThan">
      <formula>$C$4</formula>
    </cfRule>
  </conditionalFormatting>
  <conditionalFormatting sqref="AB23">
    <cfRule type="cellIs" dxfId="14846" priority="363" operator="lessThan">
      <formula>$C$4</formula>
    </cfRule>
  </conditionalFormatting>
  <conditionalFormatting sqref="AB24">
    <cfRule type="cellIs" dxfId="14845" priority="364" operator="lessThan">
      <formula>$C$4</formula>
    </cfRule>
  </conditionalFormatting>
  <conditionalFormatting sqref="AB25">
    <cfRule type="cellIs" dxfId="14844" priority="365" operator="lessThan">
      <formula>$C$4</formula>
    </cfRule>
  </conditionalFormatting>
  <conditionalFormatting sqref="AB26">
    <cfRule type="cellIs" dxfId="14843" priority="366" operator="lessThan">
      <formula>$C$4</formula>
    </cfRule>
  </conditionalFormatting>
  <conditionalFormatting sqref="AB27">
    <cfRule type="cellIs" dxfId="14842" priority="367" operator="lessThan">
      <formula>$C$4</formula>
    </cfRule>
  </conditionalFormatting>
  <conditionalFormatting sqref="AB28">
    <cfRule type="cellIs" dxfId="14841" priority="368" operator="lessThan">
      <formula>$C$4</formula>
    </cfRule>
  </conditionalFormatting>
  <conditionalFormatting sqref="AB29">
    <cfRule type="cellIs" dxfId="14840" priority="369" operator="lessThan">
      <formula>$C$4</formula>
    </cfRule>
  </conditionalFormatting>
  <conditionalFormatting sqref="AB30">
    <cfRule type="cellIs" dxfId="14839" priority="370" operator="lessThan">
      <formula>$C$4</formula>
    </cfRule>
  </conditionalFormatting>
  <conditionalFormatting sqref="AB31">
    <cfRule type="cellIs" dxfId="14838" priority="371" operator="lessThan">
      <formula>$C$4</formula>
    </cfRule>
  </conditionalFormatting>
  <conditionalFormatting sqref="AB32">
    <cfRule type="cellIs" dxfId="14837" priority="372" operator="lessThan">
      <formula>$C$4</formula>
    </cfRule>
  </conditionalFormatting>
  <conditionalFormatting sqref="AB33">
    <cfRule type="cellIs" dxfId="14836" priority="373" operator="lessThan">
      <formula>$C$4</formula>
    </cfRule>
  </conditionalFormatting>
  <conditionalFormatting sqref="AB34">
    <cfRule type="cellIs" dxfId="14835" priority="374" operator="lessThan">
      <formula>$C$4</formula>
    </cfRule>
  </conditionalFormatting>
  <conditionalFormatting sqref="AB35">
    <cfRule type="cellIs" dxfId="14834" priority="375" operator="lessThan">
      <formula>$C$4</formula>
    </cfRule>
  </conditionalFormatting>
  <conditionalFormatting sqref="AB36">
    <cfRule type="cellIs" dxfId="14833" priority="376" operator="lessThan">
      <formula>$C$4</formula>
    </cfRule>
  </conditionalFormatting>
  <conditionalFormatting sqref="AB37">
    <cfRule type="cellIs" dxfId="14832" priority="377" operator="lessThan">
      <formula>$C$4</formula>
    </cfRule>
  </conditionalFormatting>
  <conditionalFormatting sqref="AB38">
    <cfRule type="cellIs" dxfId="14831" priority="378" operator="lessThan">
      <formula>$C$4</formula>
    </cfRule>
  </conditionalFormatting>
  <conditionalFormatting sqref="AB39">
    <cfRule type="cellIs" dxfId="14830" priority="379" operator="lessThan">
      <formula>$C$4</formula>
    </cfRule>
  </conditionalFormatting>
  <conditionalFormatting sqref="AB40">
    <cfRule type="cellIs" dxfId="14829" priority="380" operator="lessThan">
      <formula>$C$4</formula>
    </cfRule>
  </conditionalFormatting>
  <conditionalFormatting sqref="AB41">
    <cfRule type="cellIs" dxfId="14828" priority="381" operator="lessThan">
      <formula>$C$4</formula>
    </cfRule>
  </conditionalFormatting>
  <conditionalFormatting sqref="AB42">
    <cfRule type="cellIs" dxfId="14827" priority="382" operator="lessThan">
      <formula>$C$4</formula>
    </cfRule>
  </conditionalFormatting>
  <conditionalFormatting sqref="AB43">
    <cfRule type="cellIs" dxfId="14826" priority="383" operator="lessThan">
      <formula>$C$4</formula>
    </cfRule>
  </conditionalFormatting>
  <conditionalFormatting sqref="AB44">
    <cfRule type="cellIs" dxfId="14825" priority="384" operator="lessThan">
      <formula>$C$4</formula>
    </cfRule>
  </conditionalFormatting>
  <conditionalFormatting sqref="AB45">
    <cfRule type="cellIs" dxfId="14824" priority="385" operator="lessThan">
      <formula>$C$4</formula>
    </cfRule>
  </conditionalFormatting>
  <conditionalFormatting sqref="AB46">
    <cfRule type="cellIs" dxfId="14823" priority="386" operator="lessThan">
      <formula>$C$4</formula>
    </cfRule>
  </conditionalFormatting>
  <conditionalFormatting sqref="AB47">
    <cfRule type="cellIs" dxfId="14822" priority="387" operator="lessThan">
      <formula>$C$4</formula>
    </cfRule>
  </conditionalFormatting>
  <conditionalFormatting sqref="AB48">
    <cfRule type="cellIs" dxfId="14821" priority="388" operator="lessThan">
      <formula>$C$4</formula>
    </cfRule>
  </conditionalFormatting>
  <conditionalFormatting sqref="AB49">
    <cfRule type="cellIs" dxfId="14820" priority="389" operator="lessThan">
      <formula>$C$4</formula>
    </cfRule>
  </conditionalFormatting>
  <conditionalFormatting sqref="AB50">
    <cfRule type="cellIs" dxfId="14819" priority="390" operator="lessThan">
      <formula>$C$4</formula>
    </cfRule>
  </conditionalFormatting>
  <conditionalFormatting sqref="AB51">
    <cfRule type="cellIs" dxfId="14818" priority="391" operator="lessThan">
      <formula>$C$4</formula>
    </cfRule>
  </conditionalFormatting>
  <conditionalFormatting sqref="AB52">
    <cfRule type="cellIs" dxfId="14817" priority="392" operator="lessThan">
      <formula>$C$4</formula>
    </cfRule>
  </conditionalFormatting>
  <conditionalFormatting sqref="AB53">
    <cfRule type="cellIs" dxfId="14816" priority="393" operator="lessThan">
      <formula>$C$4</formula>
    </cfRule>
  </conditionalFormatting>
  <conditionalFormatting sqref="AB54">
    <cfRule type="cellIs" dxfId="14815" priority="394" operator="lessThan">
      <formula>$C$4</formula>
    </cfRule>
  </conditionalFormatting>
  <conditionalFormatting sqref="AB55">
    <cfRule type="cellIs" dxfId="14814" priority="395" operator="lessThan">
      <formula>$C$4</formula>
    </cfRule>
  </conditionalFormatting>
  <conditionalFormatting sqref="AB56">
    <cfRule type="cellIs" dxfId="14813" priority="396" operator="lessThan">
      <formula>$C$4</formula>
    </cfRule>
  </conditionalFormatting>
  <conditionalFormatting sqref="AB57">
    <cfRule type="cellIs" dxfId="14812" priority="397" operator="lessThan">
      <formula>$C$4</formula>
    </cfRule>
  </conditionalFormatting>
  <conditionalFormatting sqref="AB58">
    <cfRule type="cellIs" dxfId="14811" priority="398" operator="lessThan">
      <formula>$C$4</formula>
    </cfRule>
  </conditionalFormatting>
  <conditionalFormatting sqref="AB59">
    <cfRule type="cellIs" dxfId="14810" priority="399" operator="lessThan">
      <formula>$C$4</formula>
    </cfRule>
  </conditionalFormatting>
  <conditionalFormatting sqref="AB60">
    <cfRule type="cellIs" dxfId="14809" priority="400" operator="lessThan">
      <formula>$C$4</formula>
    </cfRule>
  </conditionalFormatting>
  <conditionalFormatting sqref="AC11">
    <cfRule type="cellIs" dxfId="14808" priority="401" operator="lessThan">
      <formula>$C$4</formula>
    </cfRule>
  </conditionalFormatting>
  <conditionalFormatting sqref="AC12">
    <cfRule type="cellIs" dxfId="14807" priority="402" operator="lessThan">
      <formula>$C$4</formula>
    </cfRule>
  </conditionalFormatting>
  <conditionalFormatting sqref="AC13">
    <cfRule type="cellIs" dxfId="14806" priority="403" operator="lessThan">
      <formula>$C$4</formula>
    </cfRule>
  </conditionalFormatting>
  <conditionalFormatting sqref="AC14">
    <cfRule type="cellIs" dxfId="14805" priority="404" operator="lessThan">
      <formula>$C$4</formula>
    </cfRule>
  </conditionalFormatting>
  <conditionalFormatting sqref="AC15">
    <cfRule type="cellIs" dxfId="14804" priority="405" operator="lessThan">
      <formula>$C$4</formula>
    </cfRule>
  </conditionalFormatting>
  <conditionalFormatting sqref="AC16">
    <cfRule type="cellIs" dxfId="14803" priority="406" operator="lessThan">
      <formula>$C$4</formula>
    </cfRule>
  </conditionalFormatting>
  <conditionalFormatting sqref="AC17">
    <cfRule type="cellIs" dxfId="14802" priority="407" operator="lessThan">
      <formula>$C$4</formula>
    </cfRule>
  </conditionalFormatting>
  <conditionalFormatting sqref="AC18">
    <cfRule type="cellIs" dxfId="14801" priority="408" operator="lessThan">
      <formula>$C$4</formula>
    </cfRule>
  </conditionalFormatting>
  <conditionalFormatting sqref="AC19">
    <cfRule type="cellIs" dxfId="14800" priority="409" operator="lessThan">
      <formula>$C$4</formula>
    </cfRule>
  </conditionalFormatting>
  <conditionalFormatting sqref="AC20">
    <cfRule type="cellIs" dxfId="14799" priority="410" operator="lessThan">
      <formula>$C$4</formula>
    </cfRule>
  </conditionalFormatting>
  <conditionalFormatting sqref="AC21">
    <cfRule type="cellIs" dxfId="14798" priority="411" operator="lessThan">
      <formula>$C$4</formula>
    </cfRule>
  </conditionalFormatting>
  <conditionalFormatting sqref="AC22">
    <cfRule type="cellIs" dxfId="14797" priority="412" operator="lessThan">
      <formula>$C$4</formula>
    </cfRule>
  </conditionalFormatting>
  <conditionalFormatting sqref="AC23">
    <cfRule type="cellIs" dxfId="14796" priority="413" operator="lessThan">
      <formula>$C$4</formula>
    </cfRule>
  </conditionalFormatting>
  <conditionalFormatting sqref="AC24">
    <cfRule type="cellIs" dxfId="14795" priority="414" operator="lessThan">
      <formula>$C$4</formula>
    </cfRule>
  </conditionalFormatting>
  <conditionalFormatting sqref="AC25">
    <cfRule type="cellIs" dxfId="14794" priority="415" operator="lessThan">
      <formula>$C$4</formula>
    </cfRule>
  </conditionalFormatting>
  <conditionalFormatting sqref="AC26">
    <cfRule type="cellIs" dxfId="14793" priority="416" operator="lessThan">
      <formula>$C$4</formula>
    </cfRule>
  </conditionalFormatting>
  <conditionalFormatting sqref="AC27">
    <cfRule type="cellIs" dxfId="14792" priority="417" operator="lessThan">
      <formula>$C$4</formula>
    </cfRule>
  </conditionalFormatting>
  <conditionalFormatting sqref="AC28">
    <cfRule type="cellIs" dxfId="14791" priority="418" operator="lessThan">
      <formula>$C$4</formula>
    </cfRule>
  </conditionalFormatting>
  <conditionalFormatting sqref="AC29">
    <cfRule type="cellIs" dxfId="14790" priority="419" operator="lessThan">
      <formula>$C$4</formula>
    </cfRule>
  </conditionalFormatting>
  <conditionalFormatting sqref="AC30">
    <cfRule type="cellIs" dxfId="14789" priority="420" operator="lessThan">
      <formula>$C$4</formula>
    </cfRule>
  </conditionalFormatting>
  <conditionalFormatting sqref="AC31">
    <cfRule type="cellIs" dxfId="14788" priority="421" operator="lessThan">
      <formula>$C$4</formula>
    </cfRule>
  </conditionalFormatting>
  <conditionalFormatting sqref="AC32">
    <cfRule type="cellIs" dxfId="14787" priority="422" operator="lessThan">
      <formula>$C$4</formula>
    </cfRule>
  </conditionalFormatting>
  <conditionalFormatting sqref="AC33">
    <cfRule type="cellIs" dxfId="14786" priority="423" operator="lessThan">
      <formula>$C$4</formula>
    </cfRule>
  </conditionalFormatting>
  <conditionalFormatting sqref="AC34">
    <cfRule type="cellIs" dxfId="14785" priority="424" operator="lessThan">
      <formula>$C$4</formula>
    </cfRule>
  </conditionalFormatting>
  <conditionalFormatting sqref="AC35">
    <cfRule type="cellIs" dxfId="14784" priority="425" operator="lessThan">
      <formula>$C$4</formula>
    </cfRule>
  </conditionalFormatting>
  <conditionalFormatting sqref="AC36">
    <cfRule type="cellIs" dxfId="14783" priority="426" operator="lessThan">
      <formula>$C$4</formula>
    </cfRule>
  </conditionalFormatting>
  <conditionalFormatting sqref="AC37">
    <cfRule type="cellIs" dxfId="14782" priority="427" operator="lessThan">
      <formula>$C$4</formula>
    </cfRule>
  </conditionalFormatting>
  <conditionalFormatting sqref="AC38">
    <cfRule type="cellIs" dxfId="14781" priority="428" operator="lessThan">
      <formula>$C$4</formula>
    </cfRule>
  </conditionalFormatting>
  <conditionalFormatting sqref="AC39">
    <cfRule type="cellIs" dxfId="14780" priority="429" operator="lessThan">
      <formula>$C$4</formula>
    </cfRule>
  </conditionalFormatting>
  <conditionalFormatting sqref="AC40">
    <cfRule type="cellIs" dxfId="14779" priority="430" operator="lessThan">
      <formula>$C$4</formula>
    </cfRule>
  </conditionalFormatting>
  <conditionalFormatting sqref="AC41">
    <cfRule type="cellIs" dxfId="14778" priority="431" operator="lessThan">
      <formula>$C$4</formula>
    </cfRule>
  </conditionalFormatting>
  <conditionalFormatting sqref="AC42">
    <cfRule type="cellIs" dxfId="14777" priority="432" operator="lessThan">
      <formula>$C$4</formula>
    </cfRule>
  </conditionalFormatting>
  <conditionalFormatting sqref="AC43">
    <cfRule type="cellIs" dxfId="14776" priority="433" operator="lessThan">
      <formula>$C$4</formula>
    </cfRule>
  </conditionalFormatting>
  <conditionalFormatting sqref="AC44">
    <cfRule type="cellIs" dxfId="14775" priority="434" operator="lessThan">
      <formula>$C$4</formula>
    </cfRule>
  </conditionalFormatting>
  <conditionalFormatting sqref="AC45">
    <cfRule type="cellIs" dxfId="14774" priority="435" operator="lessThan">
      <formula>$C$4</formula>
    </cfRule>
  </conditionalFormatting>
  <conditionalFormatting sqref="AC46">
    <cfRule type="cellIs" dxfId="14773" priority="436" operator="lessThan">
      <formula>$C$4</formula>
    </cfRule>
  </conditionalFormatting>
  <conditionalFormatting sqref="AC47">
    <cfRule type="cellIs" dxfId="14772" priority="437" operator="lessThan">
      <formula>$C$4</formula>
    </cfRule>
  </conditionalFormatting>
  <conditionalFormatting sqref="AC48">
    <cfRule type="cellIs" dxfId="14771" priority="438" operator="lessThan">
      <formula>$C$4</formula>
    </cfRule>
  </conditionalFormatting>
  <conditionalFormatting sqref="AC49">
    <cfRule type="cellIs" dxfId="14770" priority="439" operator="lessThan">
      <formula>$C$4</formula>
    </cfRule>
  </conditionalFormatting>
  <conditionalFormatting sqref="AC50">
    <cfRule type="cellIs" dxfId="14769" priority="440" operator="lessThan">
      <formula>$C$4</formula>
    </cfRule>
  </conditionalFormatting>
  <conditionalFormatting sqref="AC51">
    <cfRule type="cellIs" dxfId="14768" priority="441" operator="lessThan">
      <formula>$C$4</formula>
    </cfRule>
  </conditionalFormatting>
  <conditionalFormatting sqref="AC52">
    <cfRule type="cellIs" dxfId="14767" priority="442" operator="lessThan">
      <formula>$C$4</formula>
    </cfRule>
  </conditionalFormatting>
  <conditionalFormatting sqref="AC53">
    <cfRule type="cellIs" dxfId="14766" priority="443" operator="lessThan">
      <formula>$C$4</formula>
    </cfRule>
  </conditionalFormatting>
  <conditionalFormatting sqref="AC54">
    <cfRule type="cellIs" dxfId="14765" priority="444" operator="lessThan">
      <formula>$C$4</formula>
    </cfRule>
  </conditionalFormatting>
  <conditionalFormatting sqref="AC55">
    <cfRule type="cellIs" dxfId="14764" priority="445" operator="lessThan">
      <formula>$C$4</formula>
    </cfRule>
  </conditionalFormatting>
  <conditionalFormatting sqref="AC56">
    <cfRule type="cellIs" dxfId="14763" priority="446" operator="lessThan">
      <formula>$C$4</formula>
    </cfRule>
  </conditionalFormatting>
  <conditionalFormatting sqref="AC57">
    <cfRule type="cellIs" dxfId="14762" priority="447" operator="lessThan">
      <formula>$C$4</formula>
    </cfRule>
  </conditionalFormatting>
  <conditionalFormatting sqref="AC58">
    <cfRule type="cellIs" dxfId="14761" priority="448" operator="lessThan">
      <formula>$C$4</formula>
    </cfRule>
  </conditionalFormatting>
  <conditionalFormatting sqref="AC59">
    <cfRule type="cellIs" dxfId="14760" priority="449" operator="lessThan">
      <formula>$C$4</formula>
    </cfRule>
  </conditionalFormatting>
  <conditionalFormatting sqref="AC60">
    <cfRule type="cellIs" dxfId="14759" priority="450" operator="lessThan">
      <formula>$C$4</formula>
    </cfRule>
  </conditionalFormatting>
  <conditionalFormatting sqref="AD11">
    <cfRule type="cellIs" dxfId="14758" priority="451" operator="lessThan">
      <formula>$C$4</formula>
    </cfRule>
  </conditionalFormatting>
  <conditionalFormatting sqref="AD12">
    <cfRule type="cellIs" dxfId="14757" priority="452" operator="lessThan">
      <formula>$C$4</formula>
    </cfRule>
  </conditionalFormatting>
  <conditionalFormatting sqref="AD13">
    <cfRule type="cellIs" dxfId="14756" priority="453" operator="lessThan">
      <formula>$C$4</formula>
    </cfRule>
  </conditionalFormatting>
  <conditionalFormatting sqref="AD14">
    <cfRule type="cellIs" dxfId="14755" priority="454" operator="lessThan">
      <formula>$C$4</formula>
    </cfRule>
  </conditionalFormatting>
  <conditionalFormatting sqref="AD15">
    <cfRule type="cellIs" dxfId="14754" priority="455" operator="lessThan">
      <formula>$C$4</formula>
    </cfRule>
  </conditionalFormatting>
  <conditionalFormatting sqref="AD16">
    <cfRule type="cellIs" dxfId="14753" priority="456" operator="lessThan">
      <formula>$C$4</formula>
    </cfRule>
  </conditionalFormatting>
  <conditionalFormatting sqref="AD17">
    <cfRule type="cellIs" dxfId="14752" priority="457" operator="lessThan">
      <formula>$C$4</formula>
    </cfRule>
  </conditionalFormatting>
  <conditionalFormatting sqref="AD18">
    <cfRule type="cellIs" dxfId="14751" priority="458" operator="lessThan">
      <formula>$C$4</formula>
    </cfRule>
  </conditionalFormatting>
  <conditionalFormatting sqref="AD19">
    <cfRule type="cellIs" dxfId="14750" priority="459" operator="lessThan">
      <formula>$C$4</formula>
    </cfRule>
  </conditionalFormatting>
  <conditionalFormatting sqref="AD20">
    <cfRule type="cellIs" dxfId="14749" priority="460" operator="lessThan">
      <formula>$C$4</formula>
    </cfRule>
  </conditionalFormatting>
  <conditionalFormatting sqref="AD21">
    <cfRule type="cellIs" dxfId="14748" priority="461" operator="lessThan">
      <formula>$C$4</formula>
    </cfRule>
  </conditionalFormatting>
  <conditionalFormatting sqref="AD22">
    <cfRule type="cellIs" dxfId="14747" priority="462" operator="lessThan">
      <formula>$C$4</formula>
    </cfRule>
  </conditionalFormatting>
  <conditionalFormatting sqref="AD23">
    <cfRule type="cellIs" dxfId="14746" priority="463" operator="lessThan">
      <formula>$C$4</formula>
    </cfRule>
  </conditionalFormatting>
  <conditionalFormatting sqref="AD24">
    <cfRule type="cellIs" dxfId="14745" priority="464" operator="lessThan">
      <formula>$C$4</formula>
    </cfRule>
  </conditionalFormatting>
  <conditionalFormatting sqref="AD25">
    <cfRule type="cellIs" dxfId="14744" priority="465" operator="lessThan">
      <formula>$C$4</formula>
    </cfRule>
  </conditionalFormatting>
  <conditionalFormatting sqref="AD26">
    <cfRule type="cellIs" dxfId="14743" priority="466" operator="lessThan">
      <formula>$C$4</formula>
    </cfRule>
  </conditionalFormatting>
  <conditionalFormatting sqref="AD27">
    <cfRule type="cellIs" dxfId="14742" priority="467" operator="lessThan">
      <formula>$C$4</formula>
    </cfRule>
  </conditionalFormatting>
  <conditionalFormatting sqref="AD28">
    <cfRule type="cellIs" dxfId="14741" priority="468" operator="lessThan">
      <formula>$C$4</formula>
    </cfRule>
  </conditionalFormatting>
  <conditionalFormatting sqref="AD29">
    <cfRule type="cellIs" dxfId="14740" priority="469" operator="lessThan">
      <formula>$C$4</formula>
    </cfRule>
  </conditionalFormatting>
  <conditionalFormatting sqref="AD30">
    <cfRule type="cellIs" dxfId="14739" priority="470" operator="lessThan">
      <formula>$C$4</formula>
    </cfRule>
  </conditionalFormatting>
  <conditionalFormatting sqref="AD31">
    <cfRule type="cellIs" dxfId="14738" priority="471" operator="lessThan">
      <formula>$C$4</formula>
    </cfRule>
  </conditionalFormatting>
  <conditionalFormatting sqref="AD32">
    <cfRule type="cellIs" dxfId="14737" priority="472" operator="lessThan">
      <formula>$C$4</formula>
    </cfRule>
  </conditionalFormatting>
  <conditionalFormatting sqref="AD33">
    <cfRule type="cellIs" dxfId="14736" priority="473" operator="lessThan">
      <formula>$C$4</formula>
    </cfRule>
  </conditionalFormatting>
  <conditionalFormatting sqref="AD34">
    <cfRule type="cellIs" dxfId="14735" priority="474" operator="lessThan">
      <formula>$C$4</formula>
    </cfRule>
  </conditionalFormatting>
  <conditionalFormatting sqref="AD35">
    <cfRule type="cellIs" dxfId="14734" priority="475" operator="lessThan">
      <formula>$C$4</formula>
    </cfRule>
  </conditionalFormatting>
  <conditionalFormatting sqref="AD36">
    <cfRule type="cellIs" dxfId="14733" priority="476" operator="lessThan">
      <formula>$C$4</formula>
    </cfRule>
  </conditionalFormatting>
  <conditionalFormatting sqref="AD37">
    <cfRule type="cellIs" dxfId="14732" priority="477" operator="lessThan">
      <formula>$C$4</formula>
    </cfRule>
  </conditionalFormatting>
  <conditionalFormatting sqref="AD38">
    <cfRule type="cellIs" dxfId="14731" priority="478" operator="lessThan">
      <formula>$C$4</formula>
    </cfRule>
  </conditionalFormatting>
  <conditionalFormatting sqref="AD39">
    <cfRule type="cellIs" dxfId="14730" priority="479" operator="lessThan">
      <formula>$C$4</formula>
    </cfRule>
  </conditionalFormatting>
  <conditionalFormatting sqref="AD40">
    <cfRule type="cellIs" dxfId="14729" priority="480" operator="lessThan">
      <formula>$C$4</formula>
    </cfRule>
  </conditionalFormatting>
  <conditionalFormatting sqref="AD41">
    <cfRule type="cellIs" dxfId="14728" priority="481" operator="lessThan">
      <formula>$C$4</formula>
    </cfRule>
  </conditionalFormatting>
  <conditionalFormatting sqref="AD42">
    <cfRule type="cellIs" dxfId="14727" priority="482" operator="lessThan">
      <formula>$C$4</formula>
    </cfRule>
  </conditionalFormatting>
  <conditionalFormatting sqref="AD43">
    <cfRule type="cellIs" dxfId="14726" priority="483" operator="lessThan">
      <formula>$C$4</formula>
    </cfRule>
  </conditionalFormatting>
  <conditionalFormatting sqref="AD44">
    <cfRule type="cellIs" dxfId="14725" priority="484" operator="lessThan">
      <formula>$C$4</formula>
    </cfRule>
  </conditionalFormatting>
  <conditionalFormatting sqref="AD45">
    <cfRule type="cellIs" dxfId="14724" priority="485" operator="lessThan">
      <formula>$C$4</formula>
    </cfRule>
  </conditionalFormatting>
  <conditionalFormatting sqref="AD46">
    <cfRule type="cellIs" dxfId="14723" priority="486" operator="lessThan">
      <formula>$C$4</formula>
    </cfRule>
  </conditionalFormatting>
  <conditionalFormatting sqref="AD47">
    <cfRule type="cellIs" dxfId="14722" priority="487" operator="lessThan">
      <formula>$C$4</formula>
    </cfRule>
  </conditionalFormatting>
  <conditionalFormatting sqref="AD48">
    <cfRule type="cellIs" dxfId="14721" priority="488" operator="lessThan">
      <formula>$C$4</formula>
    </cfRule>
  </conditionalFormatting>
  <conditionalFormatting sqref="AD49">
    <cfRule type="cellIs" dxfId="14720" priority="489" operator="lessThan">
      <formula>$C$4</formula>
    </cfRule>
  </conditionalFormatting>
  <conditionalFormatting sqref="AD50">
    <cfRule type="cellIs" dxfId="14719" priority="490" operator="lessThan">
      <formula>$C$4</formula>
    </cfRule>
  </conditionalFormatting>
  <conditionalFormatting sqref="AD51">
    <cfRule type="cellIs" dxfId="14718" priority="491" operator="lessThan">
      <formula>$C$4</formula>
    </cfRule>
  </conditionalFormatting>
  <conditionalFormatting sqref="AD52">
    <cfRule type="cellIs" dxfId="14717" priority="492" operator="lessThan">
      <formula>$C$4</formula>
    </cfRule>
  </conditionalFormatting>
  <conditionalFormatting sqref="AD53">
    <cfRule type="cellIs" dxfId="14716" priority="493" operator="lessThan">
      <formula>$C$4</formula>
    </cfRule>
  </conditionalFormatting>
  <conditionalFormatting sqref="AD54">
    <cfRule type="cellIs" dxfId="14715" priority="494" operator="lessThan">
      <formula>$C$4</formula>
    </cfRule>
  </conditionalFormatting>
  <conditionalFormatting sqref="AD55">
    <cfRule type="cellIs" dxfId="14714" priority="495" operator="lessThan">
      <formula>$C$4</formula>
    </cfRule>
  </conditionalFormatting>
  <conditionalFormatting sqref="AD56">
    <cfRule type="cellIs" dxfId="14713" priority="496" operator="lessThan">
      <formula>$C$4</formula>
    </cfRule>
  </conditionalFormatting>
  <conditionalFormatting sqref="AD57">
    <cfRule type="cellIs" dxfId="14712" priority="497" operator="lessThan">
      <formula>$C$4</formula>
    </cfRule>
  </conditionalFormatting>
  <conditionalFormatting sqref="AD58">
    <cfRule type="cellIs" dxfId="14711" priority="498" operator="lessThan">
      <formula>$C$4</formula>
    </cfRule>
  </conditionalFormatting>
  <conditionalFormatting sqref="AD59">
    <cfRule type="cellIs" dxfId="14710" priority="499" operator="lessThan">
      <formula>$C$4</formula>
    </cfRule>
  </conditionalFormatting>
  <conditionalFormatting sqref="AD60">
    <cfRule type="cellIs" dxfId="14709" priority="500" operator="lessThan">
      <formula>$C$4</formula>
    </cfRule>
  </conditionalFormatting>
  <conditionalFormatting sqref="AE11">
    <cfRule type="cellIs" dxfId="14708" priority="501" operator="lessThan">
      <formula>$C$4</formula>
    </cfRule>
  </conditionalFormatting>
  <conditionalFormatting sqref="AE12">
    <cfRule type="cellIs" dxfId="14707" priority="502" operator="lessThan">
      <formula>$C$4</formula>
    </cfRule>
  </conditionalFormatting>
  <conditionalFormatting sqref="AE13">
    <cfRule type="cellIs" dxfId="14706" priority="503" operator="lessThan">
      <formula>$C$4</formula>
    </cfRule>
  </conditionalFormatting>
  <conditionalFormatting sqref="AE14">
    <cfRule type="cellIs" dxfId="14705" priority="504" operator="lessThan">
      <formula>$C$4</formula>
    </cfRule>
  </conditionalFormatting>
  <conditionalFormatting sqref="AE15">
    <cfRule type="cellIs" dxfId="14704" priority="505" operator="lessThan">
      <formula>$C$4</formula>
    </cfRule>
  </conditionalFormatting>
  <conditionalFormatting sqref="AE16">
    <cfRule type="cellIs" dxfId="14703" priority="506" operator="lessThan">
      <formula>$C$4</formula>
    </cfRule>
  </conditionalFormatting>
  <conditionalFormatting sqref="AE17">
    <cfRule type="cellIs" dxfId="14702" priority="507" operator="lessThan">
      <formula>$C$4</formula>
    </cfRule>
  </conditionalFormatting>
  <conditionalFormatting sqref="AE18">
    <cfRule type="cellIs" dxfId="14701" priority="508" operator="lessThan">
      <formula>$C$4</formula>
    </cfRule>
  </conditionalFormatting>
  <conditionalFormatting sqref="AE19">
    <cfRule type="cellIs" dxfId="14700" priority="509" operator="lessThan">
      <formula>$C$4</formula>
    </cfRule>
  </conditionalFormatting>
  <conditionalFormatting sqref="AE20">
    <cfRule type="cellIs" dxfId="14699" priority="510" operator="lessThan">
      <formula>$C$4</formula>
    </cfRule>
  </conditionalFormatting>
  <conditionalFormatting sqref="AE21">
    <cfRule type="cellIs" dxfId="14698" priority="511" operator="lessThan">
      <formula>$C$4</formula>
    </cfRule>
  </conditionalFormatting>
  <conditionalFormatting sqref="AE22">
    <cfRule type="cellIs" dxfId="14697" priority="512" operator="lessThan">
      <formula>$C$4</formula>
    </cfRule>
  </conditionalFormatting>
  <conditionalFormatting sqref="AE23">
    <cfRule type="cellIs" dxfId="14696" priority="513" operator="lessThan">
      <formula>$C$4</formula>
    </cfRule>
  </conditionalFormatting>
  <conditionalFormatting sqref="AE24">
    <cfRule type="cellIs" dxfId="14695" priority="514" operator="lessThan">
      <formula>$C$4</formula>
    </cfRule>
  </conditionalFormatting>
  <conditionalFormatting sqref="AE25">
    <cfRule type="cellIs" dxfId="14694" priority="515" operator="lessThan">
      <formula>$C$4</formula>
    </cfRule>
  </conditionalFormatting>
  <conditionalFormatting sqref="AE26">
    <cfRule type="cellIs" dxfId="14693" priority="516" operator="lessThan">
      <formula>$C$4</formula>
    </cfRule>
  </conditionalFormatting>
  <conditionalFormatting sqref="AE27">
    <cfRule type="cellIs" dxfId="14692" priority="517" operator="lessThan">
      <formula>$C$4</formula>
    </cfRule>
  </conditionalFormatting>
  <conditionalFormatting sqref="AE28">
    <cfRule type="cellIs" dxfId="14691" priority="518" operator="lessThan">
      <formula>$C$4</formula>
    </cfRule>
  </conditionalFormatting>
  <conditionalFormatting sqref="AE29">
    <cfRule type="cellIs" dxfId="14690" priority="519" operator="lessThan">
      <formula>$C$4</formula>
    </cfRule>
  </conditionalFormatting>
  <conditionalFormatting sqref="AE30">
    <cfRule type="cellIs" dxfId="14689" priority="520" operator="lessThan">
      <formula>$C$4</formula>
    </cfRule>
  </conditionalFormatting>
  <conditionalFormatting sqref="AE31">
    <cfRule type="cellIs" dxfId="14688" priority="521" operator="lessThan">
      <formula>$C$4</formula>
    </cfRule>
  </conditionalFormatting>
  <conditionalFormatting sqref="AE32">
    <cfRule type="cellIs" dxfId="14687" priority="522" operator="lessThan">
      <formula>$C$4</formula>
    </cfRule>
  </conditionalFormatting>
  <conditionalFormatting sqref="AE33">
    <cfRule type="cellIs" dxfId="14686" priority="523" operator="lessThan">
      <formula>$C$4</formula>
    </cfRule>
  </conditionalFormatting>
  <conditionalFormatting sqref="AE34">
    <cfRule type="cellIs" dxfId="14685" priority="524" operator="lessThan">
      <formula>$C$4</formula>
    </cfRule>
  </conditionalFormatting>
  <conditionalFormatting sqref="AE35">
    <cfRule type="cellIs" dxfId="14684" priority="525" operator="lessThan">
      <formula>$C$4</formula>
    </cfRule>
  </conditionalFormatting>
  <conditionalFormatting sqref="AE36">
    <cfRule type="cellIs" dxfId="14683" priority="526" operator="lessThan">
      <formula>$C$4</formula>
    </cfRule>
  </conditionalFormatting>
  <conditionalFormatting sqref="AE37">
    <cfRule type="cellIs" dxfId="14682" priority="527" operator="lessThan">
      <formula>$C$4</formula>
    </cfRule>
  </conditionalFormatting>
  <conditionalFormatting sqref="AE38">
    <cfRule type="cellIs" dxfId="14681" priority="528" operator="lessThan">
      <formula>$C$4</formula>
    </cfRule>
  </conditionalFormatting>
  <conditionalFormatting sqref="AE39">
    <cfRule type="cellIs" dxfId="14680" priority="529" operator="lessThan">
      <formula>$C$4</formula>
    </cfRule>
  </conditionalFormatting>
  <conditionalFormatting sqref="AE40">
    <cfRule type="cellIs" dxfId="14679" priority="530" operator="lessThan">
      <formula>$C$4</formula>
    </cfRule>
  </conditionalFormatting>
  <conditionalFormatting sqref="AE41">
    <cfRule type="cellIs" dxfId="14678" priority="531" operator="lessThan">
      <formula>$C$4</formula>
    </cfRule>
  </conditionalFormatting>
  <conditionalFormatting sqref="AE42">
    <cfRule type="cellIs" dxfId="14677" priority="532" operator="lessThan">
      <formula>$C$4</formula>
    </cfRule>
  </conditionalFormatting>
  <conditionalFormatting sqref="AE43">
    <cfRule type="cellIs" dxfId="14676" priority="533" operator="lessThan">
      <formula>$C$4</formula>
    </cfRule>
  </conditionalFormatting>
  <conditionalFormatting sqref="AE44">
    <cfRule type="cellIs" dxfId="14675" priority="534" operator="lessThan">
      <formula>$C$4</formula>
    </cfRule>
  </conditionalFormatting>
  <conditionalFormatting sqref="AE45">
    <cfRule type="cellIs" dxfId="14674" priority="535" operator="lessThan">
      <formula>$C$4</formula>
    </cfRule>
  </conditionalFormatting>
  <conditionalFormatting sqref="AE46">
    <cfRule type="cellIs" dxfId="14673" priority="536" operator="lessThan">
      <formula>$C$4</formula>
    </cfRule>
  </conditionalFormatting>
  <conditionalFormatting sqref="AE47">
    <cfRule type="cellIs" dxfId="14672" priority="537" operator="lessThan">
      <formula>$C$4</formula>
    </cfRule>
  </conditionalFormatting>
  <conditionalFormatting sqref="AE48">
    <cfRule type="cellIs" dxfId="14671" priority="538" operator="lessThan">
      <formula>$C$4</formula>
    </cfRule>
  </conditionalFormatting>
  <conditionalFormatting sqref="AE49">
    <cfRule type="cellIs" dxfId="14670" priority="539" operator="lessThan">
      <formula>$C$4</formula>
    </cfRule>
  </conditionalFormatting>
  <conditionalFormatting sqref="AE50">
    <cfRule type="cellIs" dxfId="14669" priority="540" operator="lessThan">
      <formula>$C$4</formula>
    </cfRule>
  </conditionalFormatting>
  <conditionalFormatting sqref="AE51">
    <cfRule type="cellIs" dxfId="14668" priority="541" operator="lessThan">
      <formula>$C$4</formula>
    </cfRule>
  </conditionalFormatting>
  <conditionalFormatting sqref="AE52">
    <cfRule type="cellIs" dxfId="14667" priority="542" operator="lessThan">
      <formula>$C$4</formula>
    </cfRule>
  </conditionalFormatting>
  <conditionalFormatting sqref="AE53">
    <cfRule type="cellIs" dxfId="14666" priority="543" operator="lessThan">
      <formula>$C$4</formula>
    </cfRule>
  </conditionalFormatting>
  <conditionalFormatting sqref="AE54">
    <cfRule type="cellIs" dxfId="14665" priority="544" operator="lessThan">
      <formula>$C$4</formula>
    </cfRule>
  </conditionalFormatting>
  <conditionalFormatting sqref="AE55">
    <cfRule type="cellIs" dxfId="14664" priority="545" operator="lessThan">
      <formula>$C$4</formula>
    </cfRule>
  </conditionalFormatting>
  <conditionalFormatting sqref="AE56">
    <cfRule type="cellIs" dxfId="14663" priority="546" operator="lessThan">
      <formula>$C$4</formula>
    </cfRule>
  </conditionalFormatting>
  <conditionalFormatting sqref="AE57">
    <cfRule type="cellIs" dxfId="14662" priority="547" operator="lessThan">
      <formula>$C$4</formula>
    </cfRule>
  </conditionalFormatting>
  <conditionalFormatting sqref="AE58">
    <cfRule type="cellIs" dxfId="14661" priority="548" operator="lessThan">
      <formula>$C$4</formula>
    </cfRule>
  </conditionalFormatting>
  <conditionalFormatting sqref="AE59">
    <cfRule type="cellIs" dxfId="14660" priority="549" operator="lessThan">
      <formula>$C$4</formula>
    </cfRule>
  </conditionalFormatting>
  <conditionalFormatting sqref="AE60">
    <cfRule type="cellIs" dxfId="14659" priority="550" operator="lessThan">
      <formula>$C$4</formula>
    </cfRule>
  </conditionalFormatting>
  <conditionalFormatting sqref="AF11">
    <cfRule type="cellIs" dxfId="14658" priority="551" operator="lessThan">
      <formula>$C$4</formula>
    </cfRule>
  </conditionalFormatting>
  <conditionalFormatting sqref="AF12">
    <cfRule type="cellIs" dxfId="14657" priority="552" operator="lessThan">
      <formula>$C$4</formula>
    </cfRule>
  </conditionalFormatting>
  <conditionalFormatting sqref="AF13">
    <cfRule type="cellIs" dxfId="14656" priority="553" operator="lessThan">
      <formula>$C$4</formula>
    </cfRule>
  </conditionalFormatting>
  <conditionalFormatting sqref="AF14">
    <cfRule type="cellIs" dxfId="14655" priority="554" operator="lessThan">
      <formula>$C$4</formula>
    </cfRule>
  </conditionalFormatting>
  <conditionalFormatting sqref="AF15">
    <cfRule type="cellIs" dxfId="14654" priority="555" operator="lessThan">
      <formula>$C$4</formula>
    </cfRule>
  </conditionalFormatting>
  <conditionalFormatting sqref="AF16">
    <cfRule type="cellIs" dxfId="14653" priority="556" operator="lessThan">
      <formula>$C$4</formula>
    </cfRule>
  </conditionalFormatting>
  <conditionalFormatting sqref="AF17">
    <cfRule type="cellIs" dxfId="14652" priority="557" operator="lessThan">
      <formula>$C$4</formula>
    </cfRule>
  </conditionalFormatting>
  <conditionalFormatting sqref="AF18">
    <cfRule type="cellIs" dxfId="14651" priority="558" operator="lessThan">
      <formula>$C$4</formula>
    </cfRule>
  </conditionalFormatting>
  <conditionalFormatting sqref="AF19">
    <cfRule type="cellIs" dxfId="14650" priority="559" operator="lessThan">
      <formula>$C$4</formula>
    </cfRule>
  </conditionalFormatting>
  <conditionalFormatting sqref="AF20">
    <cfRule type="cellIs" dxfId="14649" priority="560" operator="lessThan">
      <formula>$C$4</formula>
    </cfRule>
  </conditionalFormatting>
  <conditionalFormatting sqref="AF21">
    <cfRule type="cellIs" dxfId="14648" priority="561" operator="lessThan">
      <formula>$C$4</formula>
    </cfRule>
  </conditionalFormatting>
  <conditionalFormatting sqref="AF22">
    <cfRule type="cellIs" dxfId="14647" priority="562" operator="lessThan">
      <formula>$C$4</formula>
    </cfRule>
  </conditionalFormatting>
  <conditionalFormatting sqref="AF23">
    <cfRule type="cellIs" dxfId="14646" priority="563" operator="lessThan">
      <formula>$C$4</formula>
    </cfRule>
  </conditionalFormatting>
  <conditionalFormatting sqref="AF24">
    <cfRule type="cellIs" dxfId="14645" priority="564" operator="lessThan">
      <formula>$C$4</formula>
    </cfRule>
  </conditionalFormatting>
  <conditionalFormatting sqref="AF25">
    <cfRule type="cellIs" dxfId="14644" priority="565" operator="lessThan">
      <formula>$C$4</formula>
    </cfRule>
  </conditionalFormatting>
  <conditionalFormatting sqref="AF26">
    <cfRule type="cellIs" dxfId="14643" priority="566" operator="lessThan">
      <formula>$C$4</formula>
    </cfRule>
  </conditionalFormatting>
  <conditionalFormatting sqref="AF27">
    <cfRule type="cellIs" dxfId="14642" priority="567" operator="lessThan">
      <formula>$C$4</formula>
    </cfRule>
  </conditionalFormatting>
  <conditionalFormatting sqref="AF28">
    <cfRule type="cellIs" dxfId="14641" priority="568" operator="lessThan">
      <formula>$C$4</formula>
    </cfRule>
  </conditionalFormatting>
  <conditionalFormatting sqref="AF29">
    <cfRule type="cellIs" dxfId="14640" priority="569" operator="lessThan">
      <formula>$C$4</formula>
    </cfRule>
  </conditionalFormatting>
  <conditionalFormatting sqref="AF30">
    <cfRule type="cellIs" dxfId="14639" priority="570" operator="lessThan">
      <formula>$C$4</formula>
    </cfRule>
  </conditionalFormatting>
  <conditionalFormatting sqref="AF31">
    <cfRule type="cellIs" dxfId="14638" priority="571" operator="lessThan">
      <formula>$C$4</formula>
    </cfRule>
  </conditionalFormatting>
  <conditionalFormatting sqref="AF32">
    <cfRule type="cellIs" dxfId="14637" priority="572" operator="lessThan">
      <formula>$C$4</formula>
    </cfRule>
  </conditionalFormatting>
  <conditionalFormatting sqref="AF33">
    <cfRule type="cellIs" dxfId="14636" priority="573" operator="lessThan">
      <formula>$C$4</formula>
    </cfRule>
  </conditionalFormatting>
  <conditionalFormatting sqref="AF34">
    <cfRule type="cellIs" dxfId="14635" priority="574" operator="lessThan">
      <formula>$C$4</formula>
    </cfRule>
  </conditionalFormatting>
  <conditionalFormatting sqref="AF35">
    <cfRule type="cellIs" dxfId="14634" priority="575" operator="lessThan">
      <formula>$C$4</formula>
    </cfRule>
  </conditionalFormatting>
  <conditionalFormatting sqref="AF36">
    <cfRule type="cellIs" dxfId="14633" priority="576" operator="lessThan">
      <formula>$C$4</formula>
    </cfRule>
  </conditionalFormatting>
  <conditionalFormatting sqref="AF37">
    <cfRule type="cellIs" dxfId="14632" priority="577" operator="lessThan">
      <formula>$C$4</formula>
    </cfRule>
  </conditionalFormatting>
  <conditionalFormatting sqref="AF38">
    <cfRule type="cellIs" dxfId="14631" priority="578" operator="lessThan">
      <formula>$C$4</formula>
    </cfRule>
  </conditionalFormatting>
  <conditionalFormatting sqref="AF39">
    <cfRule type="cellIs" dxfId="14630" priority="579" operator="lessThan">
      <formula>$C$4</formula>
    </cfRule>
  </conditionalFormatting>
  <conditionalFormatting sqref="AF40">
    <cfRule type="cellIs" dxfId="14629" priority="580" operator="lessThan">
      <formula>$C$4</formula>
    </cfRule>
  </conditionalFormatting>
  <conditionalFormatting sqref="AF41">
    <cfRule type="cellIs" dxfId="14628" priority="581" operator="lessThan">
      <formula>$C$4</formula>
    </cfRule>
  </conditionalFormatting>
  <conditionalFormatting sqref="AF42">
    <cfRule type="cellIs" dxfId="14627" priority="582" operator="lessThan">
      <formula>$C$4</formula>
    </cfRule>
  </conditionalFormatting>
  <conditionalFormatting sqref="AF43">
    <cfRule type="cellIs" dxfId="14626" priority="583" operator="lessThan">
      <formula>$C$4</formula>
    </cfRule>
  </conditionalFormatting>
  <conditionalFormatting sqref="AF44">
    <cfRule type="cellIs" dxfId="14625" priority="584" operator="lessThan">
      <formula>$C$4</formula>
    </cfRule>
  </conditionalFormatting>
  <conditionalFormatting sqref="AF45">
    <cfRule type="cellIs" dxfId="14624" priority="585" operator="lessThan">
      <formula>$C$4</formula>
    </cfRule>
  </conditionalFormatting>
  <conditionalFormatting sqref="AF46">
    <cfRule type="cellIs" dxfId="14623" priority="586" operator="lessThan">
      <formula>$C$4</formula>
    </cfRule>
  </conditionalFormatting>
  <conditionalFormatting sqref="AF47">
    <cfRule type="cellIs" dxfId="14622" priority="587" operator="lessThan">
      <formula>$C$4</formula>
    </cfRule>
  </conditionalFormatting>
  <conditionalFormatting sqref="AF48">
    <cfRule type="cellIs" dxfId="14621" priority="588" operator="lessThan">
      <formula>$C$4</formula>
    </cfRule>
  </conditionalFormatting>
  <conditionalFormatting sqref="AF49">
    <cfRule type="cellIs" dxfId="14620" priority="589" operator="lessThan">
      <formula>$C$4</formula>
    </cfRule>
  </conditionalFormatting>
  <conditionalFormatting sqref="AF50">
    <cfRule type="cellIs" dxfId="14619" priority="590" operator="lessThan">
      <formula>$C$4</formula>
    </cfRule>
  </conditionalFormatting>
  <conditionalFormatting sqref="AF51">
    <cfRule type="cellIs" dxfId="14618" priority="591" operator="lessThan">
      <formula>$C$4</formula>
    </cfRule>
  </conditionalFormatting>
  <conditionalFormatting sqref="AF52">
    <cfRule type="cellIs" dxfId="14617" priority="592" operator="lessThan">
      <formula>$C$4</formula>
    </cfRule>
  </conditionalFormatting>
  <conditionalFormatting sqref="AF53">
    <cfRule type="cellIs" dxfId="14616" priority="593" operator="lessThan">
      <formula>$C$4</formula>
    </cfRule>
  </conditionalFormatting>
  <conditionalFormatting sqref="AF54">
    <cfRule type="cellIs" dxfId="14615" priority="594" operator="lessThan">
      <formula>$C$4</formula>
    </cfRule>
  </conditionalFormatting>
  <conditionalFormatting sqref="AF55">
    <cfRule type="cellIs" dxfId="14614" priority="595" operator="lessThan">
      <formula>$C$4</formula>
    </cfRule>
  </conditionalFormatting>
  <conditionalFormatting sqref="AF56">
    <cfRule type="cellIs" dxfId="14613" priority="596" operator="lessThan">
      <formula>$C$4</formula>
    </cfRule>
  </conditionalFormatting>
  <conditionalFormatting sqref="AF57">
    <cfRule type="cellIs" dxfId="14612" priority="597" operator="lessThan">
      <formula>$C$4</formula>
    </cfRule>
  </conditionalFormatting>
  <conditionalFormatting sqref="AF58">
    <cfRule type="cellIs" dxfId="14611" priority="598" operator="lessThan">
      <formula>$C$4</formula>
    </cfRule>
  </conditionalFormatting>
  <conditionalFormatting sqref="AF59">
    <cfRule type="cellIs" dxfId="14610" priority="599" operator="lessThan">
      <formula>$C$4</formula>
    </cfRule>
  </conditionalFormatting>
  <conditionalFormatting sqref="AF60">
    <cfRule type="cellIs" dxfId="14609" priority="600" operator="lessThan">
      <formula>$C$4</formula>
    </cfRule>
  </conditionalFormatting>
  <conditionalFormatting sqref="AG11">
    <cfRule type="cellIs" dxfId="14608" priority="601" operator="lessThan">
      <formula>$C$4</formula>
    </cfRule>
  </conditionalFormatting>
  <conditionalFormatting sqref="AG12">
    <cfRule type="cellIs" dxfId="14607" priority="602" operator="lessThan">
      <formula>$C$4</formula>
    </cfRule>
  </conditionalFormatting>
  <conditionalFormatting sqref="AG13">
    <cfRule type="cellIs" dxfId="14606" priority="603" operator="lessThan">
      <formula>$C$4</formula>
    </cfRule>
  </conditionalFormatting>
  <conditionalFormatting sqref="AG14">
    <cfRule type="cellIs" dxfId="14605" priority="604" operator="lessThan">
      <formula>$C$4</formula>
    </cfRule>
  </conditionalFormatting>
  <conditionalFormatting sqref="AG15">
    <cfRule type="cellIs" dxfId="14604" priority="605" operator="lessThan">
      <formula>$C$4</formula>
    </cfRule>
  </conditionalFormatting>
  <conditionalFormatting sqref="AG16">
    <cfRule type="cellIs" dxfId="14603" priority="606" operator="lessThan">
      <formula>$C$4</formula>
    </cfRule>
  </conditionalFormatting>
  <conditionalFormatting sqref="AG17">
    <cfRule type="cellIs" dxfId="14602" priority="607" operator="lessThan">
      <formula>$C$4</formula>
    </cfRule>
  </conditionalFormatting>
  <conditionalFormatting sqref="AG18">
    <cfRule type="cellIs" dxfId="14601" priority="608" operator="lessThan">
      <formula>$C$4</formula>
    </cfRule>
  </conditionalFormatting>
  <conditionalFormatting sqref="AG19">
    <cfRule type="cellIs" dxfId="14600" priority="609" operator="lessThan">
      <formula>$C$4</formula>
    </cfRule>
  </conditionalFormatting>
  <conditionalFormatting sqref="AG20">
    <cfRule type="cellIs" dxfId="14599" priority="610" operator="lessThan">
      <formula>$C$4</formula>
    </cfRule>
  </conditionalFormatting>
  <conditionalFormatting sqref="AG21">
    <cfRule type="cellIs" dxfId="14598" priority="611" operator="lessThan">
      <formula>$C$4</formula>
    </cfRule>
  </conditionalFormatting>
  <conditionalFormatting sqref="AG22">
    <cfRule type="cellIs" dxfId="14597" priority="612" operator="lessThan">
      <formula>$C$4</formula>
    </cfRule>
  </conditionalFormatting>
  <conditionalFormatting sqref="AG23">
    <cfRule type="cellIs" dxfId="14596" priority="613" operator="lessThan">
      <formula>$C$4</formula>
    </cfRule>
  </conditionalFormatting>
  <conditionalFormatting sqref="AG24">
    <cfRule type="cellIs" dxfId="14595" priority="614" operator="lessThan">
      <formula>$C$4</formula>
    </cfRule>
  </conditionalFormatting>
  <conditionalFormatting sqref="AG25">
    <cfRule type="cellIs" dxfId="14594" priority="615" operator="lessThan">
      <formula>$C$4</formula>
    </cfRule>
  </conditionalFormatting>
  <conditionalFormatting sqref="AG26">
    <cfRule type="cellIs" dxfId="14593" priority="616" operator="lessThan">
      <formula>$C$4</formula>
    </cfRule>
  </conditionalFormatting>
  <conditionalFormatting sqref="AG27">
    <cfRule type="cellIs" dxfId="14592" priority="617" operator="lessThan">
      <formula>$C$4</formula>
    </cfRule>
  </conditionalFormatting>
  <conditionalFormatting sqref="AG28">
    <cfRule type="cellIs" dxfId="14591" priority="618" operator="lessThan">
      <formula>$C$4</formula>
    </cfRule>
  </conditionalFormatting>
  <conditionalFormatting sqref="AG29">
    <cfRule type="cellIs" dxfId="14590" priority="619" operator="lessThan">
      <formula>$C$4</formula>
    </cfRule>
  </conditionalFormatting>
  <conditionalFormatting sqref="AG30">
    <cfRule type="cellIs" dxfId="14589" priority="620" operator="lessThan">
      <formula>$C$4</formula>
    </cfRule>
  </conditionalFormatting>
  <conditionalFormatting sqref="AG31">
    <cfRule type="cellIs" dxfId="14588" priority="621" operator="lessThan">
      <formula>$C$4</formula>
    </cfRule>
  </conditionalFormatting>
  <conditionalFormatting sqref="AG32">
    <cfRule type="cellIs" dxfId="14587" priority="622" operator="lessThan">
      <formula>$C$4</formula>
    </cfRule>
  </conditionalFormatting>
  <conditionalFormatting sqref="AG33">
    <cfRule type="cellIs" dxfId="14586" priority="623" operator="lessThan">
      <formula>$C$4</formula>
    </cfRule>
  </conditionalFormatting>
  <conditionalFormatting sqref="AG34">
    <cfRule type="cellIs" dxfId="14585" priority="624" operator="lessThan">
      <formula>$C$4</formula>
    </cfRule>
  </conditionalFormatting>
  <conditionalFormatting sqref="AG35">
    <cfRule type="cellIs" dxfId="14584" priority="625" operator="lessThan">
      <formula>$C$4</formula>
    </cfRule>
  </conditionalFormatting>
  <conditionalFormatting sqref="AG36">
    <cfRule type="cellIs" dxfId="14583" priority="626" operator="lessThan">
      <formula>$C$4</formula>
    </cfRule>
  </conditionalFormatting>
  <conditionalFormatting sqref="AG37">
    <cfRule type="cellIs" dxfId="14582" priority="627" operator="lessThan">
      <formula>$C$4</formula>
    </cfRule>
  </conditionalFormatting>
  <conditionalFormatting sqref="AG38">
    <cfRule type="cellIs" dxfId="14581" priority="628" operator="lessThan">
      <formula>$C$4</formula>
    </cfRule>
  </conditionalFormatting>
  <conditionalFormatting sqref="AG39">
    <cfRule type="cellIs" dxfId="14580" priority="629" operator="lessThan">
      <formula>$C$4</formula>
    </cfRule>
  </conditionalFormatting>
  <conditionalFormatting sqref="AG40">
    <cfRule type="cellIs" dxfId="14579" priority="630" operator="lessThan">
      <formula>$C$4</formula>
    </cfRule>
  </conditionalFormatting>
  <conditionalFormatting sqref="AG41">
    <cfRule type="cellIs" dxfId="14578" priority="631" operator="lessThan">
      <formula>$C$4</formula>
    </cfRule>
  </conditionalFormatting>
  <conditionalFormatting sqref="AG42">
    <cfRule type="cellIs" dxfId="14577" priority="632" operator="lessThan">
      <formula>$C$4</formula>
    </cfRule>
  </conditionalFormatting>
  <conditionalFormatting sqref="AG43">
    <cfRule type="cellIs" dxfId="14576" priority="633" operator="lessThan">
      <formula>$C$4</formula>
    </cfRule>
  </conditionalFormatting>
  <conditionalFormatting sqref="AG44">
    <cfRule type="cellIs" dxfId="14575" priority="634" operator="lessThan">
      <formula>$C$4</formula>
    </cfRule>
  </conditionalFormatting>
  <conditionalFormatting sqref="AG45">
    <cfRule type="cellIs" dxfId="14574" priority="635" operator="lessThan">
      <formula>$C$4</formula>
    </cfRule>
  </conditionalFormatting>
  <conditionalFormatting sqref="AG46">
    <cfRule type="cellIs" dxfId="14573" priority="636" operator="lessThan">
      <formula>$C$4</formula>
    </cfRule>
  </conditionalFormatting>
  <conditionalFormatting sqref="AG47">
    <cfRule type="cellIs" dxfId="14572" priority="637" operator="lessThan">
      <formula>$C$4</formula>
    </cfRule>
  </conditionalFormatting>
  <conditionalFormatting sqref="AG48">
    <cfRule type="cellIs" dxfId="14571" priority="638" operator="lessThan">
      <formula>$C$4</formula>
    </cfRule>
  </conditionalFormatting>
  <conditionalFormatting sqref="AG49">
    <cfRule type="cellIs" dxfId="14570" priority="639" operator="lessThan">
      <formula>$C$4</formula>
    </cfRule>
  </conditionalFormatting>
  <conditionalFormatting sqref="AG50">
    <cfRule type="cellIs" dxfId="14569" priority="640" operator="lessThan">
      <formula>$C$4</formula>
    </cfRule>
  </conditionalFormatting>
  <conditionalFormatting sqref="AG51">
    <cfRule type="cellIs" dxfId="14568" priority="641" operator="lessThan">
      <formula>$C$4</formula>
    </cfRule>
  </conditionalFormatting>
  <conditionalFormatting sqref="AG52">
    <cfRule type="cellIs" dxfId="14567" priority="642" operator="lessThan">
      <formula>$C$4</formula>
    </cfRule>
  </conditionalFormatting>
  <conditionalFormatting sqref="AG53">
    <cfRule type="cellIs" dxfId="14566" priority="643" operator="lessThan">
      <formula>$C$4</formula>
    </cfRule>
  </conditionalFormatting>
  <conditionalFormatting sqref="AG54">
    <cfRule type="cellIs" dxfId="14565" priority="644" operator="lessThan">
      <formula>$C$4</formula>
    </cfRule>
  </conditionalFormatting>
  <conditionalFormatting sqref="AG55">
    <cfRule type="cellIs" dxfId="14564" priority="645" operator="lessThan">
      <formula>$C$4</formula>
    </cfRule>
  </conditionalFormatting>
  <conditionalFormatting sqref="AG56">
    <cfRule type="cellIs" dxfId="14563" priority="646" operator="lessThan">
      <formula>$C$4</formula>
    </cfRule>
  </conditionalFormatting>
  <conditionalFormatting sqref="AG57">
    <cfRule type="cellIs" dxfId="14562" priority="647" operator="lessThan">
      <formula>$C$4</formula>
    </cfRule>
  </conditionalFormatting>
  <conditionalFormatting sqref="AG58">
    <cfRule type="cellIs" dxfId="14561" priority="648" operator="lessThan">
      <formula>$C$4</formula>
    </cfRule>
  </conditionalFormatting>
  <conditionalFormatting sqref="AG59">
    <cfRule type="cellIs" dxfId="14560" priority="649" operator="lessThan">
      <formula>$C$4</formula>
    </cfRule>
  </conditionalFormatting>
  <conditionalFormatting sqref="AG60">
    <cfRule type="cellIs" dxfId="14559" priority="650" operator="lessThan">
      <formula>$C$4</formula>
    </cfRule>
  </conditionalFormatting>
  <conditionalFormatting sqref="AH11">
    <cfRule type="cellIs" dxfId="14558" priority="651" operator="lessThan">
      <formula>$C$4</formula>
    </cfRule>
  </conditionalFormatting>
  <conditionalFormatting sqref="AH12">
    <cfRule type="cellIs" dxfId="14557" priority="652" operator="lessThan">
      <formula>$C$4</formula>
    </cfRule>
  </conditionalFormatting>
  <conditionalFormatting sqref="AH13">
    <cfRule type="cellIs" dxfId="14556" priority="653" operator="lessThan">
      <formula>$C$4</formula>
    </cfRule>
  </conditionalFormatting>
  <conditionalFormatting sqref="AH14">
    <cfRule type="cellIs" dxfId="14555" priority="654" operator="lessThan">
      <formula>$C$4</formula>
    </cfRule>
  </conditionalFormatting>
  <conditionalFormatting sqref="AH15">
    <cfRule type="cellIs" dxfId="14554" priority="655" operator="lessThan">
      <formula>$C$4</formula>
    </cfRule>
  </conditionalFormatting>
  <conditionalFormatting sqref="AH16">
    <cfRule type="cellIs" dxfId="14553" priority="656" operator="lessThan">
      <formula>$C$4</formula>
    </cfRule>
  </conditionalFormatting>
  <conditionalFormatting sqref="AH17">
    <cfRule type="cellIs" dxfId="14552" priority="657" operator="lessThan">
      <formula>$C$4</formula>
    </cfRule>
  </conditionalFormatting>
  <conditionalFormatting sqref="AH18">
    <cfRule type="cellIs" dxfId="14551" priority="658" operator="lessThan">
      <formula>$C$4</formula>
    </cfRule>
  </conditionalFormatting>
  <conditionalFormatting sqref="AH19">
    <cfRule type="cellIs" dxfId="14550" priority="659" operator="lessThan">
      <formula>$C$4</formula>
    </cfRule>
  </conditionalFormatting>
  <conditionalFormatting sqref="AH20">
    <cfRule type="cellIs" dxfId="14549" priority="660" operator="lessThan">
      <formula>$C$4</formula>
    </cfRule>
  </conditionalFormatting>
  <conditionalFormatting sqref="AH21">
    <cfRule type="cellIs" dxfId="14548" priority="661" operator="lessThan">
      <formula>$C$4</formula>
    </cfRule>
  </conditionalFormatting>
  <conditionalFormatting sqref="AH22">
    <cfRule type="cellIs" dxfId="14547" priority="662" operator="lessThan">
      <formula>$C$4</formula>
    </cfRule>
  </conditionalFormatting>
  <conditionalFormatting sqref="AH23">
    <cfRule type="cellIs" dxfId="14546" priority="663" operator="lessThan">
      <formula>$C$4</formula>
    </cfRule>
  </conditionalFormatting>
  <conditionalFormatting sqref="AH24">
    <cfRule type="cellIs" dxfId="14545" priority="664" operator="lessThan">
      <formula>$C$4</formula>
    </cfRule>
  </conditionalFormatting>
  <conditionalFormatting sqref="AH25">
    <cfRule type="cellIs" dxfId="14544" priority="665" operator="lessThan">
      <formula>$C$4</formula>
    </cfRule>
  </conditionalFormatting>
  <conditionalFormatting sqref="AH26">
    <cfRule type="cellIs" dxfId="14543" priority="666" operator="lessThan">
      <formula>$C$4</formula>
    </cfRule>
  </conditionalFormatting>
  <conditionalFormatting sqref="AH27">
    <cfRule type="cellIs" dxfId="14542" priority="667" operator="lessThan">
      <formula>$C$4</formula>
    </cfRule>
  </conditionalFormatting>
  <conditionalFormatting sqref="AH28">
    <cfRule type="cellIs" dxfId="14541" priority="668" operator="lessThan">
      <formula>$C$4</formula>
    </cfRule>
  </conditionalFormatting>
  <conditionalFormatting sqref="AH29">
    <cfRule type="cellIs" dxfId="14540" priority="669" operator="lessThan">
      <formula>$C$4</formula>
    </cfRule>
  </conditionalFormatting>
  <conditionalFormatting sqref="AH30">
    <cfRule type="cellIs" dxfId="14539" priority="670" operator="lessThan">
      <formula>$C$4</formula>
    </cfRule>
  </conditionalFormatting>
  <conditionalFormatting sqref="AH31">
    <cfRule type="cellIs" dxfId="14538" priority="671" operator="lessThan">
      <formula>$C$4</formula>
    </cfRule>
  </conditionalFormatting>
  <conditionalFormatting sqref="AH32">
    <cfRule type="cellIs" dxfId="14537" priority="672" operator="lessThan">
      <formula>$C$4</formula>
    </cfRule>
  </conditionalFormatting>
  <conditionalFormatting sqref="AH33">
    <cfRule type="cellIs" dxfId="14536" priority="673" operator="lessThan">
      <formula>$C$4</formula>
    </cfRule>
  </conditionalFormatting>
  <conditionalFormatting sqref="AH34">
    <cfRule type="cellIs" dxfId="14535" priority="674" operator="lessThan">
      <formula>$C$4</formula>
    </cfRule>
  </conditionalFormatting>
  <conditionalFormatting sqref="AH35">
    <cfRule type="cellIs" dxfId="14534" priority="675" operator="lessThan">
      <formula>$C$4</formula>
    </cfRule>
  </conditionalFormatting>
  <conditionalFormatting sqref="AH36">
    <cfRule type="cellIs" dxfId="14533" priority="676" operator="lessThan">
      <formula>$C$4</formula>
    </cfRule>
  </conditionalFormatting>
  <conditionalFormatting sqref="AH37">
    <cfRule type="cellIs" dxfId="14532" priority="677" operator="lessThan">
      <formula>$C$4</formula>
    </cfRule>
  </conditionalFormatting>
  <conditionalFormatting sqref="AH38">
    <cfRule type="cellIs" dxfId="14531" priority="678" operator="lessThan">
      <formula>$C$4</formula>
    </cfRule>
  </conditionalFormatting>
  <conditionalFormatting sqref="AH39">
    <cfRule type="cellIs" dxfId="14530" priority="679" operator="lessThan">
      <formula>$C$4</formula>
    </cfRule>
  </conditionalFormatting>
  <conditionalFormatting sqref="AH40">
    <cfRule type="cellIs" dxfId="14529" priority="680" operator="lessThan">
      <formula>$C$4</formula>
    </cfRule>
  </conditionalFormatting>
  <conditionalFormatting sqref="AH41">
    <cfRule type="cellIs" dxfId="14528" priority="681" operator="lessThan">
      <formula>$C$4</formula>
    </cfRule>
  </conditionalFormatting>
  <conditionalFormatting sqref="AH42">
    <cfRule type="cellIs" dxfId="14527" priority="682" operator="lessThan">
      <formula>$C$4</formula>
    </cfRule>
  </conditionalFormatting>
  <conditionalFormatting sqref="AH43">
    <cfRule type="cellIs" dxfId="14526" priority="683" operator="lessThan">
      <formula>$C$4</formula>
    </cfRule>
  </conditionalFormatting>
  <conditionalFormatting sqref="AH44">
    <cfRule type="cellIs" dxfId="14525" priority="684" operator="lessThan">
      <formula>$C$4</formula>
    </cfRule>
  </conditionalFormatting>
  <conditionalFormatting sqref="AH45">
    <cfRule type="cellIs" dxfId="14524" priority="685" operator="lessThan">
      <formula>$C$4</formula>
    </cfRule>
  </conditionalFormatting>
  <conditionalFormatting sqref="AH46">
    <cfRule type="cellIs" dxfId="14523" priority="686" operator="lessThan">
      <formula>$C$4</formula>
    </cfRule>
  </conditionalFormatting>
  <conditionalFormatting sqref="AH47">
    <cfRule type="cellIs" dxfId="14522" priority="687" operator="lessThan">
      <formula>$C$4</formula>
    </cfRule>
  </conditionalFormatting>
  <conditionalFormatting sqref="AH48">
    <cfRule type="cellIs" dxfId="14521" priority="688" operator="lessThan">
      <formula>$C$4</formula>
    </cfRule>
  </conditionalFormatting>
  <conditionalFormatting sqref="AH49">
    <cfRule type="cellIs" dxfId="14520" priority="689" operator="lessThan">
      <formula>$C$4</formula>
    </cfRule>
  </conditionalFormatting>
  <conditionalFormatting sqref="AH50">
    <cfRule type="cellIs" dxfId="14519" priority="690" operator="lessThan">
      <formula>$C$4</formula>
    </cfRule>
  </conditionalFormatting>
  <conditionalFormatting sqref="AH51">
    <cfRule type="cellIs" dxfId="14518" priority="691" operator="lessThan">
      <formula>$C$4</formula>
    </cfRule>
  </conditionalFormatting>
  <conditionalFormatting sqref="AH52">
    <cfRule type="cellIs" dxfId="14517" priority="692" operator="lessThan">
      <formula>$C$4</formula>
    </cfRule>
  </conditionalFormatting>
  <conditionalFormatting sqref="AH53">
    <cfRule type="cellIs" dxfId="14516" priority="693" operator="lessThan">
      <formula>$C$4</formula>
    </cfRule>
  </conditionalFormatting>
  <conditionalFormatting sqref="AH54">
    <cfRule type="cellIs" dxfId="14515" priority="694" operator="lessThan">
      <formula>$C$4</formula>
    </cfRule>
  </conditionalFormatting>
  <conditionalFormatting sqref="AH55">
    <cfRule type="cellIs" dxfId="14514" priority="695" operator="lessThan">
      <formula>$C$4</formula>
    </cfRule>
  </conditionalFormatting>
  <conditionalFormatting sqref="AH56">
    <cfRule type="cellIs" dxfId="14513" priority="696" operator="lessThan">
      <formula>$C$4</formula>
    </cfRule>
  </conditionalFormatting>
  <conditionalFormatting sqref="AH57">
    <cfRule type="cellIs" dxfId="14512" priority="697" operator="lessThan">
      <formula>$C$4</formula>
    </cfRule>
  </conditionalFormatting>
  <conditionalFormatting sqref="AH58">
    <cfRule type="cellIs" dxfId="14511" priority="698" operator="lessThan">
      <formula>$C$4</formula>
    </cfRule>
  </conditionalFormatting>
  <conditionalFormatting sqref="AH59">
    <cfRule type="cellIs" dxfId="14510" priority="699" operator="lessThan">
      <formula>$C$4</formula>
    </cfRule>
  </conditionalFormatting>
  <conditionalFormatting sqref="AH60">
    <cfRule type="cellIs" dxfId="14509" priority="700" operator="lessThan">
      <formula>$C$4</formula>
    </cfRule>
  </conditionalFormatting>
  <conditionalFormatting sqref="AI11">
    <cfRule type="cellIs" dxfId="14508" priority="701" operator="lessThan">
      <formula>$C$4</formula>
    </cfRule>
  </conditionalFormatting>
  <conditionalFormatting sqref="AI12">
    <cfRule type="cellIs" dxfId="14507" priority="702" operator="lessThan">
      <formula>$C$4</formula>
    </cfRule>
  </conditionalFormatting>
  <conditionalFormatting sqref="AI13">
    <cfRule type="cellIs" dxfId="14506" priority="703" operator="lessThan">
      <formula>$C$4</formula>
    </cfRule>
  </conditionalFormatting>
  <conditionalFormatting sqref="AI14">
    <cfRule type="cellIs" dxfId="14505" priority="704" operator="lessThan">
      <formula>$C$4</formula>
    </cfRule>
  </conditionalFormatting>
  <conditionalFormatting sqref="AI15">
    <cfRule type="cellIs" dxfId="14504" priority="705" operator="lessThan">
      <formula>$C$4</formula>
    </cfRule>
  </conditionalFormatting>
  <conditionalFormatting sqref="AI16">
    <cfRule type="cellIs" dxfId="14503" priority="706" operator="lessThan">
      <formula>$C$4</formula>
    </cfRule>
  </conditionalFormatting>
  <conditionalFormatting sqref="AI17">
    <cfRule type="cellIs" dxfId="14502" priority="707" operator="lessThan">
      <formula>$C$4</formula>
    </cfRule>
  </conditionalFormatting>
  <conditionalFormatting sqref="AI18">
    <cfRule type="cellIs" dxfId="14501" priority="708" operator="lessThan">
      <formula>$C$4</formula>
    </cfRule>
  </conditionalFormatting>
  <conditionalFormatting sqref="AI19">
    <cfRule type="cellIs" dxfId="14500" priority="709" operator="lessThan">
      <formula>$C$4</formula>
    </cfRule>
  </conditionalFormatting>
  <conditionalFormatting sqref="AI20">
    <cfRule type="cellIs" dxfId="14499" priority="710" operator="lessThan">
      <formula>$C$4</formula>
    </cfRule>
  </conditionalFormatting>
  <conditionalFormatting sqref="AI21">
    <cfRule type="cellIs" dxfId="14498" priority="711" operator="lessThan">
      <formula>$C$4</formula>
    </cfRule>
  </conditionalFormatting>
  <conditionalFormatting sqref="AI22">
    <cfRule type="cellIs" dxfId="14497" priority="712" operator="lessThan">
      <formula>$C$4</formula>
    </cfRule>
  </conditionalFormatting>
  <conditionalFormatting sqref="AI23">
    <cfRule type="cellIs" dxfId="14496" priority="713" operator="lessThan">
      <formula>$C$4</formula>
    </cfRule>
  </conditionalFormatting>
  <conditionalFormatting sqref="AI24">
    <cfRule type="cellIs" dxfId="14495" priority="714" operator="lessThan">
      <formula>$C$4</formula>
    </cfRule>
  </conditionalFormatting>
  <conditionalFormatting sqref="AI25">
    <cfRule type="cellIs" dxfId="14494" priority="715" operator="lessThan">
      <formula>$C$4</formula>
    </cfRule>
  </conditionalFormatting>
  <conditionalFormatting sqref="AI26">
    <cfRule type="cellIs" dxfId="14493" priority="716" operator="lessThan">
      <formula>$C$4</formula>
    </cfRule>
  </conditionalFormatting>
  <conditionalFormatting sqref="AI27">
    <cfRule type="cellIs" dxfId="14492" priority="717" operator="lessThan">
      <formula>$C$4</formula>
    </cfRule>
  </conditionalFormatting>
  <conditionalFormatting sqref="AI28">
    <cfRule type="cellIs" dxfId="14491" priority="718" operator="lessThan">
      <formula>$C$4</formula>
    </cfRule>
  </conditionalFormatting>
  <conditionalFormatting sqref="AI29">
    <cfRule type="cellIs" dxfId="14490" priority="719" operator="lessThan">
      <formula>$C$4</formula>
    </cfRule>
  </conditionalFormatting>
  <conditionalFormatting sqref="AI30">
    <cfRule type="cellIs" dxfId="14489" priority="720" operator="lessThan">
      <formula>$C$4</formula>
    </cfRule>
  </conditionalFormatting>
  <conditionalFormatting sqref="AI31">
    <cfRule type="cellIs" dxfId="14488" priority="721" operator="lessThan">
      <formula>$C$4</formula>
    </cfRule>
  </conditionalFormatting>
  <conditionalFormatting sqref="AI32">
    <cfRule type="cellIs" dxfId="14487" priority="722" operator="lessThan">
      <formula>$C$4</formula>
    </cfRule>
  </conditionalFormatting>
  <conditionalFormatting sqref="AI33">
    <cfRule type="cellIs" dxfId="14486" priority="723" operator="lessThan">
      <formula>$C$4</formula>
    </cfRule>
  </conditionalFormatting>
  <conditionalFormatting sqref="AI34">
    <cfRule type="cellIs" dxfId="14485" priority="724" operator="lessThan">
      <formula>$C$4</formula>
    </cfRule>
  </conditionalFormatting>
  <conditionalFormatting sqref="AI35">
    <cfRule type="cellIs" dxfId="14484" priority="725" operator="lessThan">
      <formula>$C$4</formula>
    </cfRule>
  </conditionalFormatting>
  <conditionalFormatting sqref="AI36">
    <cfRule type="cellIs" dxfId="14483" priority="726" operator="lessThan">
      <formula>$C$4</formula>
    </cfRule>
  </conditionalFormatting>
  <conditionalFormatting sqref="AI37">
    <cfRule type="cellIs" dxfId="14482" priority="727" operator="lessThan">
      <formula>$C$4</formula>
    </cfRule>
  </conditionalFormatting>
  <conditionalFormatting sqref="AI38">
    <cfRule type="cellIs" dxfId="14481" priority="728" operator="lessThan">
      <formula>$C$4</formula>
    </cfRule>
  </conditionalFormatting>
  <conditionalFormatting sqref="AI39">
    <cfRule type="cellIs" dxfId="14480" priority="729" operator="lessThan">
      <formula>$C$4</formula>
    </cfRule>
  </conditionalFormatting>
  <conditionalFormatting sqref="AI40">
    <cfRule type="cellIs" dxfId="14479" priority="730" operator="lessThan">
      <formula>$C$4</formula>
    </cfRule>
  </conditionalFormatting>
  <conditionalFormatting sqref="AI41">
    <cfRule type="cellIs" dxfId="14478" priority="731" operator="lessThan">
      <formula>$C$4</formula>
    </cfRule>
  </conditionalFormatting>
  <conditionalFormatting sqref="AI42">
    <cfRule type="cellIs" dxfId="14477" priority="732" operator="lessThan">
      <formula>$C$4</formula>
    </cfRule>
  </conditionalFormatting>
  <conditionalFormatting sqref="AI43">
    <cfRule type="cellIs" dxfId="14476" priority="733" operator="lessThan">
      <formula>$C$4</formula>
    </cfRule>
  </conditionalFormatting>
  <conditionalFormatting sqref="AI44">
    <cfRule type="cellIs" dxfId="14475" priority="734" operator="lessThan">
      <formula>$C$4</formula>
    </cfRule>
  </conditionalFormatting>
  <conditionalFormatting sqref="AI45">
    <cfRule type="cellIs" dxfId="14474" priority="735" operator="lessThan">
      <formula>$C$4</formula>
    </cfRule>
  </conditionalFormatting>
  <conditionalFormatting sqref="AI46">
    <cfRule type="cellIs" dxfId="14473" priority="736" operator="lessThan">
      <formula>$C$4</formula>
    </cfRule>
  </conditionalFormatting>
  <conditionalFormatting sqref="AI47">
    <cfRule type="cellIs" dxfId="14472" priority="737" operator="lessThan">
      <formula>$C$4</formula>
    </cfRule>
  </conditionalFormatting>
  <conditionalFormatting sqref="AI48">
    <cfRule type="cellIs" dxfId="14471" priority="738" operator="lessThan">
      <formula>$C$4</formula>
    </cfRule>
  </conditionalFormatting>
  <conditionalFormatting sqref="AI49">
    <cfRule type="cellIs" dxfId="14470" priority="739" operator="lessThan">
      <formula>$C$4</formula>
    </cfRule>
  </conditionalFormatting>
  <conditionalFormatting sqref="AI50">
    <cfRule type="cellIs" dxfId="14469" priority="740" operator="lessThan">
      <formula>$C$4</formula>
    </cfRule>
  </conditionalFormatting>
  <conditionalFormatting sqref="AI51">
    <cfRule type="cellIs" dxfId="14468" priority="741" operator="lessThan">
      <formula>$C$4</formula>
    </cfRule>
  </conditionalFormatting>
  <conditionalFormatting sqref="AI52">
    <cfRule type="cellIs" dxfId="14467" priority="742" operator="lessThan">
      <formula>$C$4</formula>
    </cfRule>
  </conditionalFormatting>
  <conditionalFormatting sqref="AI53">
    <cfRule type="cellIs" dxfId="14466" priority="743" operator="lessThan">
      <formula>$C$4</formula>
    </cfRule>
  </conditionalFormatting>
  <conditionalFormatting sqref="AI54">
    <cfRule type="cellIs" dxfId="14465" priority="744" operator="lessThan">
      <formula>$C$4</formula>
    </cfRule>
  </conditionalFormatting>
  <conditionalFormatting sqref="AI55">
    <cfRule type="cellIs" dxfId="14464" priority="745" operator="lessThan">
      <formula>$C$4</formula>
    </cfRule>
  </conditionalFormatting>
  <conditionalFormatting sqref="AI56">
    <cfRule type="cellIs" dxfId="14463" priority="746" operator="lessThan">
      <formula>$C$4</formula>
    </cfRule>
  </conditionalFormatting>
  <conditionalFormatting sqref="AI57">
    <cfRule type="cellIs" dxfId="14462" priority="747" operator="lessThan">
      <formula>$C$4</formula>
    </cfRule>
  </conditionalFormatting>
  <conditionalFormatting sqref="AI58">
    <cfRule type="cellIs" dxfId="14461" priority="748" operator="lessThan">
      <formula>$C$4</formula>
    </cfRule>
  </conditionalFormatting>
  <conditionalFormatting sqref="AI59">
    <cfRule type="cellIs" dxfId="14460" priority="749" operator="lessThan">
      <formula>$C$4</formula>
    </cfRule>
  </conditionalFormatting>
  <conditionalFormatting sqref="AI60">
    <cfRule type="cellIs" dxfId="14459" priority="750" operator="lessThan">
      <formula>$C$4</formula>
    </cfRule>
  </conditionalFormatting>
  <conditionalFormatting sqref="AJ11">
    <cfRule type="cellIs" dxfId="14458" priority="751" operator="lessThan">
      <formula>$C$4</formula>
    </cfRule>
  </conditionalFormatting>
  <conditionalFormatting sqref="AJ12">
    <cfRule type="cellIs" dxfId="14457" priority="752" operator="lessThan">
      <formula>$C$4</formula>
    </cfRule>
  </conditionalFormatting>
  <conditionalFormatting sqref="AJ13">
    <cfRule type="cellIs" dxfId="14456" priority="753" operator="lessThan">
      <formula>$C$4</formula>
    </cfRule>
  </conditionalFormatting>
  <conditionalFormatting sqref="AJ14">
    <cfRule type="cellIs" dxfId="14455" priority="754" operator="lessThan">
      <formula>$C$4</formula>
    </cfRule>
  </conditionalFormatting>
  <conditionalFormatting sqref="AJ15">
    <cfRule type="cellIs" dxfId="14454" priority="755" operator="lessThan">
      <formula>$C$4</formula>
    </cfRule>
  </conditionalFormatting>
  <conditionalFormatting sqref="AJ16">
    <cfRule type="cellIs" dxfId="14453" priority="756" operator="lessThan">
      <formula>$C$4</formula>
    </cfRule>
  </conditionalFormatting>
  <conditionalFormatting sqref="AJ17">
    <cfRule type="cellIs" dxfId="14452" priority="757" operator="lessThan">
      <formula>$C$4</formula>
    </cfRule>
  </conditionalFormatting>
  <conditionalFormatting sqref="AJ18">
    <cfRule type="cellIs" dxfId="14451" priority="758" operator="lessThan">
      <formula>$C$4</formula>
    </cfRule>
  </conditionalFormatting>
  <conditionalFormatting sqref="AJ19">
    <cfRule type="cellIs" dxfId="14450" priority="759" operator="lessThan">
      <formula>$C$4</formula>
    </cfRule>
  </conditionalFormatting>
  <conditionalFormatting sqref="AJ20">
    <cfRule type="cellIs" dxfId="14449" priority="760" operator="lessThan">
      <formula>$C$4</formula>
    </cfRule>
  </conditionalFormatting>
  <conditionalFormatting sqref="AJ21">
    <cfRule type="cellIs" dxfId="14448" priority="761" operator="lessThan">
      <formula>$C$4</formula>
    </cfRule>
  </conditionalFormatting>
  <conditionalFormatting sqref="AJ22">
    <cfRule type="cellIs" dxfId="14447" priority="762" operator="lessThan">
      <formula>$C$4</formula>
    </cfRule>
  </conditionalFormatting>
  <conditionalFormatting sqref="AJ23">
    <cfRule type="cellIs" dxfId="14446" priority="763" operator="lessThan">
      <formula>$C$4</formula>
    </cfRule>
  </conditionalFormatting>
  <conditionalFormatting sqref="AJ24">
    <cfRule type="cellIs" dxfId="14445" priority="764" operator="lessThan">
      <formula>$C$4</formula>
    </cfRule>
  </conditionalFormatting>
  <conditionalFormatting sqref="AJ25">
    <cfRule type="cellIs" dxfId="14444" priority="765" operator="lessThan">
      <formula>$C$4</formula>
    </cfRule>
  </conditionalFormatting>
  <conditionalFormatting sqref="AJ26">
    <cfRule type="cellIs" dxfId="14443" priority="766" operator="lessThan">
      <formula>$C$4</formula>
    </cfRule>
  </conditionalFormatting>
  <conditionalFormatting sqref="AJ27">
    <cfRule type="cellIs" dxfId="14442" priority="767" operator="lessThan">
      <formula>$C$4</formula>
    </cfRule>
  </conditionalFormatting>
  <conditionalFormatting sqref="AJ28">
    <cfRule type="cellIs" dxfId="14441" priority="768" operator="lessThan">
      <formula>$C$4</formula>
    </cfRule>
  </conditionalFormatting>
  <conditionalFormatting sqref="AJ29">
    <cfRule type="cellIs" dxfId="14440" priority="769" operator="lessThan">
      <formula>$C$4</formula>
    </cfRule>
  </conditionalFormatting>
  <conditionalFormatting sqref="AJ30">
    <cfRule type="cellIs" dxfId="14439" priority="770" operator="lessThan">
      <formula>$C$4</formula>
    </cfRule>
  </conditionalFormatting>
  <conditionalFormatting sqref="AJ31">
    <cfRule type="cellIs" dxfId="14438" priority="771" operator="lessThan">
      <formula>$C$4</formula>
    </cfRule>
  </conditionalFormatting>
  <conditionalFormatting sqref="AJ32">
    <cfRule type="cellIs" dxfId="14437" priority="772" operator="lessThan">
      <formula>$C$4</formula>
    </cfRule>
  </conditionalFormatting>
  <conditionalFormatting sqref="AJ33">
    <cfRule type="cellIs" dxfId="14436" priority="773" operator="lessThan">
      <formula>$C$4</formula>
    </cfRule>
  </conditionalFormatting>
  <conditionalFormatting sqref="AJ34">
    <cfRule type="cellIs" dxfId="14435" priority="774" operator="lessThan">
      <formula>$C$4</formula>
    </cfRule>
  </conditionalFormatting>
  <conditionalFormatting sqref="AJ35">
    <cfRule type="cellIs" dxfId="14434" priority="775" operator="lessThan">
      <formula>$C$4</formula>
    </cfRule>
  </conditionalFormatting>
  <conditionalFormatting sqref="AJ36">
    <cfRule type="cellIs" dxfId="14433" priority="776" operator="lessThan">
      <formula>$C$4</formula>
    </cfRule>
  </conditionalFormatting>
  <conditionalFormatting sqref="AJ37">
    <cfRule type="cellIs" dxfId="14432" priority="777" operator="lessThan">
      <formula>$C$4</formula>
    </cfRule>
  </conditionalFormatting>
  <conditionalFormatting sqref="AJ38">
    <cfRule type="cellIs" dxfId="14431" priority="778" operator="lessThan">
      <formula>$C$4</formula>
    </cfRule>
  </conditionalFormatting>
  <conditionalFormatting sqref="AJ39">
    <cfRule type="cellIs" dxfId="14430" priority="779" operator="lessThan">
      <formula>$C$4</formula>
    </cfRule>
  </conditionalFormatting>
  <conditionalFormatting sqref="AJ40">
    <cfRule type="cellIs" dxfId="14429" priority="780" operator="lessThan">
      <formula>$C$4</formula>
    </cfRule>
  </conditionalFormatting>
  <conditionalFormatting sqref="AJ41">
    <cfRule type="cellIs" dxfId="14428" priority="781" operator="lessThan">
      <formula>$C$4</formula>
    </cfRule>
  </conditionalFormatting>
  <conditionalFormatting sqref="AJ42">
    <cfRule type="cellIs" dxfId="14427" priority="782" operator="lessThan">
      <formula>$C$4</formula>
    </cfRule>
  </conditionalFormatting>
  <conditionalFormatting sqref="AJ43">
    <cfRule type="cellIs" dxfId="14426" priority="783" operator="lessThan">
      <formula>$C$4</formula>
    </cfRule>
  </conditionalFormatting>
  <conditionalFormatting sqref="AJ44">
    <cfRule type="cellIs" dxfId="14425" priority="784" operator="lessThan">
      <formula>$C$4</formula>
    </cfRule>
  </conditionalFormatting>
  <conditionalFormatting sqref="AJ45">
    <cfRule type="cellIs" dxfId="14424" priority="785" operator="lessThan">
      <formula>$C$4</formula>
    </cfRule>
  </conditionalFormatting>
  <conditionalFormatting sqref="AJ46">
    <cfRule type="cellIs" dxfId="14423" priority="786" operator="lessThan">
      <formula>$C$4</formula>
    </cfRule>
  </conditionalFormatting>
  <conditionalFormatting sqref="AJ47">
    <cfRule type="cellIs" dxfId="14422" priority="787" operator="lessThan">
      <formula>$C$4</formula>
    </cfRule>
  </conditionalFormatting>
  <conditionalFormatting sqref="AJ48">
    <cfRule type="cellIs" dxfId="14421" priority="788" operator="lessThan">
      <formula>$C$4</formula>
    </cfRule>
  </conditionalFormatting>
  <conditionalFormatting sqref="AJ49">
    <cfRule type="cellIs" dxfId="14420" priority="789" operator="lessThan">
      <formula>$C$4</formula>
    </cfRule>
  </conditionalFormatting>
  <conditionalFormatting sqref="AJ50">
    <cfRule type="cellIs" dxfId="14419" priority="790" operator="lessThan">
      <formula>$C$4</formula>
    </cfRule>
  </conditionalFormatting>
  <conditionalFormatting sqref="AJ51">
    <cfRule type="cellIs" dxfId="14418" priority="791" operator="lessThan">
      <formula>$C$4</formula>
    </cfRule>
  </conditionalFormatting>
  <conditionalFormatting sqref="AJ52">
    <cfRule type="cellIs" dxfId="14417" priority="792" operator="lessThan">
      <formula>$C$4</formula>
    </cfRule>
  </conditionalFormatting>
  <conditionalFormatting sqref="AJ53">
    <cfRule type="cellIs" dxfId="14416" priority="793" operator="lessThan">
      <formula>$C$4</formula>
    </cfRule>
  </conditionalFormatting>
  <conditionalFormatting sqref="AJ54">
    <cfRule type="cellIs" dxfId="14415" priority="794" operator="lessThan">
      <formula>$C$4</formula>
    </cfRule>
  </conditionalFormatting>
  <conditionalFormatting sqref="AJ55">
    <cfRule type="cellIs" dxfId="14414" priority="795" operator="lessThan">
      <formula>$C$4</formula>
    </cfRule>
  </conditionalFormatting>
  <conditionalFormatting sqref="AJ56">
    <cfRule type="cellIs" dxfId="14413" priority="796" operator="lessThan">
      <formula>$C$4</formula>
    </cfRule>
  </conditionalFormatting>
  <conditionalFormatting sqref="AJ57">
    <cfRule type="cellIs" dxfId="14412" priority="797" operator="lessThan">
      <formula>$C$4</formula>
    </cfRule>
  </conditionalFormatting>
  <conditionalFormatting sqref="AJ58">
    <cfRule type="cellIs" dxfId="14411" priority="798" operator="lessThan">
      <formula>$C$4</formula>
    </cfRule>
  </conditionalFormatting>
  <conditionalFormatting sqref="AJ59">
    <cfRule type="cellIs" dxfId="14410" priority="799" operator="lessThan">
      <formula>$C$4</formula>
    </cfRule>
  </conditionalFormatting>
  <conditionalFormatting sqref="AJ60">
    <cfRule type="cellIs" dxfId="14409" priority="800" operator="lessThan">
      <formula>$C$4</formula>
    </cfRule>
  </conditionalFormatting>
  <conditionalFormatting sqref="AK11">
    <cfRule type="cellIs" dxfId="14408" priority="801" operator="lessThan">
      <formula>$C$4</formula>
    </cfRule>
  </conditionalFormatting>
  <conditionalFormatting sqref="AK12">
    <cfRule type="cellIs" dxfId="14407" priority="802" operator="lessThan">
      <formula>$C$4</formula>
    </cfRule>
  </conditionalFormatting>
  <conditionalFormatting sqref="AK13">
    <cfRule type="cellIs" dxfId="14406" priority="803" operator="lessThan">
      <formula>$C$4</formula>
    </cfRule>
  </conditionalFormatting>
  <conditionalFormatting sqref="AK14">
    <cfRule type="cellIs" dxfId="14405" priority="804" operator="lessThan">
      <formula>$C$4</formula>
    </cfRule>
  </conditionalFormatting>
  <conditionalFormatting sqref="AK15">
    <cfRule type="cellIs" dxfId="14404" priority="805" operator="lessThan">
      <formula>$C$4</formula>
    </cfRule>
  </conditionalFormatting>
  <conditionalFormatting sqref="AK16">
    <cfRule type="cellIs" dxfId="14403" priority="806" operator="lessThan">
      <formula>$C$4</formula>
    </cfRule>
  </conditionalFormatting>
  <conditionalFormatting sqref="AK17">
    <cfRule type="cellIs" dxfId="14402" priority="807" operator="lessThan">
      <formula>$C$4</formula>
    </cfRule>
  </conditionalFormatting>
  <conditionalFormatting sqref="AK18">
    <cfRule type="cellIs" dxfId="14401" priority="808" operator="lessThan">
      <formula>$C$4</formula>
    </cfRule>
  </conditionalFormatting>
  <conditionalFormatting sqref="AK19">
    <cfRule type="cellIs" dxfId="14400" priority="809" operator="lessThan">
      <formula>$C$4</formula>
    </cfRule>
  </conditionalFormatting>
  <conditionalFormatting sqref="AK20">
    <cfRule type="cellIs" dxfId="14399" priority="810" operator="lessThan">
      <formula>$C$4</formula>
    </cfRule>
  </conditionalFormatting>
  <conditionalFormatting sqref="AK21">
    <cfRule type="cellIs" dxfId="14398" priority="811" operator="lessThan">
      <formula>$C$4</formula>
    </cfRule>
  </conditionalFormatting>
  <conditionalFormatting sqref="AK22">
    <cfRule type="cellIs" dxfId="14397" priority="812" operator="lessThan">
      <formula>$C$4</formula>
    </cfRule>
  </conditionalFormatting>
  <conditionalFormatting sqref="AK23">
    <cfRule type="cellIs" dxfId="14396" priority="813" operator="lessThan">
      <formula>$C$4</formula>
    </cfRule>
  </conditionalFormatting>
  <conditionalFormatting sqref="AK24">
    <cfRule type="cellIs" dxfId="14395" priority="814" operator="lessThan">
      <formula>$C$4</formula>
    </cfRule>
  </conditionalFormatting>
  <conditionalFormatting sqref="AK25">
    <cfRule type="cellIs" dxfId="14394" priority="815" operator="lessThan">
      <formula>$C$4</formula>
    </cfRule>
  </conditionalFormatting>
  <conditionalFormatting sqref="AK26">
    <cfRule type="cellIs" dxfId="14393" priority="816" operator="lessThan">
      <formula>$C$4</formula>
    </cfRule>
  </conditionalFormatting>
  <conditionalFormatting sqref="AK27">
    <cfRule type="cellIs" dxfId="14392" priority="817" operator="lessThan">
      <formula>$C$4</formula>
    </cfRule>
  </conditionalFormatting>
  <conditionalFormatting sqref="AK28">
    <cfRule type="cellIs" dxfId="14391" priority="818" operator="lessThan">
      <formula>$C$4</formula>
    </cfRule>
  </conditionalFormatting>
  <conditionalFormatting sqref="AK29">
    <cfRule type="cellIs" dxfId="14390" priority="819" operator="lessThan">
      <formula>$C$4</formula>
    </cfRule>
  </conditionalFormatting>
  <conditionalFormatting sqref="AK30">
    <cfRule type="cellIs" dxfId="14389" priority="820" operator="lessThan">
      <formula>$C$4</formula>
    </cfRule>
  </conditionalFormatting>
  <conditionalFormatting sqref="AK31">
    <cfRule type="cellIs" dxfId="14388" priority="821" operator="lessThan">
      <formula>$C$4</formula>
    </cfRule>
  </conditionalFormatting>
  <conditionalFormatting sqref="AK32">
    <cfRule type="cellIs" dxfId="14387" priority="822" operator="lessThan">
      <formula>$C$4</formula>
    </cfRule>
  </conditionalFormatting>
  <conditionalFormatting sqref="AK33">
    <cfRule type="cellIs" dxfId="14386" priority="823" operator="lessThan">
      <formula>$C$4</formula>
    </cfRule>
  </conditionalFormatting>
  <conditionalFormatting sqref="AK34">
    <cfRule type="cellIs" dxfId="14385" priority="824" operator="lessThan">
      <formula>$C$4</formula>
    </cfRule>
  </conditionalFormatting>
  <conditionalFormatting sqref="AK35">
    <cfRule type="cellIs" dxfId="14384" priority="825" operator="lessThan">
      <formula>$C$4</formula>
    </cfRule>
  </conditionalFormatting>
  <conditionalFormatting sqref="AK36">
    <cfRule type="cellIs" dxfId="14383" priority="826" operator="lessThan">
      <formula>$C$4</formula>
    </cfRule>
  </conditionalFormatting>
  <conditionalFormatting sqref="AK37">
    <cfRule type="cellIs" dxfId="14382" priority="827" operator="lessThan">
      <formula>$C$4</formula>
    </cfRule>
  </conditionalFormatting>
  <conditionalFormatting sqref="AK38">
    <cfRule type="cellIs" dxfId="14381" priority="828" operator="lessThan">
      <formula>$C$4</formula>
    </cfRule>
  </conditionalFormatting>
  <conditionalFormatting sqref="AK39">
    <cfRule type="cellIs" dxfId="14380" priority="829" operator="lessThan">
      <formula>$C$4</formula>
    </cfRule>
  </conditionalFormatting>
  <conditionalFormatting sqref="AK40">
    <cfRule type="cellIs" dxfId="14379" priority="830" operator="lessThan">
      <formula>$C$4</formula>
    </cfRule>
  </conditionalFormatting>
  <conditionalFormatting sqref="AK41">
    <cfRule type="cellIs" dxfId="14378" priority="831" operator="lessThan">
      <formula>$C$4</formula>
    </cfRule>
  </conditionalFormatting>
  <conditionalFormatting sqref="AK42">
    <cfRule type="cellIs" dxfId="14377" priority="832" operator="lessThan">
      <formula>$C$4</formula>
    </cfRule>
  </conditionalFormatting>
  <conditionalFormatting sqref="AK43">
    <cfRule type="cellIs" dxfId="14376" priority="833" operator="lessThan">
      <formula>$C$4</formula>
    </cfRule>
  </conditionalFormatting>
  <conditionalFormatting sqref="AK44">
    <cfRule type="cellIs" dxfId="14375" priority="834" operator="lessThan">
      <formula>$C$4</formula>
    </cfRule>
  </conditionalFormatting>
  <conditionalFormatting sqref="AK45">
    <cfRule type="cellIs" dxfId="14374" priority="835" operator="lessThan">
      <formula>$C$4</formula>
    </cfRule>
  </conditionalFormatting>
  <conditionalFormatting sqref="AK46">
    <cfRule type="cellIs" dxfId="14373" priority="836" operator="lessThan">
      <formula>$C$4</formula>
    </cfRule>
  </conditionalFormatting>
  <conditionalFormatting sqref="AK47">
    <cfRule type="cellIs" dxfId="14372" priority="837" operator="lessThan">
      <formula>$C$4</formula>
    </cfRule>
  </conditionalFormatting>
  <conditionalFormatting sqref="AK48">
    <cfRule type="cellIs" dxfId="14371" priority="838" operator="lessThan">
      <formula>$C$4</formula>
    </cfRule>
  </conditionalFormatting>
  <conditionalFormatting sqref="AK49">
    <cfRule type="cellIs" dxfId="14370" priority="839" operator="lessThan">
      <formula>$C$4</formula>
    </cfRule>
  </conditionalFormatting>
  <conditionalFormatting sqref="AK50">
    <cfRule type="cellIs" dxfId="14369" priority="840" operator="lessThan">
      <formula>$C$4</formula>
    </cfRule>
  </conditionalFormatting>
  <conditionalFormatting sqref="AK51">
    <cfRule type="cellIs" dxfId="14368" priority="841" operator="lessThan">
      <formula>$C$4</formula>
    </cfRule>
  </conditionalFormatting>
  <conditionalFormatting sqref="AK52">
    <cfRule type="cellIs" dxfId="14367" priority="842" operator="lessThan">
      <formula>$C$4</formula>
    </cfRule>
  </conditionalFormatting>
  <conditionalFormatting sqref="AK53">
    <cfRule type="cellIs" dxfId="14366" priority="843" operator="lessThan">
      <formula>$C$4</formula>
    </cfRule>
  </conditionalFormatting>
  <conditionalFormatting sqref="AK54">
    <cfRule type="cellIs" dxfId="14365" priority="844" operator="lessThan">
      <formula>$C$4</formula>
    </cfRule>
  </conditionalFormatting>
  <conditionalFormatting sqref="AK55">
    <cfRule type="cellIs" dxfId="14364" priority="845" operator="lessThan">
      <formula>$C$4</formula>
    </cfRule>
  </conditionalFormatting>
  <conditionalFormatting sqref="AK56">
    <cfRule type="cellIs" dxfId="14363" priority="846" operator="lessThan">
      <formula>$C$4</formula>
    </cfRule>
  </conditionalFormatting>
  <conditionalFormatting sqref="AK57">
    <cfRule type="cellIs" dxfId="14362" priority="847" operator="lessThan">
      <formula>$C$4</formula>
    </cfRule>
  </conditionalFormatting>
  <conditionalFormatting sqref="AK58">
    <cfRule type="cellIs" dxfId="14361" priority="848" operator="lessThan">
      <formula>$C$4</formula>
    </cfRule>
  </conditionalFormatting>
  <conditionalFormatting sqref="AK59">
    <cfRule type="cellIs" dxfId="14360" priority="849" operator="lessThan">
      <formula>$C$4</formula>
    </cfRule>
  </conditionalFormatting>
  <conditionalFormatting sqref="AK60">
    <cfRule type="cellIs" dxfId="14359" priority="850" operator="lessThan">
      <formula>$C$4</formula>
    </cfRule>
  </conditionalFormatting>
  <conditionalFormatting sqref="AL11">
    <cfRule type="cellIs" dxfId="14358" priority="851" operator="lessThan">
      <formula>$C$4</formula>
    </cfRule>
  </conditionalFormatting>
  <conditionalFormatting sqref="AL12">
    <cfRule type="cellIs" dxfId="14357" priority="852" operator="lessThan">
      <formula>$C$4</formula>
    </cfRule>
  </conditionalFormatting>
  <conditionalFormatting sqref="AL13">
    <cfRule type="cellIs" dxfId="14356" priority="853" operator="lessThan">
      <formula>$C$4</formula>
    </cfRule>
  </conditionalFormatting>
  <conditionalFormatting sqref="AL14">
    <cfRule type="cellIs" dxfId="14355" priority="854" operator="lessThan">
      <formula>$C$4</formula>
    </cfRule>
  </conditionalFormatting>
  <conditionalFormatting sqref="AL15">
    <cfRule type="cellIs" dxfId="14354" priority="855" operator="lessThan">
      <formula>$C$4</formula>
    </cfRule>
  </conditionalFormatting>
  <conditionalFormatting sqref="AL16">
    <cfRule type="cellIs" dxfId="14353" priority="856" operator="lessThan">
      <formula>$C$4</formula>
    </cfRule>
  </conditionalFormatting>
  <conditionalFormatting sqref="AL17">
    <cfRule type="cellIs" dxfId="14352" priority="857" operator="lessThan">
      <formula>$C$4</formula>
    </cfRule>
  </conditionalFormatting>
  <conditionalFormatting sqref="AL18">
    <cfRule type="cellIs" dxfId="14351" priority="858" operator="lessThan">
      <formula>$C$4</formula>
    </cfRule>
  </conditionalFormatting>
  <conditionalFormatting sqref="AL19">
    <cfRule type="cellIs" dxfId="14350" priority="859" operator="lessThan">
      <formula>$C$4</formula>
    </cfRule>
  </conditionalFormatting>
  <conditionalFormatting sqref="AL20">
    <cfRule type="cellIs" dxfId="14349" priority="860" operator="lessThan">
      <formula>$C$4</formula>
    </cfRule>
  </conditionalFormatting>
  <conditionalFormatting sqref="AL21">
    <cfRule type="cellIs" dxfId="14348" priority="861" operator="lessThan">
      <formula>$C$4</formula>
    </cfRule>
  </conditionalFormatting>
  <conditionalFormatting sqref="AL22">
    <cfRule type="cellIs" dxfId="14347" priority="862" operator="lessThan">
      <formula>$C$4</formula>
    </cfRule>
  </conditionalFormatting>
  <conditionalFormatting sqref="AL23">
    <cfRule type="cellIs" dxfId="14346" priority="863" operator="lessThan">
      <formula>$C$4</formula>
    </cfRule>
  </conditionalFormatting>
  <conditionalFormatting sqref="AL24">
    <cfRule type="cellIs" dxfId="14345" priority="864" operator="lessThan">
      <formula>$C$4</formula>
    </cfRule>
  </conditionalFormatting>
  <conditionalFormatting sqref="AL25">
    <cfRule type="cellIs" dxfId="14344" priority="865" operator="lessThan">
      <formula>$C$4</formula>
    </cfRule>
  </conditionalFormatting>
  <conditionalFormatting sqref="AL26">
    <cfRule type="cellIs" dxfId="14343" priority="866" operator="lessThan">
      <formula>$C$4</formula>
    </cfRule>
  </conditionalFormatting>
  <conditionalFormatting sqref="AL27">
    <cfRule type="cellIs" dxfId="14342" priority="867" operator="lessThan">
      <formula>$C$4</formula>
    </cfRule>
  </conditionalFormatting>
  <conditionalFormatting sqref="AL28">
    <cfRule type="cellIs" dxfId="14341" priority="868" operator="lessThan">
      <formula>$C$4</formula>
    </cfRule>
  </conditionalFormatting>
  <conditionalFormatting sqref="AL29">
    <cfRule type="cellIs" dxfId="14340" priority="869" operator="lessThan">
      <formula>$C$4</formula>
    </cfRule>
  </conditionalFormatting>
  <conditionalFormatting sqref="AL30">
    <cfRule type="cellIs" dxfId="14339" priority="870" operator="lessThan">
      <formula>$C$4</formula>
    </cfRule>
  </conditionalFormatting>
  <conditionalFormatting sqref="AL31">
    <cfRule type="cellIs" dxfId="14338" priority="871" operator="lessThan">
      <formula>$C$4</formula>
    </cfRule>
  </conditionalFormatting>
  <conditionalFormatting sqref="AL32">
    <cfRule type="cellIs" dxfId="14337" priority="872" operator="lessThan">
      <formula>$C$4</formula>
    </cfRule>
  </conditionalFormatting>
  <conditionalFormatting sqref="AL33">
    <cfRule type="cellIs" dxfId="14336" priority="873" operator="lessThan">
      <formula>$C$4</formula>
    </cfRule>
  </conditionalFormatting>
  <conditionalFormatting sqref="AL34">
    <cfRule type="cellIs" dxfId="14335" priority="874" operator="lessThan">
      <formula>$C$4</formula>
    </cfRule>
  </conditionalFormatting>
  <conditionalFormatting sqref="AL35">
    <cfRule type="cellIs" dxfId="14334" priority="875" operator="lessThan">
      <formula>$C$4</formula>
    </cfRule>
  </conditionalFormatting>
  <conditionalFormatting sqref="AL36">
    <cfRule type="cellIs" dxfId="14333" priority="876" operator="lessThan">
      <formula>$C$4</formula>
    </cfRule>
  </conditionalFormatting>
  <conditionalFormatting sqref="AL37">
    <cfRule type="cellIs" dxfId="14332" priority="877" operator="lessThan">
      <formula>$C$4</formula>
    </cfRule>
  </conditionalFormatting>
  <conditionalFormatting sqref="AL38">
    <cfRule type="cellIs" dxfId="14331" priority="878" operator="lessThan">
      <formula>$C$4</formula>
    </cfRule>
  </conditionalFormatting>
  <conditionalFormatting sqref="AL39">
    <cfRule type="cellIs" dxfId="14330" priority="879" operator="lessThan">
      <formula>$C$4</formula>
    </cfRule>
  </conditionalFormatting>
  <conditionalFormatting sqref="AL40">
    <cfRule type="cellIs" dxfId="14329" priority="880" operator="lessThan">
      <formula>$C$4</formula>
    </cfRule>
  </conditionalFormatting>
  <conditionalFormatting sqref="AL41">
    <cfRule type="cellIs" dxfId="14328" priority="881" operator="lessThan">
      <formula>$C$4</formula>
    </cfRule>
  </conditionalFormatting>
  <conditionalFormatting sqref="AL42">
    <cfRule type="cellIs" dxfId="14327" priority="882" operator="lessThan">
      <formula>$C$4</formula>
    </cfRule>
  </conditionalFormatting>
  <conditionalFormatting sqref="AL43">
    <cfRule type="cellIs" dxfId="14326" priority="883" operator="lessThan">
      <formula>$C$4</formula>
    </cfRule>
  </conditionalFormatting>
  <conditionalFormatting sqref="AL44">
    <cfRule type="cellIs" dxfId="14325" priority="884" operator="lessThan">
      <formula>$C$4</formula>
    </cfRule>
  </conditionalFormatting>
  <conditionalFormatting sqref="AL45">
    <cfRule type="cellIs" dxfId="14324" priority="885" operator="lessThan">
      <formula>$C$4</formula>
    </cfRule>
  </conditionalFormatting>
  <conditionalFormatting sqref="AL46">
    <cfRule type="cellIs" dxfId="14323" priority="886" operator="lessThan">
      <formula>$C$4</formula>
    </cfRule>
  </conditionalFormatting>
  <conditionalFormatting sqref="AL47">
    <cfRule type="cellIs" dxfId="14322" priority="887" operator="lessThan">
      <formula>$C$4</formula>
    </cfRule>
  </conditionalFormatting>
  <conditionalFormatting sqref="AL48">
    <cfRule type="cellIs" dxfId="14321" priority="888" operator="lessThan">
      <formula>$C$4</formula>
    </cfRule>
  </conditionalFormatting>
  <conditionalFormatting sqref="AL49">
    <cfRule type="cellIs" dxfId="14320" priority="889" operator="lessThan">
      <formula>$C$4</formula>
    </cfRule>
  </conditionalFormatting>
  <conditionalFormatting sqref="AL50">
    <cfRule type="cellIs" dxfId="14319" priority="890" operator="lessThan">
      <formula>$C$4</formula>
    </cfRule>
  </conditionalFormatting>
  <conditionalFormatting sqref="AL51">
    <cfRule type="cellIs" dxfId="14318" priority="891" operator="lessThan">
      <formula>$C$4</formula>
    </cfRule>
  </conditionalFormatting>
  <conditionalFormatting sqref="AL52">
    <cfRule type="cellIs" dxfId="14317" priority="892" operator="lessThan">
      <formula>$C$4</formula>
    </cfRule>
  </conditionalFormatting>
  <conditionalFormatting sqref="AL53">
    <cfRule type="cellIs" dxfId="14316" priority="893" operator="lessThan">
      <formula>$C$4</formula>
    </cfRule>
  </conditionalFormatting>
  <conditionalFormatting sqref="AL54">
    <cfRule type="cellIs" dxfId="14315" priority="894" operator="lessThan">
      <formula>$C$4</formula>
    </cfRule>
  </conditionalFormatting>
  <conditionalFormatting sqref="AL55">
    <cfRule type="cellIs" dxfId="14314" priority="895" operator="lessThan">
      <formula>$C$4</formula>
    </cfRule>
  </conditionalFormatting>
  <conditionalFormatting sqref="AL56">
    <cfRule type="cellIs" dxfId="14313" priority="896" operator="lessThan">
      <formula>$C$4</formula>
    </cfRule>
  </conditionalFormatting>
  <conditionalFormatting sqref="AL57">
    <cfRule type="cellIs" dxfId="14312" priority="897" operator="lessThan">
      <formula>$C$4</formula>
    </cfRule>
  </conditionalFormatting>
  <conditionalFormatting sqref="AL58">
    <cfRule type="cellIs" dxfId="14311" priority="898" operator="lessThan">
      <formula>$C$4</formula>
    </cfRule>
  </conditionalFormatting>
  <conditionalFormatting sqref="AL59">
    <cfRule type="cellIs" dxfId="14310" priority="899" operator="lessThan">
      <formula>$C$4</formula>
    </cfRule>
  </conditionalFormatting>
  <conditionalFormatting sqref="AL60">
    <cfRule type="cellIs" dxfId="14309" priority="900" operator="lessThan">
      <formula>$C$4</formula>
    </cfRule>
  </conditionalFormatting>
  <conditionalFormatting sqref="AM11">
    <cfRule type="cellIs" dxfId="14308" priority="901" operator="lessThan">
      <formula>$C$4</formula>
    </cfRule>
  </conditionalFormatting>
  <conditionalFormatting sqref="AM12">
    <cfRule type="cellIs" dxfId="14307" priority="902" operator="lessThan">
      <formula>$C$4</formula>
    </cfRule>
  </conditionalFormatting>
  <conditionalFormatting sqref="AM13">
    <cfRule type="cellIs" dxfId="14306" priority="903" operator="lessThan">
      <formula>$C$4</formula>
    </cfRule>
  </conditionalFormatting>
  <conditionalFormatting sqref="AM14">
    <cfRule type="cellIs" dxfId="14305" priority="904" operator="lessThan">
      <formula>$C$4</formula>
    </cfRule>
  </conditionalFormatting>
  <conditionalFormatting sqref="AM15">
    <cfRule type="cellIs" dxfId="14304" priority="905" operator="lessThan">
      <formula>$C$4</formula>
    </cfRule>
  </conditionalFormatting>
  <conditionalFormatting sqref="AM16">
    <cfRule type="cellIs" dxfId="14303" priority="906" operator="lessThan">
      <formula>$C$4</formula>
    </cfRule>
  </conditionalFormatting>
  <conditionalFormatting sqref="AM17">
    <cfRule type="cellIs" dxfId="14302" priority="907" operator="lessThan">
      <formula>$C$4</formula>
    </cfRule>
  </conditionalFormatting>
  <conditionalFormatting sqref="AM18">
    <cfRule type="cellIs" dxfId="14301" priority="908" operator="lessThan">
      <formula>$C$4</formula>
    </cfRule>
  </conditionalFormatting>
  <conditionalFormatting sqref="AM19">
    <cfRule type="cellIs" dxfId="14300" priority="909" operator="lessThan">
      <formula>$C$4</formula>
    </cfRule>
  </conditionalFormatting>
  <conditionalFormatting sqref="AM20">
    <cfRule type="cellIs" dxfId="14299" priority="910" operator="lessThan">
      <formula>$C$4</formula>
    </cfRule>
  </conditionalFormatting>
  <conditionalFormatting sqref="AM21">
    <cfRule type="cellIs" dxfId="14298" priority="911" operator="lessThan">
      <formula>$C$4</formula>
    </cfRule>
  </conditionalFormatting>
  <conditionalFormatting sqref="AM22">
    <cfRule type="cellIs" dxfId="14297" priority="912" operator="lessThan">
      <formula>$C$4</formula>
    </cfRule>
  </conditionalFormatting>
  <conditionalFormatting sqref="AM23">
    <cfRule type="cellIs" dxfId="14296" priority="913" operator="lessThan">
      <formula>$C$4</formula>
    </cfRule>
  </conditionalFormatting>
  <conditionalFormatting sqref="AM24">
    <cfRule type="cellIs" dxfId="14295" priority="914" operator="lessThan">
      <formula>$C$4</formula>
    </cfRule>
  </conditionalFormatting>
  <conditionalFormatting sqref="AM25">
    <cfRule type="cellIs" dxfId="14294" priority="915" operator="lessThan">
      <formula>$C$4</formula>
    </cfRule>
  </conditionalFormatting>
  <conditionalFormatting sqref="AM26">
    <cfRule type="cellIs" dxfId="14293" priority="916" operator="lessThan">
      <formula>$C$4</formula>
    </cfRule>
  </conditionalFormatting>
  <conditionalFormatting sqref="AM27">
    <cfRule type="cellIs" dxfId="14292" priority="917" operator="lessThan">
      <formula>$C$4</formula>
    </cfRule>
  </conditionalFormatting>
  <conditionalFormatting sqref="AM28">
    <cfRule type="cellIs" dxfId="14291" priority="918" operator="lessThan">
      <formula>$C$4</formula>
    </cfRule>
  </conditionalFormatting>
  <conditionalFormatting sqref="AM29">
    <cfRule type="cellIs" dxfId="14290" priority="919" operator="lessThan">
      <formula>$C$4</formula>
    </cfRule>
  </conditionalFormatting>
  <conditionalFormatting sqref="AM30">
    <cfRule type="cellIs" dxfId="14289" priority="920" operator="lessThan">
      <formula>$C$4</formula>
    </cfRule>
  </conditionalFormatting>
  <conditionalFormatting sqref="AM31">
    <cfRule type="cellIs" dxfId="14288" priority="921" operator="lessThan">
      <formula>$C$4</formula>
    </cfRule>
  </conditionalFormatting>
  <conditionalFormatting sqref="AM32">
    <cfRule type="cellIs" dxfId="14287" priority="922" operator="lessThan">
      <formula>$C$4</formula>
    </cfRule>
  </conditionalFormatting>
  <conditionalFormatting sqref="AM33">
    <cfRule type="cellIs" dxfId="14286" priority="923" operator="lessThan">
      <formula>$C$4</formula>
    </cfRule>
  </conditionalFormatting>
  <conditionalFormatting sqref="AM34">
    <cfRule type="cellIs" dxfId="14285" priority="924" operator="lessThan">
      <formula>$C$4</formula>
    </cfRule>
  </conditionalFormatting>
  <conditionalFormatting sqref="AM35">
    <cfRule type="cellIs" dxfId="14284" priority="925" operator="lessThan">
      <formula>$C$4</formula>
    </cfRule>
  </conditionalFormatting>
  <conditionalFormatting sqref="AM36">
    <cfRule type="cellIs" dxfId="14283" priority="926" operator="lessThan">
      <formula>$C$4</formula>
    </cfRule>
  </conditionalFormatting>
  <conditionalFormatting sqref="AM37">
    <cfRule type="cellIs" dxfId="14282" priority="927" operator="lessThan">
      <formula>$C$4</formula>
    </cfRule>
  </conditionalFormatting>
  <conditionalFormatting sqref="AM38">
    <cfRule type="cellIs" dxfId="14281" priority="928" operator="lessThan">
      <formula>$C$4</formula>
    </cfRule>
  </conditionalFormatting>
  <conditionalFormatting sqref="AM39">
    <cfRule type="cellIs" dxfId="14280" priority="929" operator="lessThan">
      <formula>$C$4</formula>
    </cfRule>
  </conditionalFormatting>
  <conditionalFormatting sqref="AM40">
    <cfRule type="cellIs" dxfId="14279" priority="930" operator="lessThan">
      <formula>$C$4</formula>
    </cfRule>
  </conditionalFormatting>
  <conditionalFormatting sqref="AM41">
    <cfRule type="cellIs" dxfId="14278" priority="931" operator="lessThan">
      <formula>$C$4</formula>
    </cfRule>
  </conditionalFormatting>
  <conditionalFormatting sqref="AM42">
    <cfRule type="cellIs" dxfId="14277" priority="932" operator="lessThan">
      <formula>$C$4</formula>
    </cfRule>
  </conditionalFormatting>
  <conditionalFormatting sqref="AM43">
    <cfRule type="cellIs" dxfId="14276" priority="933" operator="lessThan">
      <formula>$C$4</formula>
    </cfRule>
  </conditionalFormatting>
  <conditionalFormatting sqref="AM44">
    <cfRule type="cellIs" dxfId="14275" priority="934" operator="lessThan">
      <formula>$C$4</formula>
    </cfRule>
  </conditionalFormatting>
  <conditionalFormatting sqref="AM45">
    <cfRule type="cellIs" dxfId="14274" priority="935" operator="lessThan">
      <formula>$C$4</formula>
    </cfRule>
  </conditionalFormatting>
  <conditionalFormatting sqref="AM46">
    <cfRule type="cellIs" dxfId="14273" priority="936" operator="lessThan">
      <formula>$C$4</formula>
    </cfRule>
  </conditionalFormatting>
  <conditionalFormatting sqref="AM47">
    <cfRule type="cellIs" dxfId="14272" priority="937" operator="lessThan">
      <formula>$C$4</formula>
    </cfRule>
  </conditionalFormatting>
  <conditionalFormatting sqref="AM48">
    <cfRule type="cellIs" dxfId="14271" priority="938" operator="lessThan">
      <formula>$C$4</formula>
    </cfRule>
  </conditionalFormatting>
  <conditionalFormatting sqref="AM49">
    <cfRule type="cellIs" dxfId="14270" priority="939" operator="lessThan">
      <formula>$C$4</formula>
    </cfRule>
  </conditionalFormatting>
  <conditionalFormatting sqref="AM50">
    <cfRule type="cellIs" dxfId="14269" priority="940" operator="lessThan">
      <formula>$C$4</formula>
    </cfRule>
  </conditionalFormatting>
  <conditionalFormatting sqref="AM51">
    <cfRule type="cellIs" dxfId="14268" priority="941" operator="lessThan">
      <formula>$C$4</formula>
    </cfRule>
  </conditionalFormatting>
  <conditionalFormatting sqref="AM52">
    <cfRule type="cellIs" dxfId="14267" priority="942" operator="lessThan">
      <formula>$C$4</formula>
    </cfRule>
  </conditionalFormatting>
  <conditionalFormatting sqref="AM53">
    <cfRule type="cellIs" dxfId="14266" priority="943" operator="lessThan">
      <formula>$C$4</formula>
    </cfRule>
  </conditionalFormatting>
  <conditionalFormatting sqref="AM54">
    <cfRule type="cellIs" dxfId="14265" priority="944" operator="lessThan">
      <formula>$C$4</formula>
    </cfRule>
  </conditionalFormatting>
  <conditionalFormatting sqref="AM55">
    <cfRule type="cellIs" dxfId="14264" priority="945" operator="lessThan">
      <formula>$C$4</formula>
    </cfRule>
  </conditionalFormatting>
  <conditionalFormatting sqref="AM56">
    <cfRule type="cellIs" dxfId="14263" priority="946" operator="lessThan">
      <formula>$C$4</formula>
    </cfRule>
  </conditionalFormatting>
  <conditionalFormatting sqref="AM57">
    <cfRule type="cellIs" dxfId="14262" priority="947" operator="lessThan">
      <formula>$C$4</formula>
    </cfRule>
  </conditionalFormatting>
  <conditionalFormatting sqref="AM58">
    <cfRule type="cellIs" dxfId="14261" priority="948" operator="lessThan">
      <formula>$C$4</formula>
    </cfRule>
  </conditionalFormatting>
  <conditionalFormatting sqref="AM59">
    <cfRule type="cellIs" dxfId="14260" priority="949" operator="lessThan">
      <formula>$C$4</formula>
    </cfRule>
  </conditionalFormatting>
  <conditionalFormatting sqref="AM60">
    <cfRule type="cellIs" dxfId="14259" priority="950" operator="lessThan">
      <formula>$C$4</formula>
    </cfRule>
  </conditionalFormatting>
  <conditionalFormatting sqref="AN11">
    <cfRule type="cellIs" dxfId="14258" priority="951" operator="lessThan">
      <formula>$C$4</formula>
    </cfRule>
  </conditionalFormatting>
  <conditionalFormatting sqref="AN12">
    <cfRule type="cellIs" dxfId="14257" priority="952" operator="lessThan">
      <formula>$C$4</formula>
    </cfRule>
  </conditionalFormatting>
  <conditionalFormatting sqref="AN13">
    <cfRule type="cellIs" dxfId="14256" priority="953" operator="lessThan">
      <formula>$C$4</formula>
    </cfRule>
  </conditionalFormatting>
  <conditionalFormatting sqref="AN14">
    <cfRule type="cellIs" dxfId="14255" priority="954" operator="lessThan">
      <formula>$C$4</formula>
    </cfRule>
  </conditionalFormatting>
  <conditionalFormatting sqref="AN15">
    <cfRule type="cellIs" dxfId="14254" priority="955" operator="lessThan">
      <formula>$C$4</formula>
    </cfRule>
  </conditionalFormatting>
  <conditionalFormatting sqref="AN16">
    <cfRule type="cellIs" dxfId="14253" priority="956" operator="lessThan">
      <formula>$C$4</formula>
    </cfRule>
  </conditionalFormatting>
  <conditionalFormatting sqref="AN17">
    <cfRule type="cellIs" dxfId="14252" priority="957" operator="lessThan">
      <formula>$C$4</formula>
    </cfRule>
  </conditionalFormatting>
  <conditionalFormatting sqref="AN18">
    <cfRule type="cellIs" dxfId="14251" priority="958" operator="lessThan">
      <formula>$C$4</formula>
    </cfRule>
  </conditionalFormatting>
  <conditionalFormatting sqref="AN19">
    <cfRule type="cellIs" dxfId="14250" priority="959" operator="lessThan">
      <formula>$C$4</formula>
    </cfRule>
  </conditionalFormatting>
  <conditionalFormatting sqref="AN20">
    <cfRule type="cellIs" dxfId="14249" priority="960" operator="lessThan">
      <formula>$C$4</formula>
    </cfRule>
  </conditionalFormatting>
  <conditionalFormatting sqref="AN21">
    <cfRule type="cellIs" dxfId="14248" priority="961" operator="lessThan">
      <formula>$C$4</formula>
    </cfRule>
  </conditionalFormatting>
  <conditionalFormatting sqref="AN22">
    <cfRule type="cellIs" dxfId="14247" priority="962" operator="lessThan">
      <formula>$C$4</formula>
    </cfRule>
  </conditionalFormatting>
  <conditionalFormatting sqref="AN23">
    <cfRule type="cellIs" dxfId="14246" priority="963" operator="lessThan">
      <formula>$C$4</formula>
    </cfRule>
  </conditionalFormatting>
  <conditionalFormatting sqref="AN24">
    <cfRule type="cellIs" dxfId="14245" priority="964" operator="lessThan">
      <formula>$C$4</formula>
    </cfRule>
  </conditionalFormatting>
  <conditionalFormatting sqref="AN25">
    <cfRule type="cellIs" dxfId="14244" priority="965" operator="lessThan">
      <formula>$C$4</formula>
    </cfRule>
  </conditionalFormatting>
  <conditionalFormatting sqref="AN26">
    <cfRule type="cellIs" dxfId="14243" priority="966" operator="lessThan">
      <formula>$C$4</formula>
    </cfRule>
  </conditionalFormatting>
  <conditionalFormatting sqref="AN27">
    <cfRule type="cellIs" dxfId="14242" priority="967" operator="lessThan">
      <formula>$C$4</formula>
    </cfRule>
  </conditionalFormatting>
  <conditionalFormatting sqref="AN28">
    <cfRule type="cellIs" dxfId="14241" priority="968" operator="lessThan">
      <formula>$C$4</formula>
    </cfRule>
  </conditionalFormatting>
  <conditionalFormatting sqref="AN29">
    <cfRule type="cellIs" dxfId="14240" priority="969" operator="lessThan">
      <formula>$C$4</formula>
    </cfRule>
  </conditionalFormatting>
  <conditionalFormatting sqref="AN30">
    <cfRule type="cellIs" dxfId="14239" priority="970" operator="lessThan">
      <formula>$C$4</formula>
    </cfRule>
  </conditionalFormatting>
  <conditionalFormatting sqref="AN31">
    <cfRule type="cellIs" dxfId="14238" priority="971" operator="lessThan">
      <formula>$C$4</formula>
    </cfRule>
  </conditionalFormatting>
  <conditionalFormatting sqref="AN32">
    <cfRule type="cellIs" dxfId="14237" priority="972" operator="lessThan">
      <formula>$C$4</formula>
    </cfRule>
  </conditionalFormatting>
  <conditionalFormatting sqref="AN33">
    <cfRule type="cellIs" dxfId="14236" priority="973" operator="lessThan">
      <formula>$C$4</formula>
    </cfRule>
  </conditionalFormatting>
  <conditionalFormatting sqref="AN34">
    <cfRule type="cellIs" dxfId="14235" priority="974" operator="lessThan">
      <formula>$C$4</formula>
    </cfRule>
  </conditionalFormatting>
  <conditionalFormatting sqref="AN35">
    <cfRule type="cellIs" dxfId="14234" priority="975" operator="lessThan">
      <formula>$C$4</formula>
    </cfRule>
  </conditionalFormatting>
  <conditionalFormatting sqref="AN36">
    <cfRule type="cellIs" dxfId="14233" priority="976" operator="lessThan">
      <formula>$C$4</formula>
    </cfRule>
  </conditionalFormatting>
  <conditionalFormatting sqref="AN37">
    <cfRule type="cellIs" dxfId="14232" priority="977" operator="lessThan">
      <formula>$C$4</formula>
    </cfRule>
  </conditionalFormatting>
  <conditionalFormatting sqref="AN38">
    <cfRule type="cellIs" dxfId="14231" priority="978" operator="lessThan">
      <formula>$C$4</formula>
    </cfRule>
  </conditionalFormatting>
  <conditionalFormatting sqref="AN39">
    <cfRule type="cellIs" dxfId="14230" priority="979" operator="lessThan">
      <formula>$C$4</formula>
    </cfRule>
  </conditionalFormatting>
  <conditionalFormatting sqref="AN40">
    <cfRule type="cellIs" dxfId="14229" priority="980" operator="lessThan">
      <formula>$C$4</formula>
    </cfRule>
  </conditionalFormatting>
  <conditionalFormatting sqref="AN41">
    <cfRule type="cellIs" dxfId="14228" priority="981" operator="lessThan">
      <formula>$C$4</formula>
    </cfRule>
  </conditionalFormatting>
  <conditionalFormatting sqref="AN42">
    <cfRule type="cellIs" dxfId="14227" priority="982" operator="lessThan">
      <formula>$C$4</formula>
    </cfRule>
  </conditionalFormatting>
  <conditionalFormatting sqref="AN43">
    <cfRule type="cellIs" dxfId="14226" priority="983" operator="lessThan">
      <formula>$C$4</formula>
    </cfRule>
  </conditionalFormatting>
  <conditionalFormatting sqref="AN44">
    <cfRule type="cellIs" dxfId="14225" priority="984" operator="lessThan">
      <formula>$C$4</formula>
    </cfRule>
  </conditionalFormatting>
  <conditionalFormatting sqref="AN45">
    <cfRule type="cellIs" dxfId="14224" priority="985" operator="lessThan">
      <formula>$C$4</formula>
    </cfRule>
  </conditionalFormatting>
  <conditionalFormatting sqref="AN46">
    <cfRule type="cellIs" dxfId="14223" priority="986" operator="lessThan">
      <formula>$C$4</formula>
    </cfRule>
  </conditionalFormatting>
  <conditionalFormatting sqref="AN47">
    <cfRule type="cellIs" dxfId="14222" priority="987" operator="lessThan">
      <formula>$C$4</formula>
    </cfRule>
  </conditionalFormatting>
  <conditionalFormatting sqref="AN48">
    <cfRule type="cellIs" dxfId="14221" priority="988" operator="lessThan">
      <formula>$C$4</formula>
    </cfRule>
  </conditionalFormatting>
  <conditionalFormatting sqref="AN49">
    <cfRule type="cellIs" dxfId="14220" priority="989" operator="lessThan">
      <formula>$C$4</formula>
    </cfRule>
  </conditionalFormatting>
  <conditionalFormatting sqref="AN50">
    <cfRule type="cellIs" dxfId="14219" priority="990" operator="lessThan">
      <formula>$C$4</formula>
    </cfRule>
  </conditionalFormatting>
  <conditionalFormatting sqref="AN51">
    <cfRule type="cellIs" dxfId="14218" priority="991" operator="lessThan">
      <formula>$C$4</formula>
    </cfRule>
  </conditionalFormatting>
  <conditionalFormatting sqref="AN52">
    <cfRule type="cellIs" dxfId="14217" priority="992" operator="lessThan">
      <formula>$C$4</formula>
    </cfRule>
  </conditionalFormatting>
  <conditionalFormatting sqref="AN53">
    <cfRule type="cellIs" dxfId="14216" priority="993" operator="lessThan">
      <formula>$C$4</formula>
    </cfRule>
  </conditionalFormatting>
  <conditionalFormatting sqref="AN54">
    <cfRule type="cellIs" dxfId="14215" priority="994" operator="lessThan">
      <formula>$C$4</formula>
    </cfRule>
  </conditionalFormatting>
  <conditionalFormatting sqref="AN55">
    <cfRule type="cellIs" dxfId="14214" priority="995" operator="lessThan">
      <formula>$C$4</formula>
    </cfRule>
  </conditionalFormatting>
  <conditionalFormatting sqref="AN56">
    <cfRule type="cellIs" dxfId="14213" priority="996" operator="lessThan">
      <formula>$C$4</formula>
    </cfRule>
  </conditionalFormatting>
  <conditionalFormatting sqref="AN57">
    <cfRule type="cellIs" dxfId="14212" priority="997" operator="lessThan">
      <formula>$C$4</formula>
    </cfRule>
  </conditionalFormatting>
  <conditionalFormatting sqref="AN58">
    <cfRule type="cellIs" dxfId="14211" priority="998" operator="lessThan">
      <formula>$C$4</formula>
    </cfRule>
  </conditionalFormatting>
  <conditionalFormatting sqref="AN59">
    <cfRule type="cellIs" dxfId="14210" priority="999" operator="lessThan">
      <formula>$C$4</formula>
    </cfRule>
  </conditionalFormatting>
  <conditionalFormatting sqref="AN60">
    <cfRule type="cellIs" dxfId="14209" priority="1000" operator="lessThan">
      <formula>$C$4</formula>
    </cfRule>
  </conditionalFormatting>
  <conditionalFormatting sqref="AO11">
    <cfRule type="cellIs" dxfId="14208" priority="1001" operator="lessThan">
      <formula>$C$4</formula>
    </cfRule>
  </conditionalFormatting>
  <conditionalFormatting sqref="AO12">
    <cfRule type="cellIs" dxfId="14207" priority="1002" operator="lessThan">
      <formula>$C$4</formula>
    </cfRule>
  </conditionalFormatting>
  <conditionalFormatting sqref="AO13">
    <cfRule type="cellIs" dxfId="14206" priority="1003" operator="lessThan">
      <formula>$C$4</formula>
    </cfRule>
  </conditionalFormatting>
  <conditionalFormatting sqref="AO14">
    <cfRule type="cellIs" dxfId="14205" priority="1004" operator="lessThan">
      <formula>$C$4</formula>
    </cfRule>
  </conditionalFormatting>
  <conditionalFormatting sqref="AO15">
    <cfRule type="cellIs" dxfId="14204" priority="1005" operator="lessThan">
      <formula>$C$4</formula>
    </cfRule>
  </conditionalFormatting>
  <conditionalFormatting sqref="AO16">
    <cfRule type="cellIs" dxfId="14203" priority="1006" operator="lessThan">
      <formula>$C$4</formula>
    </cfRule>
  </conditionalFormatting>
  <conditionalFormatting sqref="AO17">
    <cfRule type="cellIs" dxfId="14202" priority="1007" operator="lessThan">
      <formula>$C$4</formula>
    </cfRule>
  </conditionalFormatting>
  <conditionalFormatting sqref="AO18">
    <cfRule type="cellIs" dxfId="14201" priority="1008" operator="lessThan">
      <formula>$C$4</formula>
    </cfRule>
  </conditionalFormatting>
  <conditionalFormatting sqref="AO19">
    <cfRule type="cellIs" dxfId="14200" priority="1009" operator="lessThan">
      <formula>$C$4</formula>
    </cfRule>
  </conditionalFormatting>
  <conditionalFormatting sqref="AO20">
    <cfRule type="cellIs" dxfId="14199" priority="1010" operator="lessThan">
      <formula>$C$4</formula>
    </cfRule>
  </conditionalFormatting>
  <conditionalFormatting sqref="AO21">
    <cfRule type="cellIs" dxfId="14198" priority="1011" operator="lessThan">
      <formula>$C$4</formula>
    </cfRule>
  </conditionalFormatting>
  <conditionalFormatting sqref="AO22">
    <cfRule type="cellIs" dxfId="14197" priority="1012" operator="lessThan">
      <formula>$C$4</formula>
    </cfRule>
  </conditionalFormatting>
  <conditionalFormatting sqref="AO23">
    <cfRule type="cellIs" dxfId="14196" priority="1013" operator="lessThan">
      <formula>$C$4</formula>
    </cfRule>
  </conditionalFormatting>
  <conditionalFormatting sqref="AO24">
    <cfRule type="cellIs" dxfId="14195" priority="1014" operator="lessThan">
      <formula>$C$4</formula>
    </cfRule>
  </conditionalFormatting>
  <conditionalFormatting sqref="AO25">
    <cfRule type="cellIs" dxfId="14194" priority="1015" operator="lessThan">
      <formula>$C$4</formula>
    </cfRule>
  </conditionalFormatting>
  <conditionalFormatting sqref="AO26">
    <cfRule type="cellIs" dxfId="14193" priority="1016" operator="lessThan">
      <formula>$C$4</formula>
    </cfRule>
  </conditionalFormatting>
  <conditionalFormatting sqref="AO27">
    <cfRule type="cellIs" dxfId="14192" priority="1017" operator="lessThan">
      <formula>$C$4</formula>
    </cfRule>
  </conditionalFormatting>
  <conditionalFormatting sqref="AO28">
    <cfRule type="cellIs" dxfId="14191" priority="1018" operator="lessThan">
      <formula>$C$4</formula>
    </cfRule>
  </conditionalFormatting>
  <conditionalFormatting sqref="AO29">
    <cfRule type="cellIs" dxfId="14190" priority="1019" operator="lessThan">
      <formula>$C$4</formula>
    </cfRule>
  </conditionalFormatting>
  <conditionalFormatting sqref="AO30">
    <cfRule type="cellIs" dxfId="14189" priority="1020" operator="lessThan">
      <formula>$C$4</formula>
    </cfRule>
  </conditionalFormatting>
  <conditionalFormatting sqref="AO31">
    <cfRule type="cellIs" dxfId="14188" priority="1021" operator="lessThan">
      <formula>$C$4</formula>
    </cfRule>
  </conditionalFormatting>
  <conditionalFormatting sqref="AO32">
    <cfRule type="cellIs" dxfId="14187" priority="1022" operator="lessThan">
      <formula>$C$4</formula>
    </cfRule>
  </conditionalFormatting>
  <conditionalFormatting sqref="AO33">
    <cfRule type="cellIs" dxfId="14186" priority="1023" operator="lessThan">
      <formula>$C$4</formula>
    </cfRule>
  </conditionalFormatting>
  <conditionalFormatting sqref="AO34">
    <cfRule type="cellIs" dxfId="14185" priority="1024" operator="lessThan">
      <formula>$C$4</formula>
    </cfRule>
  </conditionalFormatting>
  <conditionalFormatting sqref="AO35">
    <cfRule type="cellIs" dxfId="14184" priority="1025" operator="lessThan">
      <formula>$C$4</formula>
    </cfRule>
  </conditionalFormatting>
  <conditionalFormatting sqref="AO36">
    <cfRule type="cellIs" dxfId="14183" priority="1026" operator="lessThan">
      <formula>$C$4</formula>
    </cfRule>
  </conditionalFormatting>
  <conditionalFormatting sqref="AO37">
    <cfRule type="cellIs" dxfId="14182" priority="1027" operator="lessThan">
      <formula>$C$4</formula>
    </cfRule>
  </conditionalFormatting>
  <conditionalFormatting sqref="AO38">
    <cfRule type="cellIs" dxfId="14181" priority="1028" operator="lessThan">
      <formula>$C$4</formula>
    </cfRule>
  </conditionalFormatting>
  <conditionalFormatting sqref="AO39">
    <cfRule type="cellIs" dxfId="14180" priority="1029" operator="lessThan">
      <formula>$C$4</formula>
    </cfRule>
  </conditionalFormatting>
  <conditionalFormatting sqref="AO40">
    <cfRule type="cellIs" dxfId="14179" priority="1030" operator="lessThan">
      <formula>$C$4</formula>
    </cfRule>
  </conditionalFormatting>
  <conditionalFormatting sqref="AO41">
    <cfRule type="cellIs" dxfId="14178" priority="1031" operator="lessThan">
      <formula>$C$4</formula>
    </cfRule>
  </conditionalFormatting>
  <conditionalFormatting sqref="AO42">
    <cfRule type="cellIs" dxfId="14177" priority="1032" operator="lessThan">
      <formula>$C$4</formula>
    </cfRule>
  </conditionalFormatting>
  <conditionalFormatting sqref="AO43">
    <cfRule type="cellIs" dxfId="14176" priority="1033" operator="lessThan">
      <formula>$C$4</formula>
    </cfRule>
  </conditionalFormatting>
  <conditionalFormatting sqref="AO44">
    <cfRule type="cellIs" dxfId="14175" priority="1034" operator="lessThan">
      <formula>$C$4</formula>
    </cfRule>
  </conditionalFormatting>
  <conditionalFormatting sqref="AO45">
    <cfRule type="cellIs" dxfId="14174" priority="1035" operator="lessThan">
      <formula>$C$4</formula>
    </cfRule>
  </conditionalFormatting>
  <conditionalFormatting sqref="AO46">
    <cfRule type="cellIs" dxfId="14173" priority="1036" operator="lessThan">
      <formula>$C$4</formula>
    </cfRule>
  </conditionalFormatting>
  <conditionalFormatting sqref="AO47">
    <cfRule type="cellIs" dxfId="14172" priority="1037" operator="lessThan">
      <formula>$C$4</formula>
    </cfRule>
  </conditionalFormatting>
  <conditionalFormatting sqref="AO48">
    <cfRule type="cellIs" dxfId="14171" priority="1038" operator="lessThan">
      <formula>$C$4</formula>
    </cfRule>
  </conditionalFormatting>
  <conditionalFormatting sqref="AO49">
    <cfRule type="cellIs" dxfId="14170" priority="1039" operator="lessThan">
      <formula>$C$4</formula>
    </cfRule>
  </conditionalFormatting>
  <conditionalFormatting sqref="AO50">
    <cfRule type="cellIs" dxfId="14169" priority="1040" operator="lessThan">
      <formula>$C$4</formula>
    </cfRule>
  </conditionalFormatting>
  <conditionalFormatting sqref="AO51">
    <cfRule type="cellIs" dxfId="14168" priority="1041" operator="lessThan">
      <formula>$C$4</formula>
    </cfRule>
  </conditionalFormatting>
  <conditionalFormatting sqref="AO52">
    <cfRule type="cellIs" dxfId="14167" priority="1042" operator="lessThan">
      <formula>$C$4</formula>
    </cfRule>
  </conditionalFormatting>
  <conditionalFormatting sqref="AO53">
    <cfRule type="cellIs" dxfId="14166" priority="1043" operator="lessThan">
      <formula>$C$4</formula>
    </cfRule>
  </conditionalFormatting>
  <conditionalFormatting sqref="AO54">
    <cfRule type="cellIs" dxfId="14165" priority="1044" operator="lessThan">
      <formula>$C$4</formula>
    </cfRule>
  </conditionalFormatting>
  <conditionalFormatting sqref="AO55">
    <cfRule type="cellIs" dxfId="14164" priority="1045" operator="lessThan">
      <formula>$C$4</formula>
    </cfRule>
  </conditionalFormatting>
  <conditionalFormatting sqref="AO56">
    <cfRule type="cellIs" dxfId="14163" priority="1046" operator="lessThan">
      <formula>$C$4</formula>
    </cfRule>
  </conditionalFormatting>
  <conditionalFormatting sqref="AO57">
    <cfRule type="cellIs" dxfId="14162" priority="1047" operator="lessThan">
      <formula>$C$4</formula>
    </cfRule>
  </conditionalFormatting>
  <conditionalFormatting sqref="AO58">
    <cfRule type="cellIs" dxfId="14161" priority="1048" operator="lessThan">
      <formula>$C$4</formula>
    </cfRule>
  </conditionalFormatting>
  <conditionalFormatting sqref="AO59">
    <cfRule type="cellIs" dxfId="14160" priority="1049" operator="lessThan">
      <formula>$C$4</formula>
    </cfRule>
  </conditionalFormatting>
  <conditionalFormatting sqref="AO60">
    <cfRule type="cellIs" dxfId="14159" priority="1050" operator="lessThan">
      <formula>$C$4</formula>
    </cfRule>
  </conditionalFormatting>
  <conditionalFormatting sqref="AP11">
    <cfRule type="cellIs" dxfId="14158" priority="1051" operator="lessThan">
      <formula>$C$4</formula>
    </cfRule>
  </conditionalFormatting>
  <conditionalFormatting sqref="AP12">
    <cfRule type="cellIs" dxfId="14157" priority="1052" operator="lessThan">
      <formula>$C$4</formula>
    </cfRule>
  </conditionalFormatting>
  <conditionalFormatting sqref="AP13">
    <cfRule type="cellIs" dxfId="14156" priority="1053" operator="lessThan">
      <formula>$C$4</formula>
    </cfRule>
  </conditionalFormatting>
  <conditionalFormatting sqref="AP14">
    <cfRule type="cellIs" dxfId="14155" priority="1054" operator="lessThan">
      <formula>$C$4</formula>
    </cfRule>
  </conditionalFormatting>
  <conditionalFormatting sqref="AP15">
    <cfRule type="cellIs" dxfId="14154" priority="1055" operator="lessThan">
      <formula>$C$4</formula>
    </cfRule>
  </conditionalFormatting>
  <conditionalFormatting sqref="AP16">
    <cfRule type="cellIs" dxfId="14153" priority="1056" operator="lessThan">
      <formula>$C$4</formula>
    </cfRule>
  </conditionalFormatting>
  <conditionalFormatting sqref="AP17">
    <cfRule type="cellIs" dxfId="14152" priority="1057" operator="lessThan">
      <formula>$C$4</formula>
    </cfRule>
  </conditionalFormatting>
  <conditionalFormatting sqref="AP18">
    <cfRule type="cellIs" dxfId="14151" priority="1058" operator="lessThan">
      <formula>$C$4</formula>
    </cfRule>
  </conditionalFormatting>
  <conditionalFormatting sqref="AP19">
    <cfRule type="cellIs" dxfId="14150" priority="1059" operator="lessThan">
      <formula>$C$4</formula>
    </cfRule>
  </conditionalFormatting>
  <conditionalFormatting sqref="AP20">
    <cfRule type="cellIs" dxfId="14149" priority="1060" operator="lessThan">
      <formula>$C$4</formula>
    </cfRule>
  </conditionalFormatting>
  <conditionalFormatting sqref="AP21">
    <cfRule type="cellIs" dxfId="14148" priority="1061" operator="lessThan">
      <formula>$C$4</formula>
    </cfRule>
  </conditionalFormatting>
  <conditionalFormatting sqref="AP22">
    <cfRule type="cellIs" dxfId="14147" priority="1062" operator="lessThan">
      <formula>$C$4</formula>
    </cfRule>
  </conditionalFormatting>
  <conditionalFormatting sqref="AP23">
    <cfRule type="cellIs" dxfId="14146" priority="1063" operator="lessThan">
      <formula>$C$4</formula>
    </cfRule>
  </conditionalFormatting>
  <conditionalFormatting sqref="AP24">
    <cfRule type="cellIs" dxfId="14145" priority="1064" operator="lessThan">
      <formula>$C$4</formula>
    </cfRule>
  </conditionalFormatting>
  <conditionalFormatting sqref="AP25">
    <cfRule type="cellIs" dxfId="14144" priority="1065" operator="lessThan">
      <formula>$C$4</formula>
    </cfRule>
  </conditionalFormatting>
  <conditionalFormatting sqref="AP26">
    <cfRule type="cellIs" dxfId="14143" priority="1066" operator="lessThan">
      <formula>$C$4</formula>
    </cfRule>
  </conditionalFormatting>
  <conditionalFormatting sqref="AP27">
    <cfRule type="cellIs" dxfId="14142" priority="1067" operator="lessThan">
      <formula>$C$4</formula>
    </cfRule>
  </conditionalFormatting>
  <conditionalFormatting sqref="AP28">
    <cfRule type="cellIs" dxfId="14141" priority="1068" operator="lessThan">
      <formula>$C$4</formula>
    </cfRule>
  </conditionalFormatting>
  <conditionalFormatting sqref="AP29">
    <cfRule type="cellIs" dxfId="14140" priority="1069" operator="lessThan">
      <formula>$C$4</formula>
    </cfRule>
  </conditionalFormatting>
  <conditionalFormatting sqref="AP30">
    <cfRule type="cellIs" dxfId="14139" priority="1070" operator="lessThan">
      <formula>$C$4</formula>
    </cfRule>
  </conditionalFormatting>
  <conditionalFormatting sqref="AP31">
    <cfRule type="cellIs" dxfId="14138" priority="1071" operator="lessThan">
      <formula>$C$4</formula>
    </cfRule>
  </conditionalFormatting>
  <conditionalFormatting sqref="AP32">
    <cfRule type="cellIs" dxfId="14137" priority="1072" operator="lessThan">
      <formula>$C$4</formula>
    </cfRule>
  </conditionalFormatting>
  <conditionalFormatting sqref="AP33">
    <cfRule type="cellIs" dxfId="14136" priority="1073" operator="lessThan">
      <formula>$C$4</formula>
    </cfRule>
  </conditionalFormatting>
  <conditionalFormatting sqref="AP34">
    <cfRule type="cellIs" dxfId="14135" priority="1074" operator="lessThan">
      <formula>$C$4</formula>
    </cfRule>
  </conditionalFormatting>
  <conditionalFormatting sqref="AP35">
    <cfRule type="cellIs" dxfId="14134" priority="1075" operator="lessThan">
      <formula>$C$4</formula>
    </cfRule>
  </conditionalFormatting>
  <conditionalFormatting sqref="AP36">
    <cfRule type="cellIs" dxfId="14133" priority="1076" operator="lessThan">
      <formula>$C$4</formula>
    </cfRule>
  </conditionalFormatting>
  <conditionalFormatting sqref="AP37">
    <cfRule type="cellIs" dxfId="14132" priority="1077" operator="lessThan">
      <formula>$C$4</formula>
    </cfRule>
  </conditionalFormatting>
  <conditionalFormatting sqref="AP38">
    <cfRule type="cellIs" dxfId="14131" priority="1078" operator="lessThan">
      <formula>$C$4</formula>
    </cfRule>
  </conditionalFormatting>
  <conditionalFormatting sqref="AP39">
    <cfRule type="cellIs" dxfId="14130" priority="1079" operator="lessThan">
      <formula>$C$4</formula>
    </cfRule>
  </conditionalFormatting>
  <conditionalFormatting sqref="AP40">
    <cfRule type="cellIs" dxfId="14129" priority="1080" operator="lessThan">
      <formula>$C$4</formula>
    </cfRule>
  </conditionalFormatting>
  <conditionalFormatting sqref="AP41">
    <cfRule type="cellIs" dxfId="14128" priority="1081" operator="lessThan">
      <formula>$C$4</formula>
    </cfRule>
  </conditionalFormatting>
  <conditionalFormatting sqref="AP42">
    <cfRule type="cellIs" dxfId="14127" priority="1082" operator="lessThan">
      <formula>$C$4</formula>
    </cfRule>
  </conditionalFormatting>
  <conditionalFormatting sqref="AP43">
    <cfRule type="cellIs" dxfId="14126" priority="1083" operator="lessThan">
      <formula>$C$4</formula>
    </cfRule>
  </conditionalFormatting>
  <conditionalFormatting sqref="AP44">
    <cfRule type="cellIs" dxfId="14125" priority="1084" operator="lessThan">
      <formula>$C$4</formula>
    </cfRule>
  </conditionalFormatting>
  <conditionalFormatting sqref="AP45">
    <cfRule type="cellIs" dxfId="14124" priority="1085" operator="lessThan">
      <formula>$C$4</formula>
    </cfRule>
  </conditionalFormatting>
  <conditionalFormatting sqref="AP46">
    <cfRule type="cellIs" dxfId="14123" priority="1086" operator="lessThan">
      <formula>$C$4</formula>
    </cfRule>
  </conditionalFormatting>
  <conditionalFormatting sqref="AP47">
    <cfRule type="cellIs" dxfId="14122" priority="1087" operator="lessThan">
      <formula>$C$4</formula>
    </cfRule>
  </conditionalFormatting>
  <conditionalFormatting sqref="AP48">
    <cfRule type="cellIs" dxfId="14121" priority="1088" operator="lessThan">
      <formula>$C$4</formula>
    </cfRule>
  </conditionalFormatting>
  <conditionalFormatting sqref="AP49">
    <cfRule type="cellIs" dxfId="14120" priority="1089" operator="lessThan">
      <formula>$C$4</formula>
    </cfRule>
  </conditionalFormatting>
  <conditionalFormatting sqref="AP50">
    <cfRule type="cellIs" dxfId="14119" priority="1090" operator="lessThan">
      <formula>$C$4</formula>
    </cfRule>
  </conditionalFormatting>
  <conditionalFormatting sqref="AP51">
    <cfRule type="cellIs" dxfId="14118" priority="1091" operator="lessThan">
      <formula>$C$4</formula>
    </cfRule>
  </conditionalFormatting>
  <conditionalFormatting sqref="AP52">
    <cfRule type="cellIs" dxfId="14117" priority="1092" operator="lessThan">
      <formula>$C$4</formula>
    </cfRule>
  </conditionalFormatting>
  <conditionalFormatting sqref="AP53">
    <cfRule type="cellIs" dxfId="14116" priority="1093" operator="lessThan">
      <formula>$C$4</formula>
    </cfRule>
  </conditionalFormatting>
  <conditionalFormatting sqref="AP54">
    <cfRule type="cellIs" dxfId="14115" priority="1094" operator="lessThan">
      <formula>$C$4</formula>
    </cfRule>
  </conditionalFormatting>
  <conditionalFormatting sqref="AP55">
    <cfRule type="cellIs" dxfId="14114" priority="1095" operator="lessThan">
      <formula>$C$4</formula>
    </cfRule>
  </conditionalFormatting>
  <conditionalFormatting sqref="AP56">
    <cfRule type="cellIs" dxfId="14113" priority="1096" operator="lessThan">
      <formula>$C$4</formula>
    </cfRule>
  </conditionalFormatting>
  <conditionalFormatting sqref="AP57">
    <cfRule type="cellIs" dxfId="14112" priority="1097" operator="lessThan">
      <formula>$C$4</formula>
    </cfRule>
  </conditionalFormatting>
  <conditionalFormatting sqref="AP58">
    <cfRule type="cellIs" dxfId="14111" priority="1098" operator="lessThan">
      <formula>$C$4</formula>
    </cfRule>
  </conditionalFormatting>
  <conditionalFormatting sqref="AP59">
    <cfRule type="cellIs" dxfId="14110" priority="1099" operator="lessThan">
      <formula>$C$4</formula>
    </cfRule>
  </conditionalFormatting>
  <conditionalFormatting sqref="AP60">
    <cfRule type="cellIs" dxfId="14109" priority="1100" operator="lessThan">
      <formula>$C$4</formula>
    </cfRule>
  </conditionalFormatting>
  <conditionalFormatting sqref="AQ11">
    <cfRule type="cellIs" dxfId="14108" priority="1101" operator="lessThan">
      <formula>$C$4</formula>
    </cfRule>
  </conditionalFormatting>
  <conditionalFormatting sqref="AQ12">
    <cfRule type="cellIs" dxfId="14107" priority="1102" operator="lessThan">
      <formula>$C$4</formula>
    </cfRule>
  </conditionalFormatting>
  <conditionalFormatting sqref="AQ13">
    <cfRule type="cellIs" dxfId="14106" priority="1103" operator="lessThan">
      <formula>$C$4</formula>
    </cfRule>
  </conditionalFormatting>
  <conditionalFormatting sqref="AQ14">
    <cfRule type="cellIs" dxfId="14105" priority="1104" operator="lessThan">
      <formula>$C$4</formula>
    </cfRule>
  </conditionalFormatting>
  <conditionalFormatting sqref="AQ15">
    <cfRule type="cellIs" dxfId="14104" priority="1105" operator="lessThan">
      <formula>$C$4</formula>
    </cfRule>
  </conditionalFormatting>
  <conditionalFormatting sqref="AQ16">
    <cfRule type="cellIs" dxfId="14103" priority="1106" operator="lessThan">
      <formula>$C$4</formula>
    </cfRule>
  </conditionalFormatting>
  <conditionalFormatting sqref="AQ17">
    <cfRule type="cellIs" dxfId="14102" priority="1107" operator="lessThan">
      <formula>$C$4</formula>
    </cfRule>
  </conditionalFormatting>
  <conditionalFormatting sqref="AQ18">
    <cfRule type="cellIs" dxfId="14101" priority="1108" operator="lessThan">
      <formula>$C$4</formula>
    </cfRule>
  </conditionalFormatting>
  <conditionalFormatting sqref="AQ19">
    <cfRule type="cellIs" dxfId="14100" priority="1109" operator="lessThan">
      <formula>$C$4</formula>
    </cfRule>
  </conditionalFormatting>
  <conditionalFormatting sqref="AQ20">
    <cfRule type="cellIs" dxfId="14099" priority="1110" operator="lessThan">
      <formula>$C$4</formula>
    </cfRule>
  </conditionalFormatting>
  <conditionalFormatting sqref="AQ21">
    <cfRule type="cellIs" dxfId="14098" priority="1111" operator="lessThan">
      <formula>$C$4</formula>
    </cfRule>
  </conditionalFormatting>
  <conditionalFormatting sqref="AQ22">
    <cfRule type="cellIs" dxfId="14097" priority="1112" operator="lessThan">
      <formula>$C$4</formula>
    </cfRule>
  </conditionalFormatting>
  <conditionalFormatting sqref="AQ23">
    <cfRule type="cellIs" dxfId="14096" priority="1113" operator="lessThan">
      <formula>$C$4</formula>
    </cfRule>
  </conditionalFormatting>
  <conditionalFormatting sqref="AQ24">
    <cfRule type="cellIs" dxfId="14095" priority="1114" operator="lessThan">
      <formula>$C$4</formula>
    </cfRule>
  </conditionalFormatting>
  <conditionalFormatting sqref="AQ25">
    <cfRule type="cellIs" dxfId="14094" priority="1115" operator="lessThan">
      <formula>$C$4</formula>
    </cfRule>
  </conditionalFormatting>
  <conditionalFormatting sqref="AQ26">
    <cfRule type="cellIs" dxfId="14093" priority="1116" operator="lessThan">
      <formula>$C$4</formula>
    </cfRule>
  </conditionalFormatting>
  <conditionalFormatting sqref="AQ27">
    <cfRule type="cellIs" dxfId="14092" priority="1117" operator="lessThan">
      <formula>$C$4</formula>
    </cfRule>
  </conditionalFormatting>
  <conditionalFormatting sqref="AQ28">
    <cfRule type="cellIs" dxfId="14091" priority="1118" operator="lessThan">
      <formula>$C$4</formula>
    </cfRule>
  </conditionalFormatting>
  <conditionalFormatting sqref="AQ29">
    <cfRule type="cellIs" dxfId="14090" priority="1119" operator="lessThan">
      <formula>$C$4</formula>
    </cfRule>
  </conditionalFormatting>
  <conditionalFormatting sqref="AQ30">
    <cfRule type="cellIs" dxfId="14089" priority="1120" operator="lessThan">
      <formula>$C$4</formula>
    </cfRule>
  </conditionalFormatting>
  <conditionalFormatting sqref="AQ31">
    <cfRule type="cellIs" dxfId="14088" priority="1121" operator="lessThan">
      <formula>$C$4</formula>
    </cfRule>
  </conditionalFormatting>
  <conditionalFormatting sqref="AQ32">
    <cfRule type="cellIs" dxfId="14087" priority="1122" operator="lessThan">
      <formula>$C$4</formula>
    </cfRule>
  </conditionalFormatting>
  <conditionalFormatting sqref="AQ33">
    <cfRule type="cellIs" dxfId="14086" priority="1123" operator="lessThan">
      <formula>$C$4</formula>
    </cfRule>
  </conditionalFormatting>
  <conditionalFormatting sqref="AQ34">
    <cfRule type="cellIs" dxfId="14085" priority="1124" operator="lessThan">
      <formula>$C$4</formula>
    </cfRule>
  </conditionalFormatting>
  <conditionalFormatting sqref="AQ35">
    <cfRule type="cellIs" dxfId="14084" priority="1125" operator="lessThan">
      <formula>$C$4</formula>
    </cfRule>
  </conditionalFormatting>
  <conditionalFormatting sqref="AQ36">
    <cfRule type="cellIs" dxfId="14083" priority="1126" operator="lessThan">
      <formula>$C$4</formula>
    </cfRule>
  </conditionalFormatting>
  <conditionalFormatting sqref="AQ37">
    <cfRule type="cellIs" dxfId="14082" priority="1127" operator="lessThan">
      <formula>$C$4</formula>
    </cfRule>
  </conditionalFormatting>
  <conditionalFormatting sqref="AQ38">
    <cfRule type="cellIs" dxfId="14081" priority="1128" operator="lessThan">
      <formula>$C$4</formula>
    </cfRule>
  </conditionalFormatting>
  <conditionalFormatting sqref="AQ39">
    <cfRule type="cellIs" dxfId="14080" priority="1129" operator="lessThan">
      <formula>$C$4</formula>
    </cfRule>
  </conditionalFormatting>
  <conditionalFormatting sqref="AQ40">
    <cfRule type="cellIs" dxfId="14079" priority="1130" operator="lessThan">
      <formula>$C$4</formula>
    </cfRule>
  </conditionalFormatting>
  <conditionalFormatting sqref="AQ41">
    <cfRule type="cellIs" dxfId="14078" priority="1131" operator="lessThan">
      <formula>$C$4</formula>
    </cfRule>
  </conditionalFormatting>
  <conditionalFormatting sqref="AQ42">
    <cfRule type="cellIs" dxfId="14077" priority="1132" operator="lessThan">
      <formula>$C$4</formula>
    </cfRule>
  </conditionalFormatting>
  <conditionalFormatting sqref="AQ43">
    <cfRule type="cellIs" dxfId="14076" priority="1133" operator="lessThan">
      <formula>$C$4</formula>
    </cfRule>
  </conditionalFormatting>
  <conditionalFormatting sqref="AQ44">
    <cfRule type="cellIs" dxfId="14075" priority="1134" operator="lessThan">
      <formula>$C$4</formula>
    </cfRule>
  </conditionalFormatting>
  <conditionalFormatting sqref="AQ45">
    <cfRule type="cellIs" dxfId="14074" priority="1135" operator="lessThan">
      <formula>$C$4</formula>
    </cfRule>
  </conditionalFormatting>
  <conditionalFormatting sqref="AQ46">
    <cfRule type="cellIs" dxfId="14073" priority="1136" operator="lessThan">
      <formula>$C$4</formula>
    </cfRule>
  </conditionalFormatting>
  <conditionalFormatting sqref="AQ47">
    <cfRule type="cellIs" dxfId="14072" priority="1137" operator="lessThan">
      <formula>$C$4</formula>
    </cfRule>
  </conditionalFormatting>
  <conditionalFormatting sqref="AQ48">
    <cfRule type="cellIs" dxfId="14071" priority="1138" operator="lessThan">
      <formula>$C$4</formula>
    </cfRule>
  </conditionalFormatting>
  <conditionalFormatting sqref="AQ49">
    <cfRule type="cellIs" dxfId="14070" priority="1139" operator="lessThan">
      <formula>$C$4</formula>
    </cfRule>
  </conditionalFormatting>
  <conditionalFormatting sqref="AQ50">
    <cfRule type="cellIs" dxfId="14069" priority="1140" operator="lessThan">
      <formula>$C$4</formula>
    </cfRule>
  </conditionalFormatting>
  <conditionalFormatting sqref="AQ51">
    <cfRule type="cellIs" dxfId="14068" priority="1141" operator="lessThan">
      <formula>$C$4</formula>
    </cfRule>
  </conditionalFormatting>
  <conditionalFormatting sqref="AQ52">
    <cfRule type="cellIs" dxfId="14067" priority="1142" operator="lessThan">
      <formula>$C$4</formula>
    </cfRule>
  </conditionalFormatting>
  <conditionalFormatting sqref="AQ53">
    <cfRule type="cellIs" dxfId="14066" priority="1143" operator="lessThan">
      <formula>$C$4</formula>
    </cfRule>
  </conditionalFormatting>
  <conditionalFormatting sqref="AQ54">
    <cfRule type="cellIs" dxfId="14065" priority="1144" operator="lessThan">
      <formula>$C$4</formula>
    </cfRule>
  </conditionalFormatting>
  <conditionalFormatting sqref="AQ55">
    <cfRule type="cellIs" dxfId="14064" priority="1145" operator="lessThan">
      <formula>$C$4</formula>
    </cfRule>
  </conditionalFormatting>
  <conditionalFormatting sqref="AQ56">
    <cfRule type="cellIs" dxfId="14063" priority="1146" operator="lessThan">
      <formula>$C$4</formula>
    </cfRule>
  </conditionalFormatting>
  <conditionalFormatting sqref="AQ57">
    <cfRule type="cellIs" dxfId="14062" priority="1147" operator="lessThan">
      <formula>$C$4</formula>
    </cfRule>
  </conditionalFormatting>
  <conditionalFormatting sqref="AQ58">
    <cfRule type="cellIs" dxfId="14061" priority="1148" operator="lessThan">
      <formula>$C$4</formula>
    </cfRule>
  </conditionalFormatting>
  <conditionalFormatting sqref="AQ59">
    <cfRule type="cellIs" dxfId="14060" priority="1149" operator="lessThan">
      <formula>$C$4</formula>
    </cfRule>
  </conditionalFormatting>
  <conditionalFormatting sqref="AQ60">
    <cfRule type="cellIs" dxfId="14059" priority="1150" operator="lessThan">
      <formula>$C$4</formula>
    </cfRule>
  </conditionalFormatting>
  <conditionalFormatting sqref="AR11">
    <cfRule type="cellIs" dxfId="14058" priority="1151" operator="lessThan">
      <formula>$C$4</formula>
    </cfRule>
  </conditionalFormatting>
  <conditionalFormatting sqref="AR12">
    <cfRule type="cellIs" dxfId="14057" priority="1152" operator="lessThan">
      <formula>$C$4</formula>
    </cfRule>
  </conditionalFormatting>
  <conditionalFormatting sqref="AR13">
    <cfRule type="cellIs" dxfId="14056" priority="1153" operator="lessThan">
      <formula>$C$4</formula>
    </cfRule>
  </conditionalFormatting>
  <conditionalFormatting sqref="AR14">
    <cfRule type="cellIs" dxfId="14055" priority="1154" operator="lessThan">
      <formula>$C$4</formula>
    </cfRule>
  </conditionalFormatting>
  <conditionalFormatting sqref="AR15">
    <cfRule type="cellIs" dxfId="14054" priority="1155" operator="lessThan">
      <formula>$C$4</formula>
    </cfRule>
  </conditionalFormatting>
  <conditionalFormatting sqref="AR16">
    <cfRule type="cellIs" dxfId="14053" priority="1156" operator="lessThan">
      <formula>$C$4</formula>
    </cfRule>
  </conditionalFormatting>
  <conditionalFormatting sqref="AR17">
    <cfRule type="cellIs" dxfId="14052" priority="1157" operator="lessThan">
      <formula>$C$4</formula>
    </cfRule>
  </conditionalFormatting>
  <conditionalFormatting sqref="AR18">
    <cfRule type="cellIs" dxfId="14051" priority="1158" operator="lessThan">
      <formula>$C$4</formula>
    </cfRule>
  </conditionalFormatting>
  <conditionalFormatting sqref="AR19">
    <cfRule type="cellIs" dxfId="14050" priority="1159" operator="lessThan">
      <formula>$C$4</formula>
    </cfRule>
  </conditionalFormatting>
  <conditionalFormatting sqref="AR20">
    <cfRule type="cellIs" dxfId="14049" priority="1160" operator="lessThan">
      <formula>$C$4</formula>
    </cfRule>
  </conditionalFormatting>
  <conditionalFormatting sqref="AR21">
    <cfRule type="cellIs" dxfId="14048" priority="1161" operator="lessThan">
      <formula>$C$4</formula>
    </cfRule>
  </conditionalFormatting>
  <conditionalFormatting sqref="AR22">
    <cfRule type="cellIs" dxfId="14047" priority="1162" operator="lessThan">
      <formula>$C$4</formula>
    </cfRule>
  </conditionalFormatting>
  <conditionalFormatting sqref="AR23">
    <cfRule type="cellIs" dxfId="14046" priority="1163" operator="lessThan">
      <formula>$C$4</formula>
    </cfRule>
  </conditionalFormatting>
  <conditionalFormatting sqref="AR24">
    <cfRule type="cellIs" dxfId="14045" priority="1164" operator="lessThan">
      <formula>$C$4</formula>
    </cfRule>
  </conditionalFormatting>
  <conditionalFormatting sqref="AR25">
    <cfRule type="cellIs" dxfId="14044" priority="1165" operator="lessThan">
      <formula>$C$4</formula>
    </cfRule>
  </conditionalFormatting>
  <conditionalFormatting sqref="AR26">
    <cfRule type="cellIs" dxfId="14043" priority="1166" operator="lessThan">
      <formula>$C$4</formula>
    </cfRule>
  </conditionalFormatting>
  <conditionalFormatting sqref="AR27">
    <cfRule type="cellIs" dxfId="14042" priority="1167" operator="lessThan">
      <formula>$C$4</formula>
    </cfRule>
  </conditionalFormatting>
  <conditionalFormatting sqref="AR28">
    <cfRule type="cellIs" dxfId="14041" priority="1168" operator="lessThan">
      <formula>$C$4</formula>
    </cfRule>
  </conditionalFormatting>
  <conditionalFormatting sqref="AR29">
    <cfRule type="cellIs" dxfId="14040" priority="1169" operator="lessThan">
      <formula>$C$4</formula>
    </cfRule>
  </conditionalFormatting>
  <conditionalFormatting sqref="AR30">
    <cfRule type="cellIs" dxfId="14039" priority="1170" operator="lessThan">
      <formula>$C$4</formula>
    </cfRule>
  </conditionalFormatting>
  <conditionalFormatting sqref="AR31">
    <cfRule type="cellIs" dxfId="14038" priority="1171" operator="lessThan">
      <formula>$C$4</formula>
    </cfRule>
  </conditionalFormatting>
  <conditionalFormatting sqref="AR32">
    <cfRule type="cellIs" dxfId="14037" priority="1172" operator="lessThan">
      <formula>$C$4</formula>
    </cfRule>
  </conditionalFormatting>
  <conditionalFormatting sqref="AR33">
    <cfRule type="cellIs" dxfId="14036" priority="1173" operator="lessThan">
      <formula>$C$4</formula>
    </cfRule>
  </conditionalFormatting>
  <conditionalFormatting sqref="AR34">
    <cfRule type="cellIs" dxfId="14035" priority="1174" operator="lessThan">
      <formula>$C$4</formula>
    </cfRule>
  </conditionalFormatting>
  <conditionalFormatting sqref="AR35">
    <cfRule type="cellIs" dxfId="14034" priority="1175" operator="lessThan">
      <formula>$C$4</formula>
    </cfRule>
  </conditionalFormatting>
  <conditionalFormatting sqref="AR36">
    <cfRule type="cellIs" dxfId="14033" priority="1176" operator="lessThan">
      <formula>$C$4</formula>
    </cfRule>
  </conditionalFormatting>
  <conditionalFormatting sqref="AR37">
    <cfRule type="cellIs" dxfId="14032" priority="1177" operator="lessThan">
      <formula>$C$4</formula>
    </cfRule>
  </conditionalFormatting>
  <conditionalFormatting sqref="AR38">
    <cfRule type="cellIs" dxfId="14031" priority="1178" operator="lessThan">
      <formula>$C$4</formula>
    </cfRule>
  </conditionalFormatting>
  <conditionalFormatting sqref="AR39">
    <cfRule type="cellIs" dxfId="14030" priority="1179" operator="lessThan">
      <formula>$C$4</formula>
    </cfRule>
  </conditionalFormatting>
  <conditionalFormatting sqref="AR40">
    <cfRule type="cellIs" dxfId="14029" priority="1180" operator="lessThan">
      <formula>$C$4</formula>
    </cfRule>
  </conditionalFormatting>
  <conditionalFormatting sqref="AR41">
    <cfRule type="cellIs" dxfId="14028" priority="1181" operator="lessThan">
      <formula>$C$4</formula>
    </cfRule>
  </conditionalFormatting>
  <conditionalFormatting sqref="AR42">
    <cfRule type="cellIs" dxfId="14027" priority="1182" operator="lessThan">
      <formula>$C$4</formula>
    </cfRule>
  </conditionalFormatting>
  <conditionalFormatting sqref="AR43">
    <cfRule type="cellIs" dxfId="14026" priority="1183" operator="lessThan">
      <formula>$C$4</formula>
    </cfRule>
  </conditionalFormatting>
  <conditionalFormatting sqref="AR44">
    <cfRule type="cellIs" dxfId="14025" priority="1184" operator="lessThan">
      <formula>$C$4</formula>
    </cfRule>
  </conditionalFormatting>
  <conditionalFormatting sqref="AR45">
    <cfRule type="cellIs" dxfId="14024" priority="1185" operator="lessThan">
      <formula>$C$4</formula>
    </cfRule>
  </conditionalFormatting>
  <conditionalFormatting sqref="AR46">
    <cfRule type="cellIs" dxfId="14023" priority="1186" operator="lessThan">
      <formula>$C$4</formula>
    </cfRule>
  </conditionalFormatting>
  <conditionalFormatting sqref="AR47">
    <cfRule type="cellIs" dxfId="14022" priority="1187" operator="lessThan">
      <formula>$C$4</formula>
    </cfRule>
  </conditionalFormatting>
  <conditionalFormatting sqref="AR48">
    <cfRule type="cellIs" dxfId="14021" priority="1188" operator="lessThan">
      <formula>$C$4</formula>
    </cfRule>
  </conditionalFormatting>
  <conditionalFormatting sqref="AR49">
    <cfRule type="cellIs" dxfId="14020" priority="1189" operator="lessThan">
      <formula>$C$4</formula>
    </cfRule>
  </conditionalFormatting>
  <conditionalFormatting sqref="AR50">
    <cfRule type="cellIs" dxfId="14019" priority="1190" operator="lessThan">
      <formula>$C$4</formula>
    </cfRule>
  </conditionalFormatting>
  <conditionalFormatting sqref="AR51">
    <cfRule type="cellIs" dxfId="14018" priority="1191" operator="lessThan">
      <formula>$C$4</formula>
    </cfRule>
  </conditionalFormatting>
  <conditionalFormatting sqref="AR52">
    <cfRule type="cellIs" dxfId="14017" priority="1192" operator="lessThan">
      <formula>$C$4</formula>
    </cfRule>
  </conditionalFormatting>
  <conditionalFormatting sqref="AR53">
    <cfRule type="cellIs" dxfId="14016" priority="1193" operator="lessThan">
      <formula>$C$4</formula>
    </cfRule>
  </conditionalFormatting>
  <conditionalFormatting sqref="AR54">
    <cfRule type="cellIs" dxfId="14015" priority="1194" operator="lessThan">
      <formula>$C$4</formula>
    </cfRule>
  </conditionalFormatting>
  <conditionalFormatting sqref="AR55">
    <cfRule type="cellIs" dxfId="14014" priority="1195" operator="lessThan">
      <formula>$C$4</formula>
    </cfRule>
  </conditionalFormatting>
  <conditionalFormatting sqref="AR56">
    <cfRule type="cellIs" dxfId="14013" priority="1196" operator="lessThan">
      <formula>$C$4</formula>
    </cfRule>
  </conditionalFormatting>
  <conditionalFormatting sqref="AR57">
    <cfRule type="cellIs" dxfId="14012" priority="1197" operator="lessThan">
      <formula>$C$4</formula>
    </cfRule>
  </conditionalFormatting>
  <conditionalFormatting sqref="AR58">
    <cfRule type="cellIs" dxfId="14011" priority="1198" operator="lessThan">
      <formula>$C$4</formula>
    </cfRule>
  </conditionalFormatting>
  <conditionalFormatting sqref="AR59">
    <cfRule type="cellIs" dxfId="14010" priority="1199" operator="lessThan">
      <formula>$C$4</formula>
    </cfRule>
  </conditionalFormatting>
  <conditionalFormatting sqref="AR60">
    <cfRule type="cellIs" dxfId="14009" priority="1200" operator="lessThan">
      <formula>$C$4</formula>
    </cfRule>
  </conditionalFormatting>
  <conditionalFormatting sqref="AS11">
    <cfRule type="cellIs" dxfId="14008" priority="1201" operator="lessThan">
      <formula>$C$4</formula>
    </cfRule>
  </conditionalFormatting>
  <conditionalFormatting sqref="AS12">
    <cfRule type="cellIs" dxfId="14007" priority="1202" operator="lessThan">
      <formula>$C$4</formula>
    </cfRule>
  </conditionalFormatting>
  <conditionalFormatting sqref="AS13">
    <cfRule type="cellIs" dxfId="14006" priority="1203" operator="lessThan">
      <formula>$C$4</formula>
    </cfRule>
  </conditionalFormatting>
  <conditionalFormatting sqref="AS14">
    <cfRule type="cellIs" dxfId="14005" priority="1204" operator="lessThan">
      <formula>$C$4</formula>
    </cfRule>
  </conditionalFormatting>
  <conditionalFormatting sqref="AS15">
    <cfRule type="cellIs" dxfId="14004" priority="1205" operator="lessThan">
      <formula>$C$4</formula>
    </cfRule>
  </conditionalFormatting>
  <conditionalFormatting sqref="AS16">
    <cfRule type="cellIs" dxfId="14003" priority="1206" operator="lessThan">
      <formula>$C$4</formula>
    </cfRule>
  </conditionalFormatting>
  <conditionalFormatting sqref="AS17">
    <cfRule type="cellIs" dxfId="14002" priority="1207" operator="lessThan">
      <formula>$C$4</formula>
    </cfRule>
  </conditionalFormatting>
  <conditionalFormatting sqref="AS18">
    <cfRule type="cellIs" dxfId="14001" priority="1208" operator="lessThan">
      <formula>$C$4</formula>
    </cfRule>
  </conditionalFormatting>
  <conditionalFormatting sqref="AS19">
    <cfRule type="cellIs" dxfId="14000" priority="1209" operator="lessThan">
      <formula>$C$4</formula>
    </cfRule>
  </conditionalFormatting>
  <conditionalFormatting sqref="AS20">
    <cfRule type="cellIs" dxfId="13999" priority="1210" operator="lessThan">
      <formula>$C$4</formula>
    </cfRule>
  </conditionalFormatting>
  <conditionalFormatting sqref="AS21">
    <cfRule type="cellIs" dxfId="13998" priority="1211" operator="lessThan">
      <formula>$C$4</formula>
    </cfRule>
  </conditionalFormatting>
  <conditionalFormatting sqref="AS22">
    <cfRule type="cellIs" dxfId="13997" priority="1212" operator="lessThan">
      <formula>$C$4</formula>
    </cfRule>
  </conditionalFormatting>
  <conditionalFormatting sqref="AS23">
    <cfRule type="cellIs" dxfId="13996" priority="1213" operator="lessThan">
      <formula>$C$4</formula>
    </cfRule>
  </conditionalFormatting>
  <conditionalFormatting sqref="AS24">
    <cfRule type="cellIs" dxfId="13995" priority="1214" operator="lessThan">
      <formula>$C$4</formula>
    </cfRule>
  </conditionalFormatting>
  <conditionalFormatting sqref="AS25">
    <cfRule type="cellIs" dxfId="13994" priority="1215" operator="lessThan">
      <formula>$C$4</formula>
    </cfRule>
  </conditionalFormatting>
  <conditionalFormatting sqref="AS26">
    <cfRule type="cellIs" dxfId="13993" priority="1216" operator="lessThan">
      <formula>$C$4</formula>
    </cfRule>
  </conditionalFormatting>
  <conditionalFormatting sqref="AS27">
    <cfRule type="cellIs" dxfId="13992" priority="1217" operator="lessThan">
      <formula>$C$4</formula>
    </cfRule>
  </conditionalFormatting>
  <conditionalFormatting sqref="AS28">
    <cfRule type="cellIs" dxfId="13991" priority="1218" operator="lessThan">
      <formula>$C$4</formula>
    </cfRule>
  </conditionalFormatting>
  <conditionalFormatting sqref="AS29">
    <cfRule type="cellIs" dxfId="13990" priority="1219" operator="lessThan">
      <formula>$C$4</formula>
    </cfRule>
  </conditionalFormatting>
  <conditionalFormatting sqref="AS30">
    <cfRule type="cellIs" dxfId="13989" priority="1220" operator="lessThan">
      <formula>$C$4</formula>
    </cfRule>
  </conditionalFormatting>
  <conditionalFormatting sqref="AS31">
    <cfRule type="cellIs" dxfId="13988" priority="1221" operator="lessThan">
      <formula>$C$4</formula>
    </cfRule>
  </conditionalFormatting>
  <conditionalFormatting sqref="AS32">
    <cfRule type="cellIs" dxfId="13987" priority="1222" operator="lessThan">
      <formula>$C$4</formula>
    </cfRule>
  </conditionalFormatting>
  <conditionalFormatting sqref="AS33">
    <cfRule type="cellIs" dxfId="13986" priority="1223" operator="lessThan">
      <formula>$C$4</formula>
    </cfRule>
  </conditionalFormatting>
  <conditionalFormatting sqref="AS34">
    <cfRule type="cellIs" dxfId="13985" priority="1224" operator="lessThan">
      <formula>$C$4</formula>
    </cfRule>
  </conditionalFormatting>
  <conditionalFormatting sqref="AS35">
    <cfRule type="cellIs" dxfId="13984" priority="1225" operator="lessThan">
      <formula>$C$4</formula>
    </cfRule>
  </conditionalFormatting>
  <conditionalFormatting sqref="AS36">
    <cfRule type="cellIs" dxfId="13983" priority="1226" operator="lessThan">
      <formula>$C$4</formula>
    </cfRule>
  </conditionalFormatting>
  <conditionalFormatting sqref="AS37">
    <cfRule type="cellIs" dxfId="13982" priority="1227" operator="lessThan">
      <formula>$C$4</formula>
    </cfRule>
  </conditionalFormatting>
  <conditionalFormatting sqref="AS38">
    <cfRule type="cellIs" dxfId="13981" priority="1228" operator="lessThan">
      <formula>$C$4</formula>
    </cfRule>
  </conditionalFormatting>
  <conditionalFormatting sqref="AS39">
    <cfRule type="cellIs" dxfId="13980" priority="1229" operator="lessThan">
      <formula>$C$4</formula>
    </cfRule>
  </conditionalFormatting>
  <conditionalFormatting sqref="AS40">
    <cfRule type="cellIs" dxfId="13979" priority="1230" operator="lessThan">
      <formula>$C$4</formula>
    </cfRule>
  </conditionalFormatting>
  <conditionalFormatting sqref="AS41">
    <cfRule type="cellIs" dxfId="13978" priority="1231" operator="lessThan">
      <formula>$C$4</formula>
    </cfRule>
  </conditionalFormatting>
  <conditionalFormatting sqref="AS42">
    <cfRule type="cellIs" dxfId="13977" priority="1232" operator="lessThan">
      <formula>$C$4</formula>
    </cfRule>
  </conditionalFormatting>
  <conditionalFormatting sqref="AS43">
    <cfRule type="cellIs" dxfId="13976" priority="1233" operator="lessThan">
      <formula>$C$4</formula>
    </cfRule>
  </conditionalFormatting>
  <conditionalFormatting sqref="AS44">
    <cfRule type="cellIs" dxfId="13975" priority="1234" operator="lessThan">
      <formula>$C$4</formula>
    </cfRule>
  </conditionalFormatting>
  <conditionalFormatting sqref="AS45">
    <cfRule type="cellIs" dxfId="13974" priority="1235" operator="lessThan">
      <formula>$C$4</formula>
    </cfRule>
  </conditionalFormatting>
  <conditionalFormatting sqref="AS46">
    <cfRule type="cellIs" dxfId="13973" priority="1236" operator="lessThan">
      <formula>$C$4</formula>
    </cfRule>
  </conditionalFormatting>
  <conditionalFormatting sqref="AS47">
    <cfRule type="cellIs" dxfId="13972" priority="1237" operator="lessThan">
      <formula>$C$4</formula>
    </cfRule>
  </conditionalFormatting>
  <conditionalFormatting sqref="AS48">
    <cfRule type="cellIs" dxfId="13971" priority="1238" operator="lessThan">
      <formula>$C$4</formula>
    </cfRule>
  </conditionalFormatting>
  <conditionalFormatting sqref="AS49">
    <cfRule type="cellIs" dxfId="13970" priority="1239" operator="lessThan">
      <formula>$C$4</formula>
    </cfRule>
  </conditionalFormatting>
  <conditionalFormatting sqref="AS50">
    <cfRule type="cellIs" dxfId="13969" priority="1240" operator="lessThan">
      <formula>$C$4</formula>
    </cfRule>
  </conditionalFormatting>
  <conditionalFormatting sqref="AS51">
    <cfRule type="cellIs" dxfId="13968" priority="1241" operator="lessThan">
      <formula>$C$4</formula>
    </cfRule>
  </conditionalFormatting>
  <conditionalFormatting sqref="AS52">
    <cfRule type="cellIs" dxfId="13967" priority="1242" operator="lessThan">
      <formula>$C$4</formula>
    </cfRule>
  </conditionalFormatting>
  <conditionalFormatting sqref="AS53">
    <cfRule type="cellIs" dxfId="13966" priority="1243" operator="lessThan">
      <formula>$C$4</formula>
    </cfRule>
  </conditionalFormatting>
  <conditionalFormatting sqref="AS54">
    <cfRule type="cellIs" dxfId="13965" priority="1244" operator="lessThan">
      <formula>$C$4</formula>
    </cfRule>
  </conditionalFormatting>
  <conditionalFormatting sqref="AS55">
    <cfRule type="cellIs" dxfId="13964" priority="1245" operator="lessThan">
      <formula>$C$4</formula>
    </cfRule>
  </conditionalFormatting>
  <conditionalFormatting sqref="AS56">
    <cfRule type="cellIs" dxfId="13963" priority="1246" operator="lessThan">
      <formula>$C$4</formula>
    </cfRule>
  </conditionalFormatting>
  <conditionalFormatting sqref="AS57">
    <cfRule type="cellIs" dxfId="13962" priority="1247" operator="lessThan">
      <formula>$C$4</formula>
    </cfRule>
  </conditionalFormatting>
  <conditionalFormatting sqref="AS58">
    <cfRule type="cellIs" dxfId="13961" priority="1248" operator="lessThan">
      <formula>$C$4</formula>
    </cfRule>
  </conditionalFormatting>
  <conditionalFormatting sqref="AS59">
    <cfRule type="cellIs" dxfId="13960" priority="1249" operator="lessThan">
      <formula>$C$4</formula>
    </cfRule>
  </conditionalFormatting>
  <conditionalFormatting sqref="AS60">
    <cfRule type="cellIs" dxfId="13959" priority="1250" operator="lessThan">
      <formula>$C$4</formula>
    </cfRule>
  </conditionalFormatting>
  <conditionalFormatting sqref="AT11">
    <cfRule type="cellIs" dxfId="13958" priority="1251" operator="lessThan">
      <formula>$C$4</formula>
    </cfRule>
  </conditionalFormatting>
  <conditionalFormatting sqref="AT12">
    <cfRule type="cellIs" dxfId="13957" priority="1252" operator="lessThan">
      <formula>$C$4</formula>
    </cfRule>
  </conditionalFormatting>
  <conditionalFormatting sqref="AT13">
    <cfRule type="cellIs" dxfId="13956" priority="1253" operator="lessThan">
      <formula>$C$4</formula>
    </cfRule>
  </conditionalFormatting>
  <conditionalFormatting sqref="AT14">
    <cfRule type="cellIs" dxfId="13955" priority="1254" operator="lessThan">
      <formula>$C$4</formula>
    </cfRule>
  </conditionalFormatting>
  <conditionalFormatting sqref="AT15">
    <cfRule type="cellIs" dxfId="13954" priority="1255" operator="lessThan">
      <formula>$C$4</formula>
    </cfRule>
  </conditionalFormatting>
  <conditionalFormatting sqref="AT16">
    <cfRule type="cellIs" dxfId="13953" priority="1256" operator="lessThan">
      <formula>$C$4</formula>
    </cfRule>
  </conditionalFormatting>
  <conditionalFormatting sqref="AT17">
    <cfRule type="cellIs" dxfId="13952" priority="1257" operator="lessThan">
      <formula>$C$4</formula>
    </cfRule>
  </conditionalFormatting>
  <conditionalFormatting sqref="AT18">
    <cfRule type="cellIs" dxfId="13951" priority="1258" operator="lessThan">
      <formula>$C$4</formula>
    </cfRule>
  </conditionalFormatting>
  <conditionalFormatting sqref="AT19">
    <cfRule type="cellIs" dxfId="13950" priority="1259" operator="lessThan">
      <formula>$C$4</formula>
    </cfRule>
  </conditionalFormatting>
  <conditionalFormatting sqref="AT20">
    <cfRule type="cellIs" dxfId="13949" priority="1260" operator="lessThan">
      <formula>$C$4</formula>
    </cfRule>
  </conditionalFormatting>
  <conditionalFormatting sqref="AT21">
    <cfRule type="cellIs" dxfId="13948" priority="1261" operator="lessThan">
      <formula>$C$4</formula>
    </cfRule>
  </conditionalFormatting>
  <conditionalFormatting sqref="AT22">
    <cfRule type="cellIs" dxfId="13947" priority="1262" operator="lessThan">
      <formula>$C$4</formula>
    </cfRule>
  </conditionalFormatting>
  <conditionalFormatting sqref="AT23">
    <cfRule type="cellIs" dxfId="13946" priority="1263" operator="lessThan">
      <formula>$C$4</formula>
    </cfRule>
  </conditionalFormatting>
  <conditionalFormatting sqref="AT24">
    <cfRule type="cellIs" dxfId="13945" priority="1264" operator="lessThan">
      <formula>$C$4</formula>
    </cfRule>
  </conditionalFormatting>
  <conditionalFormatting sqref="AT25">
    <cfRule type="cellIs" dxfId="13944" priority="1265" operator="lessThan">
      <formula>$C$4</formula>
    </cfRule>
  </conditionalFormatting>
  <conditionalFormatting sqref="AT26">
    <cfRule type="cellIs" dxfId="13943" priority="1266" operator="lessThan">
      <formula>$C$4</formula>
    </cfRule>
  </conditionalFormatting>
  <conditionalFormatting sqref="AT27">
    <cfRule type="cellIs" dxfId="13942" priority="1267" operator="lessThan">
      <formula>$C$4</formula>
    </cfRule>
  </conditionalFormatting>
  <conditionalFormatting sqref="AT28">
    <cfRule type="cellIs" dxfId="13941" priority="1268" operator="lessThan">
      <formula>$C$4</formula>
    </cfRule>
  </conditionalFormatting>
  <conditionalFormatting sqref="AT29">
    <cfRule type="cellIs" dxfId="13940" priority="1269" operator="lessThan">
      <formula>$C$4</formula>
    </cfRule>
  </conditionalFormatting>
  <conditionalFormatting sqref="AT30">
    <cfRule type="cellIs" dxfId="13939" priority="1270" operator="lessThan">
      <formula>$C$4</formula>
    </cfRule>
  </conditionalFormatting>
  <conditionalFormatting sqref="AT31">
    <cfRule type="cellIs" dxfId="13938" priority="1271" operator="lessThan">
      <formula>$C$4</formula>
    </cfRule>
  </conditionalFormatting>
  <conditionalFormatting sqref="AT32">
    <cfRule type="cellIs" dxfId="13937" priority="1272" operator="lessThan">
      <formula>$C$4</formula>
    </cfRule>
  </conditionalFormatting>
  <conditionalFormatting sqref="AT33">
    <cfRule type="cellIs" dxfId="13936" priority="1273" operator="lessThan">
      <formula>$C$4</formula>
    </cfRule>
  </conditionalFormatting>
  <conditionalFormatting sqref="AT34">
    <cfRule type="cellIs" dxfId="13935" priority="1274" operator="lessThan">
      <formula>$C$4</formula>
    </cfRule>
  </conditionalFormatting>
  <conditionalFormatting sqref="AT35">
    <cfRule type="cellIs" dxfId="13934" priority="1275" operator="lessThan">
      <formula>$C$4</formula>
    </cfRule>
  </conditionalFormatting>
  <conditionalFormatting sqref="AT36">
    <cfRule type="cellIs" dxfId="13933" priority="1276" operator="lessThan">
      <formula>$C$4</formula>
    </cfRule>
  </conditionalFormatting>
  <conditionalFormatting sqref="AT37">
    <cfRule type="cellIs" dxfId="13932" priority="1277" operator="lessThan">
      <formula>$C$4</formula>
    </cfRule>
  </conditionalFormatting>
  <conditionalFormatting sqref="AT38">
    <cfRule type="cellIs" dxfId="13931" priority="1278" operator="lessThan">
      <formula>$C$4</formula>
    </cfRule>
  </conditionalFormatting>
  <conditionalFormatting sqref="AT39">
    <cfRule type="cellIs" dxfId="13930" priority="1279" operator="lessThan">
      <formula>$C$4</formula>
    </cfRule>
  </conditionalFormatting>
  <conditionalFormatting sqref="AT40">
    <cfRule type="cellIs" dxfId="13929" priority="1280" operator="lessThan">
      <formula>$C$4</formula>
    </cfRule>
  </conditionalFormatting>
  <conditionalFormatting sqref="AT41">
    <cfRule type="cellIs" dxfId="13928" priority="1281" operator="lessThan">
      <formula>$C$4</formula>
    </cfRule>
  </conditionalFormatting>
  <conditionalFormatting sqref="AT42">
    <cfRule type="cellIs" dxfId="13927" priority="1282" operator="lessThan">
      <formula>$C$4</formula>
    </cfRule>
  </conditionalFormatting>
  <conditionalFormatting sqref="AT43">
    <cfRule type="cellIs" dxfId="13926" priority="1283" operator="lessThan">
      <formula>$C$4</formula>
    </cfRule>
  </conditionalFormatting>
  <conditionalFormatting sqref="AT44">
    <cfRule type="cellIs" dxfId="13925" priority="1284" operator="lessThan">
      <formula>$C$4</formula>
    </cfRule>
  </conditionalFormatting>
  <conditionalFormatting sqref="AT45">
    <cfRule type="cellIs" dxfId="13924" priority="1285" operator="lessThan">
      <formula>$C$4</formula>
    </cfRule>
  </conditionalFormatting>
  <conditionalFormatting sqref="AT46">
    <cfRule type="cellIs" dxfId="13923" priority="1286" operator="lessThan">
      <formula>$C$4</formula>
    </cfRule>
  </conditionalFormatting>
  <conditionalFormatting sqref="AT47">
    <cfRule type="cellIs" dxfId="13922" priority="1287" operator="lessThan">
      <formula>$C$4</formula>
    </cfRule>
  </conditionalFormatting>
  <conditionalFormatting sqref="AT48">
    <cfRule type="cellIs" dxfId="13921" priority="1288" operator="lessThan">
      <formula>$C$4</formula>
    </cfRule>
  </conditionalFormatting>
  <conditionalFormatting sqref="AT49">
    <cfRule type="cellIs" dxfId="13920" priority="1289" operator="lessThan">
      <formula>$C$4</formula>
    </cfRule>
  </conditionalFormatting>
  <conditionalFormatting sqref="AT50">
    <cfRule type="cellIs" dxfId="13919" priority="1290" operator="lessThan">
      <formula>$C$4</formula>
    </cfRule>
  </conditionalFormatting>
  <conditionalFormatting sqref="AT51">
    <cfRule type="cellIs" dxfId="13918" priority="1291" operator="lessThan">
      <formula>$C$4</formula>
    </cfRule>
  </conditionalFormatting>
  <conditionalFormatting sqref="AT52">
    <cfRule type="cellIs" dxfId="13917" priority="1292" operator="lessThan">
      <formula>$C$4</formula>
    </cfRule>
  </conditionalFormatting>
  <conditionalFormatting sqref="AT53">
    <cfRule type="cellIs" dxfId="13916" priority="1293" operator="lessThan">
      <formula>$C$4</formula>
    </cfRule>
  </conditionalFormatting>
  <conditionalFormatting sqref="AT54">
    <cfRule type="cellIs" dxfId="13915" priority="1294" operator="lessThan">
      <formula>$C$4</formula>
    </cfRule>
  </conditionalFormatting>
  <conditionalFormatting sqref="AT55">
    <cfRule type="cellIs" dxfId="13914" priority="1295" operator="lessThan">
      <formula>$C$4</formula>
    </cfRule>
  </conditionalFormatting>
  <conditionalFormatting sqref="AT56">
    <cfRule type="cellIs" dxfId="13913" priority="1296" operator="lessThan">
      <formula>$C$4</formula>
    </cfRule>
  </conditionalFormatting>
  <conditionalFormatting sqref="AT57">
    <cfRule type="cellIs" dxfId="13912" priority="1297" operator="lessThan">
      <formula>$C$4</formula>
    </cfRule>
  </conditionalFormatting>
  <conditionalFormatting sqref="AT58">
    <cfRule type="cellIs" dxfId="13911" priority="1298" operator="lessThan">
      <formula>$C$4</formula>
    </cfRule>
  </conditionalFormatting>
  <conditionalFormatting sqref="AT59">
    <cfRule type="cellIs" dxfId="13910" priority="1299" operator="lessThan">
      <formula>$C$4</formula>
    </cfRule>
  </conditionalFormatting>
  <conditionalFormatting sqref="AT60">
    <cfRule type="cellIs" dxfId="13909" priority="1300" operator="lessThan">
      <formula>$C$4</formula>
    </cfRule>
  </conditionalFormatting>
  <conditionalFormatting sqref="AU11">
    <cfRule type="cellIs" dxfId="13908" priority="1301" operator="lessThan">
      <formula>$C$4</formula>
    </cfRule>
  </conditionalFormatting>
  <conditionalFormatting sqref="AU12">
    <cfRule type="cellIs" dxfId="13907" priority="1302" operator="lessThan">
      <formula>$C$4</formula>
    </cfRule>
  </conditionalFormatting>
  <conditionalFormatting sqref="AU13">
    <cfRule type="cellIs" dxfId="13906" priority="1303" operator="lessThan">
      <formula>$C$4</formula>
    </cfRule>
  </conditionalFormatting>
  <conditionalFormatting sqref="AU14">
    <cfRule type="cellIs" dxfId="13905" priority="1304" operator="lessThan">
      <formula>$C$4</formula>
    </cfRule>
  </conditionalFormatting>
  <conditionalFormatting sqref="AU15">
    <cfRule type="cellIs" dxfId="13904" priority="1305" operator="lessThan">
      <formula>$C$4</formula>
    </cfRule>
  </conditionalFormatting>
  <conditionalFormatting sqref="AU16">
    <cfRule type="cellIs" dxfId="13903" priority="1306" operator="lessThan">
      <formula>$C$4</formula>
    </cfRule>
  </conditionalFormatting>
  <conditionalFormatting sqref="AU17">
    <cfRule type="cellIs" dxfId="13902" priority="1307" operator="lessThan">
      <formula>$C$4</formula>
    </cfRule>
  </conditionalFormatting>
  <conditionalFormatting sqref="AU18">
    <cfRule type="cellIs" dxfId="13901" priority="1308" operator="lessThan">
      <formula>$C$4</formula>
    </cfRule>
  </conditionalFormatting>
  <conditionalFormatting sqref="AU19">
    <cfRule type="cellIs" dxfId="13900" priority="1309" operator="lessThan">
      <formula>$C$4</formula>
    </cfRule>
  </conditionalFormatting>
  <conditionalFormatting sqref="AU20">
    <cfRule type="cellIs" dxfId="13899" priority="1310" operator="lessThan">
      <formula>$C$4</formula>
    </cfRule>
  </conditionalFormatting>
  <conditionalFormatting sqref="AU21">
    <cfRule type="cellIs" dxfId="13898" priority="1311" operator="lessThan">
      <formula>$C$4</formula>
    </cfRule>
  </conditionalFormatting>
  <conditionalFormatting sqref="AU22">
    <cfRule type="cellIs" dxfId="13897" priority="1312" operator="lessThan">
      <formula>$C$4</formula>
    </cfRule>
  </conditionalFormatting>
  <conditionalFormatting sqref="AU23">
    <cfRule type="cellIs" dxfId="13896" priority="1313" operator="lessThan">
      <formula>$C$4</formula>
    </cfRule>
  </conditionalFormatting>
  <conditionalFormatting sqref="AU24">
    <cfRule type="cellIs" dxfId="13895" priority="1314" operator="lessThan">
      <formula>$C$4</formula>
    </cfRule>
  </conditionalFormatting>
  <conditionalFormatting sqref="AU25">
    <cfRule type="cellIs" dxfId="13894" priority="1315" operator="lessThan">
      <formula>$C$4</formula>
    </cfRule>
  </conditionalFormatting>
  <conditionalFormatting sqref="AU26">
    <cfRule type="cellIs" dxfId="13893" priority="1316" operator="lessThan">
      <formula>$C$4</formula>
    </cfRule>
  </conditionalFormatting>
  <conditionalFormatting sqref="AU27">
    <cfRule type="cellIs" dxfId="13892" priority="1317" operator="lessThan">
      <formula>$C$4</formula>
    </cfRule>
  </conditionalFormatting>
  <conditionalFormatting sqref="AU28">
    <cfRule type="cellIs" dxfId="13891" priority="1318" operator="lessThan">
      <formula>$C$4</formula>
    </cfRule>
  </conditionalFormatting>
  <conditionalFormatting sqref="AU29">
    <cfRule type="cellIs" dxfId="13890" priority="1319" operator="lessThan">
      <formula>$C$4</formula>
    </cfRule>
  </conditionalFormatting>
  <conditionalFormatting sqref="AU30">
    <cfRule type="cellIs" dxfId="13889" priority="1320" operator="lessThan">
      <formula>$C$4</formula>
    </cfRule>
  </conditionalFormatting>
  <conditionalFormatting sqref="AU31">
    <cfRule type="cellIs" dxfId="13888" priority="1321" operator="lessThan">
      <formula>$C$4</formula>
    </cfRule>
  </conditionalFormatting>
  <conditionalFormatting sqref="AU32">
    <cfRule type="cellIs" dxfId="13887" priority="1322" operator="lessThan">
      <formula>$C$4</formula>
    </cfRule>
  </conditionalFormatting>
  <conditionalFormatting sqref="AU33">
    <cfRule type="cellIs" dxfId="13886" priority="1323" operator="lessThan">
      <formula>$C$4</formula>
    </cfRule>
  </conditionalFormatting>
  <conditionalFormatting sqref="AU34">
    <cfRule type="cellIs" dxfId="13885" priority="1324" operator="lessThan">
      <formula>$C$4</formula>
    </cfRule>
  </conditionalFormatting>
  <conditionalFormatting sqref="AU35">
    <cfRule type="cellIs" dxfId="13884" priority="1325" operator="lessThan">
      <formula>$C$4</formula>
    </cfRule>
  </conditionalFormatting>
  <conditionalFormatting sqref="AU36">
    <cfRule type="cellIs" dxfId="13883" priority="1326" operator="lessThan">
      <formula>$C$4</formula>
    </cfRule>
  </conditionalFormatting>
  <conditionalFormatting sqref="AU37">
    <cfRule type="cellIs" dxfId="13882" priority="1327" operator="lessThan">
      <formula>$C$4</formula>
    </cfRule>
  </conditionalFormatting>
  <conditionalFormatting sqref="AU38">
    <cfRule type="cellIs" dxfId="13881" priority="1328" operator="lessThan">
      <formula>$C$4</formula>
    </cfRule>
  </conditionalFormatting>
  <conditionalFormatting sqref="AU39">
    <cfRule type="cellIs" dxfId="13880" priority="1329" operator="lessThan">
      <formula>$C$4</formula>
    </cfRule>
  </conditionalFormatting>
  <conditionalFormatting sqref="AU40">
    <cfRule type="cellIs" dxfId="13879" priority="1330" operator="lessThan">
      <formula>$C$4</formula>
    </cfRule>
  </conditionalFormatting>
  <conditionalFormatting sqref="AU41">
    <cfRule type="cellIs" dxfId="13878" priority="1331" operator="lessThan">
      <formula>$C$4</formula>
    </cfRule>
  </conditionalFormatting>
  <conditionalFormatting sqref="AU42">
    <cfRule type="cellIs" dxfId="13877" priority="1332" operator="lessThan">
      <formula>$C$4</formula>
    </cfRule>
  </conditionalFormatting>
  <conditionalFormatting sqref="AU43">
    <cfRule type="cellIs" dxfId="13876" priority="1333" operator="lessThan">
      <formula>$C$4</formula>
    </cfRule>
  </conditionalFormatting>
  <conditionalFormatting sqref="AU44">
    <cfRule type="cellIs" dxfId="13875" priority="1334" operator="lessThan">
      <formula>$C$4</formula>
    </cfRule>
  </conditionalFormatting>
  <conditionalFormatting sqref="AU45">
    <cfRule type="cellIs" dxfId="13874" priority="1335" operator="lessThan">
      <formula>$C$4</formula>
    </cfRule>
  </conditionalFormatting>
  <conditionalFormatting sqref="AU46">
    <cfRule type="cellIs" dxfId="13873" priority="1336" operator="lessThan">
      <formula>$C$4</formula>
    </cfRule>
  </conditionalFormatting>
  <conditionalFormatting sqref="AU47">
    <cfRule type="cellIs" dxfId="13872" priority="1337" operator="lessThan">
      <formula>$C$4</formula>
    </cfRule>
  </conditionalFormatting>
  <conditionalFormatting sqref="AU48">
    <cfRule type="cellIs" dxfId="13871" priority="1338" operator="lessThan">
      <formula>$C$4</formula>
    </cfRule>
  </conditionalFormatting>
  <conditionalFormatting sqref="AU49">
    <cfRule type="cellIs" dxfId="13870" priority="1339" operator="lessThan">
      <formula>$C$4</formula>
    </cfRule>
  </conditionalFormatting>
  <conditionalFormatting sqref="AU50">
    <cfRule type="cellIs" dxfId="13869" priority="1340" operator="lessThan">
      <formula>$C$4</formula>
    </cfRule>
  </conditionalFormatting>
  <conditionalFormatting sqref="AU51">
    <cfRule type="cellIs" dxfId="13868" priority="1341" operator="lessThan">
      <formula>$C$4</formula>
    </cfRule>
  </conditionalFormatting>
  <conditionalFormatting sqref="AU52">
    <cfRule type="cellIs" dxfId="13867" priority="1342" operator="lessThan">
      <formula>$C$4</formula>
    </cfRule>
  </conditionalFormatting>
  <conditionalFormatting sqref="AU53">
    <cfRule type="cellIs" dxfId="13866" priority="1343" operator="lessThan">
      <formula>$C$4</formula>
    </cfRule>
  </conditionalFormatting>
  <conditionalFormatting sqref="AU54">
    <cfRule type="cellIs" dxfId="13865" priority="1344" operator="lessThan">
      <formula>$C$4</formula>
    </cfRule>
  </conditionalFormatting>
  <conditionalFormatting sqref="AU55">
    <cfRule type="cellIs" dxfId="13864" priority="1345" operator="lessThan">
      <formula>$C$4</formula>
    </cfRule>
  </conditionalFormatting>
  <conditionalFormatting sqref="AU56">
    <cfRule type="cellIs" dxfId="13863" priority="1346" operator="lessThan">
      <formula>$C$4</formula>
    </cfRule>
  </conditionalFormatting>
  <conditionalFormatting sqref="AU57">
    <cfRule type="cellIs" dxfId="13862" priority="1347" operator="lessThan">
      <formula>$C$4</formula>
    </cfRule>
  </conditionalFormatting>
  <conditionalFormatting sqref="AU58">
    <cfRule type="cellIs" dxfId="13861" priority="1348" operator="lessThan">
      <formula>$C$4</formula>
    </cfRule>
  </conditionalFormatting>
  <conditionalFormatting sqref="AU59">
    <cfRule type="cellIs" dxfId="13860" priority="1349" operator="lessThan">
      <formula>$C$4</formula>
    </cfRule>
  </conditionalFormatting>
  <conditionalFormatting sqref="AU60">
    <cfRule type="cellIs" dxfId="13859" priority="1350" operator="lessThan">
      <formula>$C$4</formula>
    </cfRule>
  </conditionalFormatting>
  <conditionalFormatting sqref="AV11">
    <cfRule type="cellIs" dxfId="13858" priority="1351" operator="lessThan">
      <formula>$C$4</formula>
    </cfRule>
  </conditionalFormatting>
  <conditionalFormatting sqref="AV12">
    <cfRule type="cellIs" dxfId="13857" priority="1352" operator="lessThan">
      <formula>$C$4</formula>
    </cfRule>
  </conditionalFormatting>
  <conditionalFormatting sqref="AV13">
    <cfRule type="cellIs" dxfId="13856" priority="1353" operator="lessThan">
      <formula>$C$4</formula>
    </cfRule>
  </conditionalFormatting>
  <conditionalFormatting sqref="AV14">
    <cfRule type="cellIs" dxfId="13855" priority="1354" operator="lessThan">
      <formula>$C$4</formula>
    </cfRule>
  </conditionalFormatting>
  <conditionalFormatting sqref="AV15">
    <cfRule type="cellIs" dxfId="13854" priority="1355" operator="lessThan">
      <formula>$C$4</formula>
    </cfRule>
  </conditionalFormatting>
  <conditionalFormatting sqref="AV16">
    <cfRule type="cellIs" dxfId="13853" priority="1356" operator="lessThan">
      <formula>$C$4</formula>
    </cfRule>
  </conditionalFormatting>
  <conditionalFormatting sqref="AV17">
    <cfRule type="cellIs" dxfId="13852" priority="1357" operator="lessThan">
      <formula>$C$4</formula>
    </cfRule>
  </conditionalFormatting>
  <conditionalFormatting sqref="AV18">
    <cfRule type="cellIs" dxfId="13851" priority="1358" operator="lessThan">
      <formula>$C$4</formula>
    </cfRule>
  </conditionalFormatting>
  <conditionalFormatting sqref="AV19">
    <cfRule type="cellIs" dxfId="13850" priority="1359" operator="lessThan">
      <formula>$C$4</formula>
    </cfRule>
  </conditionalFormatting>
  <conditionalFormatting sqref="AV20">
    <cfRule type="cellIs" dxfId="13849" priority="1360" operator="lessThan">
      <formula>$C$4</formula>
    </cfRule>
  </conditionalFormatting>
  <conditionalFormatting sqref="AV21">
    <cfRule type="cellIs" dxfId="13848" priority="1361" operator="lessThan">
      <formula>$C$4</formula>
    </cfRule>
  </conditionalFormatting>
  <conditionalFormatting sqref="AV22">
    <cfRule type="cellIs" dxfId="13847" priority="1362" operator="lessThan">
      <formula>$C$4</formula>
    </cfRule>
  </conditionalFormatting>
  <conditionalFormatting sqref="AV23">
    <cfRule type="cellIs" dxfId="13846" priority="1363" operator="lessThan">
      <formula>$C$4</formula>
    </cfRule>
  </conditionalFormatting>
  <conditionalFormatting sqref="AV24">
    <cfRule type="cellIs" dxfId="13845" priority="1364" operator="lessThan">
      <formula>$C$4</formula>
    </cfRule>
  </conditionalFormatting>
  <conditionalFormatting sqref="AV25">
    <cfRule type="cellIs" dxfId="13844" priority="1365" operator="lessThan">
      <formula>$C$4</formula>
    </cfRule>
  </conditionalFormatting>
  <conditionalFormatting sqref="AV26">
    <cfRule type="cellIs" dxfId="13843" priority="1366" operator="lessThan">
      <formula>$C$4</formula>
    </cfRule>
  </conditionalFormatting>
  <conditionalFormatting sqref="AV27">
    <cfRule type="cellIs" dxfId="13842" priority="1367" operator="lessThan">
      <formula>$C$4</formula>
    </cfRule>
  </conditionalFormatting>
  <conditionalFormatting sqref="AV28">
    <cfRule type="cellIs" dxfId="13841" priority="1368" operator="lessThan">
      <formula>$C$4</formula>
    </cfRule>
  </conditionalFormatting>
  <conditionalFormatting sqref="AV29">
    <cfRule type="cellIs" dxfId="13840" priority="1369" operator="lessThan">
      <formula>$C$4</formula>
    </cfRule>
  </conditionalFormatting>
  <conditionalFormatting sqref="AV30">
    <cfRule type="cellIs" dxfId="13839" priority="1370" operator="lessThan">
      <formula>$C$4</formula>
    </cfRule>
  </conditionalFormatting>
  <conditionalFormatting sqref="AV31">
    <cfRule type="cellIs" dxfId="13838" priority="1371" operator="lessThan">
      <formula>$C$4</formula>
    </cfRule>
  </conditionalFormatting>
  <conditionalFormatting sqref="AV32">
    <cfRule type="cellIs" dxfId="13837" priority="1372" operator="lessThan">
      <formula>$C$4</formula>
    </cfRule>
  </conditionalFormatting>
  <conditionalFormatting sqref="AV33">
    <cfRule type="cellIs" dxfId="13836" priority="1373" operator="lessThan">
      <formula>$C$4</formula>
    </cfRule>
  </conditionalFormatting>
  <conditionalFormatting sqref="AV34">
    <cfRule type="cellIs" dxfId="13835" priority="1374" operator="lessThan">
      <formula>$C$4</formula>
    </cfRule>
  </conditionalFormatting>
  <conditionalFormatting sqref="AV35">
    <cfRule type="cellIs" dxfId="13834" priority="1375" operator="lessThan">
      <formula>$C$4</formula>
    </cfRule>
  </conditionalFormatting>
  <conditionalFormatting sqref="AV36">
    <cfRule type="cellIs" dxfId="13833" priority="1376" operator="lessThan">
      <formula>$C$4</formula>
    </cfRule>
  </conditionalFormatting>
  <conditionalFormatting sqref="AV37">
    <cfRule type="cellIs" dxfId="13832" priority="1377" operator="lessThan">
      <formula>$C$4</formula>
    </cfRule>
  </conditionalFormatting>
  <conditionalFormatting sqref="AV38">
    <cfRule type="cellIs" dxfId="13831" priority="1378" operator="lessThan">
      <formula>$C$4</formula>
    </cfRule>
  </conditionalFormatting>
  <conditionalFormatting sqref="AV39">
    <cfRule type="cellIs" dxfId="13830" priority="1379" operator="lessThan">
      <formula>$C$4</formula>
    </cfRule>
  </conditionalFormatting>
  <conditionalFormatting sqref="AV40">
    <cfRule type="cellIs" dxfId="13829" priority="1380" operator="lessThan">
      <formula>$C$4</formula>
    </cfRule>
  </conditionalFormatting>
  <conditionalFormatting sqref="AV41">
    <cfRule type="cellIs" dxfId="13828" priority="1381" operator="lessThan">
      <formula>$C$4</formula>
    </cfRule>
  </conditionalFormatting>
  <conditionalFormatting sqref="AV42">
    <cfRule type="cellIs" dxfId="13827" priority="1382" operator="lessThan">
      <formula>$C$4</formula>
    </cfRule>
  </conditionalFormatting>
  <conditionalFormatting sqref="AV43">
    <cfRule type="cellIs" dxfId="13826" priority="1383" operator="lessThan">
      <formula>$C$4</formula>
    </cfRule>
  </conditionalFormatting>
  <conditionalFormatting sqref="AV44">
    <cfRule type="cellIs" dxfId="13825" priority="1384" operator="lessThan">
      <formula>$C$4</formula>
    </cfRule>
  </conditionalFormatting>
  <conditionalFormatting sqref="AV45">
    <cfRule type="cellIs" dxfId="13824" priority="1385" operator="lessThan">
      <formula>$C$4</formula>
    </cfRule>
  </conditionalFormatting>
  <conditionalFormatting sqref="AV46">
    <cfRule type="cellIs" dxfId="13823" priority="1386" operator="lessThan">
      <formula>$C$4</formula>
    </cfRule>
  </conditionalFormatting>
  <conditionalFormatting sqref="AV47">
    <cfRule type="cellIs" dxfId="13822" priority="1387" operator="lessThan">
      <formula>$C$4</formula>
    </cfRule>
  </conditionalFormatting>
  <conditionalFormatting sqref="AV48">
    <cfRule type="cellIs" dxfId="13821" priority="1388" operator="lessThan">
      <formula>$C$4</formula>
    </cfRule>
  </conditionalFormatting>
  <conditionalFormatting sqref="AV49">
    <cfRule type="cellIs" dxfId="13820" priority="1389" operator="lessThan">
      <formula>$C$4</formula>
    </cfRule>
  </conditionalFormatting>
  <conditionalFormatting sqref="AV50">
    <cfRule type="cellIs" dxfId="13819" priority="1390" operator="lessThan">
      <formula>$C$4</formula>
    </cfRule>
  </conditionalFormatting>
  <conditionalFormatting sqref="AV51">
    <cfRule type="cellIs" dxfId="13818" priority="1391" operator="lessThan">
      <formula>$C$4</formula>
    </cfRule>
  </conditionalFormatting>
  <conditionalFormatting sqref="AV52">
    <cfRule type="cellIs" dxfId="13817" priority="1392" operator="lessThan">
      <formula>$C$4</formula>
    </cfRule>
  </conditionalFormatting>
  <conditionalFormatting sqref="AV53">
    <cfRule type="cellIs" dxfId="13816" priority="1393" operator="lessThan">
      <formula>$C$4</formula>
    </cfRule>
  </conditionalFormatting>
  <conditionalFormatting sqref="AV54">
    <cfRule type="cellIs" dxfId="13815" priority="1394" operator="lessThan">
      <formula>$C$4</formula>
    </cfRule>
  </conditionalFormatting>
  <conditionalFormatting sqref="AV55">
    <cfRule type="cellIs" dxfId="13814" priority="1395" operator="lessThan">
      <formula>$C$4</formula>
    </cfRule>
  </conditionalFormatting>
  <conditionalFormatting sqref="AV56">
    <cfRule type="cellIs" dxfId="13813" priority="1396" operator="lessThan">
      <formula>$C$4</formula>
    </cfRule>
  </conditionalFormatting>
  <conditionalFormatting sqref="AV57">
    <cfRule type="cellIs" dxfId="13812" priority="1397" operator="lessThan">
      <formula>$C$4</formula>
    </cfRule>
  </conditionalFormatting>
  <conditionalFormatting sqref="AV58">
    <cfRule type="cellIs" dxfId="13811" priority="1398" operator="lessThan">
      <formula>$C$4</formula>
    </cfRule>
  </conditionalFormatting>
  <conditionalFormatting sqref="AV59">
    <cfRule type="cellIs" dxfId="13810" priority="1399" operator="lessThan">
      <formula>$C$4</formula>
    </cfRule>
  </conditionalFormatting>
  <conditionalFormatting sqref="AV60">
    <cfRule type="cellIs" dxfId="13809" priority="1400" operator="lessThan">
      <formula>$C$4</formula>
    </cfRule>
  </conditionalFormatting>
  <conditionalFormatting sqref="AW11">
    <cfRule type="cellIs" dxfId="13808" priority="1401" operator="lessThan">
      <formula>$C$4</formula>
    </cfRule>
  </conditionalFormatting>
  <conditionalFormatting sqref="AW12">
    <cfRule type="cellIs" dxfId="13807" priority="1402" operator="lessThan">
      <formula>$C$4</formula>
    </cfRule>
  </conditionalFormatting>
  <conditionalFormatting sqref="AW13">
    <cfRule type="cellIs" dxfId="13806" priority="1403" operator="lessThan">
      <formula>$C$4</formula>
    </cfRule>
  </conditionalFormatting>
  <conditionalFormatting sqref="AW14">
    <cfRule type="cellIs" dxfId="13805" priority="1404" operator="lessThan">
      <formula>$C$4</formula>
    </cfRule>
  </conditionalFormatting>
  <conditionalFormatting sqref="AW15">
    <cfRule type="cellIs" dxfId="13804" priority="1405" operator="lessThan">
      <formula>$C$4</formula>
    </cfRule>
  </conditionalFormatting>
  <conditionalFormatting sqref="AW16">
    <cfRule type="cellIs" dxfId="13803" priority="1406" operator="lessThan">
      <formula>$C$4</formula>
    </cfRule>
  </conditionalFormatting>
  <conditionalFormatting sqref="AW17">
    <cfRule type="cellIs" dxfId="13802" priority="1407" operator="lessThan">
      <formula>$C$4</formula>
    </cfRule>
  </conditionalFormatting>
  <conditionalFormatting sqref="AW18">
    <cfRule type="cellIs" dxfId="13801" priority="1408" operator="lessThan">
      <formula>$C$4</formula>
    </cfRule>
  </conditionalFormatting>
  <conditionalFormatting sqref="AW19">
    <cfRule type="cellIs" dxfId="13800" priority="1409" operator="lessThan">
      <formula>$C$4</formula>
    </cfRule>
  </conditionalFormatting>
  <conditionalFormatting sqref="AW20">
    <cfRule type="cellIs" dxfId="13799" priority="1410" operator="lessThan">
      <formula>$C$4</formula>
    </cfRule>
  </conditionalFormatting>
  <conditionalFormatting sqref="AW21">
    <cfRule type="cellIs" dxfId="13798" priority="1411" operator="lessThan">
      <formula>$C$4</formula>
    </cfRule>
  </conditionalFormatting>
  <conditionalFormatting sqref="AW22">
    <cfRule type="cellIs" dxfId="13797" priority="1412" operator="lessThan">
      <formula>$C$4</formula>
    </cfRule>
  </conditionalFormatting>
  <conditionalFormatting sqref="AW23">
    <cfRule type="cellIs" dxfId="13796" priority="1413" operator="lessThan">
      <formula>$C$4</formula>
    </cfRule>
  </conditionalFormatting>
  <conditionalFormatting sqref="AW24">
    <cfRule type="cellIs" dxfId="13795" priority="1414" operator="lessThan">
      <formula>$C$4</formula>
    </cfRule>
  </conditionalFormatting>
  <conditionalFormatting sqref="AW25">
    <cfRule type="cellIs" dxfId="13794" priority="1415" operator="lessThan">
      <formula>$C$4</formula>
    </cfRule>
  </conditionalFormatting>
  <conditionalFormatting sqref="AW26">
    <cfRule type="cellIs" dxfId="13793" priority="1416" operator="lessThan">
      <formula>$C$4</formula>
    </cfRule>
  </conditionalFormatting>
  <conditionalFormatting sqref="AW27">
    <cfRule type="cellIs" dxfId="13792" priority="1417" operator="lessThan">
      <formula>$C$4</formula>
    </cfRule>
  </conditionalFormatting>
  <conditionalFormatting sqref="AW28">
    <cfRule type="cellIs" dxfId="13791" priority="1418" operator="lessThan">
      <formula>$C$4</formula>
    </cfRule>
  </conditionalFormatting>
  <conditionalFormatting sqref="AW29">
    <cfRule type="cellIs" dxfId="13790" priority="1419" operator="lessThan">
      <formula>$C$4</formula>
    </cfRule>
  </conditionalFormatting>
  <conditionalFormatting sqref="AW30">
    <cfRule type="cellIs" dxfId="13789" priority="1420" operator="lessThan">
      <formula>$C$4</formula>
    </cfRule>
  </conditionalFormatting>
  <conditionalFormatting sqref="AW31">
    <cfRule type="cellIs" dxfId="13788" priority="1421" operator="lessThan">
      <formula>$C$4</formula>
    </cfRule>
  </conditionalFormatting>
  <conditionalFormatting sqref="AW32">
    <cfRule type="cellIs" dxfId="13787" priority="1422" operator="lessThan">
      <formula>$C$4</formula>
    </cfRule>
  </conditionalFormatting>
  <conditionalFormatting sqref="AW33">
    <cfRule type="cellIs" dxfId="13786" priority="1423" operator="lessThan">
      <formula>$C$4</formula>
    </cfRule>
  </conditionalFormatting>
  <conditionalFormatting sqref="AW34">
    <cfRule type="cellIs" dxfId="13785" priority="1424" operator="lessThan">
      <formula>$C$4</formula>
    </cfRule>
  </conditionalFormatting>
  <conditionalFormatting sqref="AW35">
    <cfRule type="cellIs" dxfId="13784" priority="1425" operator="lessThan">
      <formula>$C$4</formula>
    </cfRule>
  </conditionalFormatting>
  <conditionalFormatting sqref="AW36">
    <cfRule type="cellIs" dxfId="13783" priority="1426" operator="lessThan">
      <formula>$C$4</formula>
    </cfRule>
  </conditionalFormatting>
  <conditionalFormatting sqref="AW37">
    <cfRule type="cellIs" dxfId="13782" priority="1427" operator="lessThan">
      <formula>$C$4</formula>
    </cfRule>
  </conditionalFormatting>
  <conditionalFormatting sqref="AW38">
    <cfRule type="cellIs" dxfId="13781" priority="1428" operator="lessThan">
      <formula>$C$4</formula>
    </cfRule>
  </conditionalFormatting>
  <conditionalFormatting sqref="AW39">
    <cfRule type="cellIs" dxfId="13780" priority="1429" operator="lessThan">
      <formula>$C$4</formula>
    </cfRule>
  </conditionalFormatting>
  <conditionalFormatting sqref="AW40">
    <cfRule type="cellIs" dxfId="13779" priority="1430" operator="lessThan">
      <formula>$C$4</formula>
    </cfRule>
  </conditionalFormatting>
  <conditionalFormatting sqref="AW41">
    <cfRule type="cellIs" dxfId="13778" priority="1431" operator="lessThan">
      <formula>$C$4</formula>
    </cfRule>
  </conditionalFormatting>
  <conditionalFormatting sqref="AW42">
    <cfRule type="cellIs" dxfId="13777" priority="1432" operator="lessThan">
      <formula>$C$4</formula>
    </cfRule>
  </conditionalFormatting>
  <conditionalFormatting sqref="AW43">
    <cfRule type="cellIs" dxfId="13776" priority="1433" operator="lessThan">
      <formula>$C$4</formula>
    </cfRule>
  </conditionalFormatting>
  <conditionalFormatting sqref="AW44">
    <cfRule type="cellIs" dxfId="13775" priority="1434" operator="lessThan">
      <formula>$C$4</formula>
    </cfRule>
  </conditionalFormatting>
  <conditionalFormatting sqref="AW45">
    <cfRule type="cellIs" dxfId="13774" priority="1435" operator="lessThan">
      <formula>$C$4</formula>
    </cfRule>
  </conditionalFormatting>
  <conditionalFormatting sqref="AW46">
    <cfRule type="cellIs" dxfId="13773" priority="1436" operator="lessThan">
      <formula>$C$4</formula>
    </cfRule>
  </conditionalFormatting>
  <conditionalFormatting sqref="AW47">
    <cfRule type="cellIs" dxfId="13772" priority="1437" operator="lessThan">
      <formula>$C$4</formula>
    </cfRule>
  </conditionalFormatting>
  <conditionalFormatting sqref="AW48">
    <cfRule type="cellIs" dxfId="13771" priority="1438" operator="lessThan">
      <formula>$C$4</formula>
    </cfRule>
  </conditionalFormatting>
  <conditionalFormatting sqref="AW49">
    <cfRule type="cellIs" dxfId="13770" priority="1439" operator="lessThan">
      <formula>$C$4</formula>
    </cfRule>
  </conditionalFormatting>
  <conditionalFormatting sqref="AW50">
    <cfRule type="cellIs" dxfId="13769" priority="1440" operator="lessThan">
      <formula>$C$4</formula>
    </cfRule>
  </conditionalFormatting>
  <conditionalFormatting sqref="AW51">
    <cfRule type="cellIs" dxfId="13768" priority="1441" operator="lessThan">
      <formula>$C$4</formula>
    </cfRule>
  </conditionalFormatting>
  <conditionalFormatting sqref="AW52">
    <cfRule type="cellIs" dxfId="13767" priority="1442" operator="lessThan">
      <formula>$C$4</formula>
    </cfRule>
  </conditionalFormatting>
  <conditionalFormatting sqref="AW53">
    <cfRule type="cellIs" dxfId="13766" priority="1443" operator="lessThan">
      <formula>$C$4</formula>
    </cfRule>
  </conditionalFormatting>
  <conditionalFormatting sqref="AW54">
    <cfRule type="cellIs" dxfId="13765" priority="1444" operator="lessThan">
      <formula>$C$4</formula>
    </cfRule>
  </conditionalFormatting>
  <conditionalFormatting sqref="AW55">
    <cfRule type="cellIs" dxfId="13764" priority="1445" operator="lessThan">
      <formula>$C$4</formula>
    </cfRule>
  </conditionalFormatting>
  <conditionalFormatting sqref="AW56">
    <cfRule type="cellIs" dxfId="13763" priority="1446" operator="lessThan">
      <formula>$C$4</formula>
    </cfRule>
  </conditionalFormatting>
  <conditionalFormatting sqref="AW57">
    <cfRule type="cellIs" dxfId="13762" priority="1447" operator="lessThan">
      <formula>$C$4</formula>
    </cfRule>
  </conditionalFormatting>
  <conditionalFormatting sqref="AW58">
    <cfRule type="cellIs" dxfId="13761" priority="1448" operator="lessThan">
      <formula>$C$4</formula>
    </cfRule>
  </conditionalFormatting>
  <conditionalFormatting sqref="AW59">
    <cfRule type="cellIs" dxfId="13760" priority="1449" operator="lessThan">
      <formula>$C$4</formula>
    </cfRule>
  </conditionalFormatting>
  <conditionalFormatting sqref="AW60">
    <cfRule type="cellIs" dxfId="13759" priority="1450" operator="lessThan">
      <formula>$C$4</formula>
    </cfRule>
  </conditionalFormatting>
  <conditionalFormatting sqref="AX11">
    <cfRule type="cellIs" dxfId="13758" priority="1451" operator="lessThan">
      <formula>$C$4</formula>
    </cfRule>
  </conditionalFormatting>
  <conditionalFormatting sqref="AX12">
    <cfRule type="cellIs" dxfId="13757" priority="1452" operator="lessThan">
      <formula>$C$4</formula>
    </cfRule>
  </conditionalFormatting>
  <conditionalFormatting sqref="AX13">
    <cfRule type="cellIs" dxfId="13756" priority="1453" operator="lessThan">
      <formula>$C$4</formula>
    </cfRule>
  </conditionalFormatting>
  <conditionalFormatting sqref="AX14">
    <cfRule type="cellIs" dxfId="13755" priority="1454" operator="lessThan">
      <formula>$C$4</formula>
    </cfRule>
  </conditionalFormatting>
  <conditionalFormatting sqref="AX15">
    <cfRule type="cellIs" dxfId="13754" priority="1455" operator="lessThan">
      <formula>$C$4</formula>
    </cfRule>
  </conditionalFormatting>
  <conditionalFormatting sqref="AX16">
    <cfRule type="cellIs" dxfId="13753" priority="1456" operator="lessThan">
      <formula>$C$4</formula>
    </cfRule>
  </conditionalFormatting>
  <conditionalFormatting sqref="AX17">
    <cfRule type="cellIs" dxfId="13752" priority="1457" operator="lessThan">
      <formula>$C$4</formula>
    </cfRule>
  </conditionalFormatting>
  <conditionalFormatting sqref="AX18">
    <cfRule type="cellIs" dxfId="13751" priority="1458" operator="lessThan">
      <formula>$C$4</formula>
    </cfRule>
  </conditionalFormatting>
  <conditionalFormatting sqref="AX19">
    <cfRule type="cellIs" dxfId="13750" priority="1459" operator="lessThan">
      <formula>$C$4</formula>
    </cfRule>
  </conditionalFormatting>
  <conditionalFormatting sqref="AX20">
    <cfRule type="cellIs" dxfId="13749" priority="1460" operator="lessThan">
      <formula>$C$4</formula>
    </cfRule>
  </conditionalFormatting>
  <conditionalFormatting sqref="AX21">
    <cfRule type="cellIs" dxfId="13748" priority="1461" operator="lessThan">
      <formula>$C$4</formula>
    </cfRule>
  </conditionalFormatting>
  <conditionalFormatting sqref="AX22">
    <cfRule type="cellIs" dxfId="13747" priority="1462" operator="lessThan">
      <formula>$C$4</formula>
    </cfRule>
  </conditionalFormatting>
  <conditionalFormatting sqref="AX23">
    <cfRule type="cellIs" dxfId="13746" priority="1463" operator="lessThan">
      <formula>$C$4</formula>
    </cfRule>
  </conditionalFormatting>
  <conditionalFormatting sqref="AX24">
    <cfRule type="cellIs" dxfId="13745" priority="1464" operator="lessThan">
      <formula>$C$4</formula>
    </cfRule>
  </conditionalFormatting>
  <conditionalFormatting sqref="AX25">
    <cfRule type="cellIs" dxfId="13744" priority="1465" operator="lessThan">
      <formula>$C$4</formula>
    </cfRule>
  </conditionalFormatting>
  <conditionalFormatting sqref="AX26">
    <cfRule type="cellIs" dxfId="13743" priority="1466" operator="lessThan">
      <formula>$C$4</formula>
    </cfRule>
  </conditionalFormatting>
  <conditionalFormatting sqref="AX27">
    <cfRule type="cellIs" dxfId="13742" priority="1467" operator="lessThan">
      <formula>$C$4</formula>
    </cfRule>
  </conditionalFormatting>
  <conditionalFormatting sqref="AX28">
    <cfRule type="cellIs" dxfId="13741" priority="1468" operator="lessThan">
      <formula>$C$4</formula>
    </cfRule>
  </conditionalFormatting>
  <conditionalFormatting sqref="AX29">
    <cfRule type="cellIs" dxfId="13740" priority="1469" operator="lessThan">
      <formula>$C$4</formula>
    </cfRule>
  </conditionalFormatting>
  <conditionalFormatting sqref="AX30">
    <cfRule type="cellIs" dxfId="13739" priority="1470" operator="lessThan">
      <formula>$C$4</formula>
    </cfRule>
  </conditionalFormatting>
  <conditionalFormatting sqref="AX31">
    <cfRule type="cellIs" dxfId="13738" priority="1471" operator="lessThan">
      <formula>$C$4</formula>
    </cfRule>
  </conditionalFormatting>
  <conditionalFormatting sqref="AX32">
    <cfRule type="cellIs" dxfId="13737" priority="1472" operator="lessThan">
      <formula>$C$4</formula>
    </cfRule>
  </conditionalFormatting>
  <conditionalFormatting sqref="AX33">
    <cfRule type="cellIs" dxfId="13736" priority="1473" operator="lessThan">
      <formula>$C$4</formula>
    </cfRule>
  </conditionalFormatting>
  <conditionalFormatting sqref="AX34">
    <cfRule type="cellIs" dxfId="13735" priority="1474" operator="lessThan">
      <formula>$C$4</formula>
    </cfRule>
  </conditionalFormatting>
  <conditionalFormatting sqref="AX35">
    <cfRule type="cellIs" dxfId="13734" priority="1475" operator="lessThan">
      <formula>$C$4</formula>
    </cfRule>
  </conditionalFormatting>
  <conditionalFormatting sqref="AX36">
    <cfRule type="cellIs" dxfId="13733" priority="1476" operator="lessThan">
      <formula>$C$4</formula>
    </cfRule>
  </conditionalFormatting>
  <conditionalFormatting sqref="AX37">
    <cfRule type="cellIs" dxfId="13732" priority="1477" operator="lessThan">
      <formula>$C$4</formula>
    </cfRule>
  </conditionalFormatting>
  <conditionalFormatting sqref="AX38">
    <cfRule type="cellIs" dxfId="13731" priority="1478" operator="lessThan">
      <formula>$C$4</formula>
    </cfRule>
  </conditionalFormatting>
  <conditionalFormatting sqref="AX39">
    <cfRule type="cellIs" dxfId="13730" priority="1479" operator="lessThan">
      <formula>$C$4</formula>
    </cfRule>
  </conditionalFormatting>
  <conditionalFormatting sqref="AX40">
    <cfRule type="cellIs" dxfId="13729" priority="1480" operator="lessThan">
      <formula>$C$4</formula>
    </cfRule>
  </conditionalFormatting>
  <conditionalFormatting sqref="AX41">
    <cfRule type="cellIs" dxfId="13728" priority="1481" operator="lessThan">
      <formula>$C$4</formula>
    </cfRule>
  </conditionalFormatting>
  <conditionalFormatting sqref="AX42">
    <cfRule type="cellIs" dxfId="13727" priority="1482" operator="lessThan">
      <formula>$C$4</formula>
    </cfRule>
  </conditionalFormatting>
  <conditionalFormatting sqref="AX43">
    <cfRule type="cellIs" dxfId="13726" priority="1483" operator="lessThan">
      <formula>$C$4</formula>
    </cfRule>
  </conditionalFormatting>
  <conditionalFormatting sqref="AX44">
    <cfRule type="cellIs" dxfId="13725" priority="1484" operator="lessThan">
      <formula>$C$4</formula>
    </cfRule>
  </conditionalFormatting>
  <conditionalFormatting sqref="AX45">
    <cfRule type="cellIs" dxfId="13724" priority="1485" operator="lessThan">
      <formula>$C$4</formula>
    </cfRule>
  </conditionalFormatting>
  <conditionalFormatting sqref="AX46">
    <cfRule type="cellIs" dxfId="13723" priority="1486" operator="lessThan">
      <formula>$C$4</formula>
    </cfRule>
  </conditionalFormatting>
  <conditionalFormatting sqref="AX47">
    <cfRule type="cellIs" dxfId="13722" priority="1487" operator="lessThan">
      <formula>$C$4</formula>
    </cfRule>
  </conditionalFormatting>
  <conditionalFormatting sqref="AX48">
    <cfRule type="cellIs" dxfId="13721" priority="1488" operator="lessThan">
      <formula>$C$4</formula>
    </cfRule>
  </conditionalFormatting>
  <conditionalFormatting sqref="AX49">
    <cfRule type="cellIs" dxfId="13720" priority="1489" operator="lessThan">
      <formula>$C$4</formula>
    </cfRule>
  </conditionalFormatting>
  <conditionalFormatting sqref="AX50">
    <cfRule type="cellIs" dxfId="13719" priority="1490" operator="lessThan">
      <formula>$C$4</formula>
    </cfRule>
  </conditionalFormatting>
  <conditionalFormatting sqref="AX51">
    <cfRule type="cellIs" dxfId="13718" priority="1491" operator="lessThan">
      <formula>$C$4</formula>
    </cfRule>
  </conditionalFormatting>
  <conditionalFormatting sqref="AX52">
    <cfRule type="cellIs" dxfId="13717" priority="1492" operator="lessThan">
      <formula>$C$4</formula>
    </cfRule>
  </conditionalFormatting>
  <conditionalFormatting sqref="AX53">
    <cfRule type="cellIs" dxfId="13716" priority="1493" operator="lessThan">
      <formula>$C$4</formula>
    </cfRule>
  </conditionalFormatting>
  <conditionalFormatting sqref="AX54">
    <cfRule type="cellIs" dxfId="13715" priority="1494" operator="lessThan">
      <formula>$C$4</formula>
    </cfRule>
  </conditionalFormatting>
  <conditionalFormatting sqref="AX55">
    <cfRule type="cellIs" dxfId="13714" priority="1495" operator="lessThan">
      <formula>$C$4</formula>
    </cfRule>
  </conditionalFormatting>
  <conditionalFormatting sqref="AX56">
    <cfRule type="cellIs" dxfId="13713" priority="1496" operator="lessThan">
      <formula>$C$4</formula>
    </cfRule>
  </conditionalFormatting>
  <conditionalFormatting sqref="AX57">
    <cfRule type="cellIs" dxfId="13712" priority="1497" operator="lessThan">
      <formula>$C$4</formula>
    </cfRule>
  </conditionalFormatting>
  <conditionalFormatting sqref="AX58">
    <cfRule type="cellIs" dxfId="13711" priority="1498" operator="lessThan">
      <formula>$C$4</formula>
    </cfRule>
  </conditionalFormatting>
  <conditionalFormatting sqref="AX59">
    <cfRule type="cellIs" dxfId="13710" priority="1499" operator="lessThan">
      <formula>$C$4</formula>
    </cfRule>
  </conditionalFormatting>
  <conditionalFormatting sqref="AX60">
    <cfRule type="cellIs" dxfId="13709" priority="1500" operator="lessThan">
      <formula>$C$4</formula>
    </cfRule>
  </conditionalFormatting>
  <conditionalFormatting sqref="AY11">
    <cfRule type="cellIs" dxfId="13708" priority="1501" operator="lessThan">
      <formula>$C$4</formula>
    </cfRule>
  </conditionalFormatting>
  <conditionalFormatting sqref="AY12">
    <cfRule type="cellIs" dxfId="13707" priority="1502" operator="lessThan">
      <formula>$C$4</formula>
    </cfRule>
  </conditionalFormatting>
  <conditionalFormatting sqref="AY13">
    <cfRule type="cellIs" dxfId="13706" priority="1503" operator="lessThan">
      <formula>$C$4</formula>
    </cfRule>
  </conditionalFormatting>
  <conditionalFormatting sqref="AY14">
    <cfRule type="cellIs" dxfId="13705" priority="1504" operator="lessThan">
      <formula>$C$4</formula>
    </cfRule>
  </conditionalFormatting>
  <conditionalFormatting sqref="AY15">
    <cfRule type="cellIs" dxfId="13704" priority="1505" operator="lessThan">
      <formula>$C$4</formula>
    </cfRule>
  </conditionalFormatting>
  <conditionalFormatting sqref="AY16">
    <cfRule type="cellIs" dxfId="13703" priority="1506" operator="lessThan">
      <formula>$C$4</formula>
    </cfRule>
  </conditionalFormatting>
  <conditionalFormatting sqref="AY17">
    <cfRule type="cellIs" dxfId="13702" priority="1507" operator="lessThan">
      <formula>$C$4</formula>
    </cfRule>
  </conditionalFormatting>
  <conditionalFormatting sqref="AY18">
    <cfRule type="cellIs" dxfId="13701" priority="1508" operator="lessThan">
      <formula>$C$4</formula>
    </cfRule>
  </conditionalFormatting>
  <conditionalFormatting sqref="AY19">
    <cfRule type="cellIs" dxfId="13700" priority="1509" operator="lessThan">
      <formula>$C$4</formula>
    </cfRule>
  </conditionalFormatting>
  <conditionalFormatting sqref="AY20">
    <cfRule type="cellIs" dxfId="13699" priority="1510" operator="lessThan">
      <formula>$C$4</formula>
    </cfRule>
  </conditionalFormatting>
  <conditionalFormatting sqref="AY21">
    <cfRule type="cellIs" dxfId="13698" priority="1511" operator="lessThan">
      <formula>$C$4</formula>
    </cfRule>
  </conditionalFormatting>
  <conditionalFormatting sqref="AY22">
    <cfRule type="cellIs" dxfId="13697" priority="1512" operator="lessThan">
      <formula>$C$4</formula>
    </cfRule>
  </conditionalFormatting>
  <conditionalFormatting sqref="AY23">
    <cfRule type="cellIs" dxfId="13696" priority="1513" operator="lessThan">
      <formula>$C$4</formula>
    </cfRule>
  </conditionalFormatting>
  <conditionalFormatting sqref="AY24">
    <cfRule type="cellIs" dxfId="13695" priority="1514" operator="lessThan">
      <formula>$C$4</formula>
    </cfRule>
  </conditionalFormatting>
  <conditionalFormatting sqref="AY25">
    <cfRule type="cellIs" dxfId="13694" priority="1515" operator="lessThan">
      <formula>$C$4</formula>
    </cfRule>
  </conditionalFormatting>
  <conditionalFormatting sqref="AY26">
    <cfRule type="cellIs" dxfId="13693" priority="1516" operator="lessThan">
      <formula>$C$4</formula>
    </cfRule>
  </conditionalFormatting>
  <conditionalFormatting sqref="AY27">
    <cfRule type="cellIs" dxfId="13692" priority="1517" operator="lessThan">
      <formula>$C$4</formula>
    </cfRule>
  </conditionalFormatting>
  <conditionalFormatting sqref="AY28">
    <cfRule type="cellIs" dxfId="13691" priority="1518" operator="lessThan">
      <formula>$C$4</formula>
    </cfRule>
  </conditionalFormatting>
  <conditionalFormatting sqref="AY29">
    <cfRule type="cellIs" dxfId="13690" priority="1519" operator="lessThan">
      <formula>$C$4</formula>
    </cfRule>
  </conditionalFormatting>
  <conditionalFormatting sqref="AY30">
    <cfRule type="cellIs" dxfId="13689" priority="1520" operator="lessThan">
      <formula>$C$4</formula>
    </cfRule>
  </conditionalFormatting>
  <conditionalFormatting sqref="AY31">
    <cfRule type="cellIs" dxfId="13688" priority="1521" operator="lessThan">
      <formula>$C$4</formula>
    </cfRule>
  </conditionalFormatting>
  <conditionalFormatting sqref="AY32">
    <cfRule type="cellIs" dxfId="13687" priority="1522" operator="lessThan">
      <formula>$C$4</formula>
    </cfRule>
  </conditionalFormatting>
  <conditionalFormatting sqref="AY33">
    <cfRule type="cellIs" dxfId="13686" priority="1523" operator="lessThan">
      <formula>$C$4</formula>
    </cfRule>
  </conditionalFormatting>
  <conditionalFormatting sqref="AY34">
    <cfRule type="cellIs" dxfId="13685" priority="1524" operator="lessThan">
      <formula>$C$4</formula>
    </cfRule>
  </conditionalFormatting>
  <conditionalFormatting sqref="AY35">
    <cfRule type="cellIs" dxfId="13684" priority="1525" operator="lessThan">
      <formula>$C$4</formula>
    </cfRule>
  </conditionalFormatting>
  <conditionalFormatting sqref="AY36">
    <cfRule type="cellIs" dxfId="13683" priority="1526" operator="lessThan">
      <formula>$C$4</formula>
    </cfRule>
  </conditionalFormatting>
  <conditionalFormatting sqref="AY37">
    <cfRule type="cellIs" dxfId="13682" priority="1527" operator="lessThan">
      <formula>$C$4</formula>
    </cfRule>
  </conditionalFormatting>
  <conditionalFormatting sqref="AY38">
    <cfRule type="cellIs" dxfId="13681" priority="1528" operator="lessThan">
      <formula>$C$4</formula>
    </cfRule>
  </conditionalFormatting>
  <conditionalFormatting sqref="AY39">
    <cfRule type="cellIs" dxfId="13680" priority="1529" operator="lessThan">
      <formula>$C$4</formula>
    </cfRule>
  </conditionalFormatting>
  <conditionalFormatting sqref="AY40">
    <cfRule type="cellIs" dxfId="13679" priority="1530" operator="lessThan">
      <formula>$C$4</formula>
    </cfRule>
  </conditionalFormatting>
  <conditionalFormatting sqref="AY41">
    <cfRule type="cellIs" dxfId="13678" priority="1531" operator="lessThan">
      <formula>$C$4</formula>
    </cfRule>
  </conditionalFormatting>
  <conditionalFormatting sqref="AY42">
    <cfRule type="cellIs" dxfId="13677" priority="1532" operator="lessThan">
      <formula>$C$4</formula>
    </cfRule>
  </conditionalFormatting>
  <conditionalFormatting sqref="AY43">
    <cfRule type="cellIs" dxfId="13676" priority="1533" operator="lessThan">
      <formula>$C$4</formula>
    </cfRule>
  </conditionalFormatting>
  <conditionalFormatting sqref="AY44">
    <cfRule type="cellIs" dxfId="13675" priority="1534" operator="lessThan">
      <formula>$C$4</formula>
    </cfRule>
  </conditionalFormatting>
  <conditionalFormatting sqref="AY45">
    <cfRule type="cellIs" dxfId="13674" priority="1535" operator="lessThan">
      <formula>$C$4</formula>
    </cfRule>
  </conditionalFormatting>
  <conditionalFormatting sqref="AY46">
    <cfRule type="cellIs" dxfId="13673" priority="1536" operator="lessThan">
      <formula>$C$4</formula>
    </cfRule>
  </conditionalFormatting>
  <conditionalFormatting sqref="AY47">
    <cfRule type="cellIs" dxfId="13672" priority="1537" operator="lessThan">
      <formula>$C$4</formula>
    </cfRule>
  </conditionalFormatting>
  <conditionalFormatting sqref="AY48">
    <cfRule type="cellIs" dxfId="13671" priority="1538" operator="lessThan">
      <formula>$C$4</formula>
    </cfRule>
  </conditionalFormatting>
  <conditionalFormatting sqref="AY49">
    <cfRule type="cellIs" dxfId="13670" priority="1539" operator="lessThan">
      <formula>$C$4</formula>
    </cfRule>
  </conditionalFormatting>
  <conditionalFormatting sqref="AY50">
    <cfRule type="cellIs" dxfId="13669" priority="1540" operator="lessThan">
      <formula>$C$4</formula>
    </cfRule>
  </conditionalFormatting>
  <conditionalFormatting sqref="AY51">
    <cfRule type="cellIs" dxfId="13668" priority="1541" operator="lessThan">
      <formula>$C$4</formula>
    </cfRule>
  </conditionalFormatting>
  <conditionalFormatting sqref="AY52">
    <cfRule type="cellIs" dxfId="13667" priority="1542" operator="lessThan">
      <formula>$C$4</formula>
    </cfRule>
  </conditionalFormatting>
  <conditionalFormatting sqref="AY53">
    <cfRule type="cellIs" dxfId="13666" priority="1543" operator="lessThan">
      <formula>$C$4</formula>
    </cfRule>
  </conditionalFormatting>
  <conditionalFormatting sqref="AY54">
    <cfRule type="cellIs" dxfId="13665" priority="1544" operator="lessThan">
      <formula>$C$4</formula>
    </cfRule>
  </conditionalFormatting>
  <conditionalFormatting sqref="AY55">
    <cfRule type="cellIs" dxfId="13664" priority="1545" operator="lessThan">
      <formula>$C$4</formula>
    </cfRule>
  </conditionalFormatting>
  <conditionalFormatting sqref="AY56">
    <cfRule type="cellIs" dxfId="13663" priority="1546" operator="lessThan">
      <formula>$C$4</formula>
    </cfRule>
  </conditionalFormatting>
  <conditionalFormatting sqref="AY57">
    <cfRule type="cellIs" dxfId="13662" priority="1547" operator="lessThan">
      <formula>$C$4</formula>
    </cfRule>
  </conditionalFormatting>
  <conditionalFormatting sqref="AY58">
    <cfRule type="cellIs" dxfId="13661" priority="1548" operator="lessThan">
      <formula>$C$4</formula>
    </cfRule>
  </conditionalFormatting>
  <conditionalFormatting sqref="AY59">
    <cfRule type="cellIs" dxfId="13660" priority="1549" operator="lessThan">
      <formula>$C$4</formula>
    </cfRule>
  </conditionalFormatting>
  <conditionalFormatting sqref="AY60">
    <cfRule type="cellIs" dxfId="13659" priority="1550" operator="lessThan">
      <formula>$C$4</formula>
    </cfRule>
  </conditionalFormatting>
  <conditionalFormatting sqref="BO11">
    <cfRule type="cellIs" dxfId="13658" priority="1551" operator="lessThan">
      <formula>$C$4</formula>
    </cfRule>
  </conditionalFormatting>
  <conditionalFormatting sqref="BO12">
    <cfRule type="cellIs" dxfId="13657" priority="1552" operator="lessThan">
      <formula>$C$4</formula>
    </cfRule>
  </conditionalFormatting>
  <conditionalFormatting sqref="BO13">
    <cfRule type="cellIs" dxfId="13656" priority="1553" operator="lessThan">
      <formula>$C$4</formula>
    </cfRule>
  </conditionalFormatting>
  <conditionalFormatting sqref="BO14">
    <cfRule type="cellIs" dxfId="13655" priority="1554" operator="lessThan">
      <formula>$C$4</formula>
    </cfRule>
  </conditionalFormatting>
  <conditionalFormatting sqref="BO15">
    <cfRule type="cellIs" dxfId="13654" priority="1555" operator="lessThan">
      <formula>$C$4</formula>
    </cfRule>
  </conditionalFormatting>
  <conditionalFormatting sqref="BO16">
    <cfRule type="cellIs" dxfId="13653" priority="1556" operator="lessThan">
      <formula>$C$4</formula>
    </cfRule>
  </conditionalFormatting>
  <conditionalFormatting sqref="BO17">
    <cfRule type="cellIs" dxfId="13652" priority="1557" operator="lessThan">
      <formula>$C$4</formula>
    </cfRule>
  </conditionalFormatting>
  <conditionalFormatting sqref="BO18">
    <cfRule type="cellIs" dxfId="13651" priority="1558" operator="lessThan">
      <formula>$C$4</formula>
    </cfRule>
  </conditionalFormatting>
  <conditionalFormatting sqref="BO19">
    <cfRule type="cellIs" dxfId="13650" priority="1559" operator="lessThan">
      <formula>$C$4</formula>
    </cfRule>
  </conditionalFormatting>
  <conditionalFormatting sqref="BO20">
    <cfRule type="cellIs" dxfId="13649" priority="1560" operator="lessThan">
      <formula>$C$4</formula>
    </cfRule>
  </conditionalFormatting>
  <conditionalFormatting sqref="BO21">
    <cfRule type="cellIs" dxfId="13648" priority="1561" operator="lessThan">
      <formula>$C$4</formula>
    </cfRule>
  </conditionalFormatting>
  <conditionalFormatting sqref="BO22">
    <cfRule type="cellIs" dxfId="13647" priority="1562" operator="lessThan">
      <formula>$C$4</formula>
    </cfRule>
  </conditionalFormatting>
  <conditionalFormatting sqref="BO23">
    <cfRule type="cellIs" dxfId="13646" priority="1563" operator="lessThan">
      <formula>$C$4</formula>
    </cfRule>
  </conditionalFormatting>
  <conditionalFormatting sqref="BO24">
    <cfRule type="cellIs" dxfId="13645" priority="1564" operator="lessThan">
      <formula>$C$4</formula>
    </cfRule>
  </conditionalFormatting>
  <conditionalFormatting sqref="BO25">
    <cfRule type="cellIs" dxfId="13644" priority="1565" operator="lessThan">
      <formula>$C$4</formula>
    </cfRule>
  </conditionalFormatting>
  <conditionalFormatting sqref="BO26">
    <cfRule type="cellIs" dxfId="13643" priority="1566" operator="lessThan">
      <formula>$C$4</formula>
    </cfRule>
  </conditionalFormatting>
  <conditionalFormatting sqref="BO27">
    <cfRule type="cellIs" dxfId="13642" priority="1567" operator="lessThan">
      <formula>$C$4</formula>
    </cfRule>
  </conditionalFormatting>
  <conditionalFormatting sqref="BO28">
    <cfRule type="cellIs" dxfId="13641" priority="1568" operator="lessThan">
      <formula>$C$4</formula>
    </cfRule>
  </conditionalFormatting>
  <conditionalFormatting sqref="BO29">
    <cfRule type="cellIs" dxfId="13640" priority="1569" operator="lessThan">
      <formula>$C$4</formula>
    </cfRule>
  </conditionalFormatting>
  <conditionalFormatting sqref="BO30">
    <cfRule type="cellIs" dxfId="13639" priority="1570" operator="lessThan">
      <formula>$C$4</formula>
    </cfRule>
  </conditionalFormatting>
  <conditionalFormatting sqref="BO31">
    <cfRule type="cellIs" dxfId="13638" priority="1571" operator="lessThan">
      <formula>$C$4</formula>
    </cfRule>
  </conditionalFormatting>
  <conditionalFormatting sqref="BO32">
    <cfRule type="cellIs" dxfId="13637" priority="1572" operator="lessThan">
      <formula>$C$4</formula>
    </cfRule>
  </conditionalFormatting>
  <conditionalFormatting sqref="BO33">
    <cfRule type="cellIs" dxfId="13636" priority="1573" operator="lessThan">
      <formula>$C$4</formula>
    </cfRule>
  </conditionalFormatting>
  <conditionalFormatting sqref="BO34">
    <cfRule type="cellIs" dxfId="13635" priority="1574" operator="lessThan">
      <formula>$C$4</formula>
    </cfRule>
  </conditionalFormatting>
  <conditionalFormatting sqref="BO35">
    <cfRule type="cellIs" dxfId="13634" priority="1575" operator="lessThan">
      <formula>$C$4</formula>
    </cfRule>
  </conditionalFormatting>
  <conditionalFormatting sqref="BO36">
    <cfRule type="cellIs" dxfId="13633" priority="1576" operator="lessThan">
      <formula>$C$4</formula>
    </cfRule>
  </conditionalFormatting>
  <conditionalFormatting sqref="BO37">
    <cfRule type="cellIs" dxfId="13632" priority="1577" operator="lessThan">
      <formula>$C$4</formula>
    </cfRule>
  </conditionalFormatting>
  <conditionalFormatting sqref="BO38">
    <cfRule type="cellIs" dxfId="13631" priority="1578" operator="lessThan">
      <formula>$C$4</formula>
    </cfRule>
  </conditionalFormatting>
  <conditionalFormatting sqref="BO39">
    <cfRule type="cellIs" dxfId="13630" priority="1579" operator="lessThan">
      <formula>$C$4</formula>
    </cfRule>
  </conditionalFormatting>
  <conditionalFormatting sqref="BO40">
    <cfRule type="cellIs" dxfId="13629" priority="1580" operator="lessThan">
      <formula>$C$4</formula>
    </cfRule>
  </conditionalFormatting>
  <conditionalFormatting sqref="BO41">
    <cfRule type="cellIs" dxfId="13628" priority="1581" operator="lessThan">
      <formula>$C$4</formula>
    </cfRule>
  </conditionalFormatting>
  <conditionalFormatting sqref="BO42">
    <cfRule type="cellIs" dxfId="13627" priority="1582" operator="lessThan">
      <formula>$C$4</formula>
    </cfRule>
  </conditionalFormatting>
  <conditionalFormatting sqref="BO43">
    <cfRule type="cellIs" dxfId="13626" priority="1583" operator="lessThan">
      <formula>$C$4</formula>
    </cfRule>
  </conditionalFormatting>
  <conditionalFormatting sqref="BO44">
    <cfRule type="cellIs" dxfId="13625" priority="1584" operator="lessThan">
      <formula>$C$4</formula>
    </cfRule>
  </conditionalFormatting>
  <conditionalFormatting sqref="BO45">
    <cfRule type="cellIs" dxfId="13624" priority="1585" operator="lessThan">
      <formula>$C$4</formula>
    </cfRule>
  </conditionalFormatting>
  <conditionalFormatting sqref="BO46">
    <cfRule type="cellIs" dxfId="13623" priority="1586" operator="lessThan">
      <formula>$C$4</formula>
    </cfRule>
  </conditionalFormatting>
  <conditionalFormatting sqref="BO47">
    <cfRule type="cellIs" dxfId="13622" priority="1587" operator="lessThan">
      <formula>$C$4</formula>
    </cfRule>
  </conditionalFormatting>
  <conditionalFormatting sqref="BO48">
    <cfRule type="cellIs" dxfId="13621" priority="1588" operator="lessThan">
      <formula>$C$4</formula>
    </cfRule>
  </conditionalFormatting>
  <conditionalFormatting sqref="BO49">
    <cfRule type="cellIs" dxfId="13620" priority="1589" operator="lessThan">
      <formula>$C$4</formula>
    </cfRule>
  </conditionalFormatting>
  <conditionalFormatting sqref="BO50">
    <cfRule type="cellIs" dxfId="13619" priority="1590" operator="lessThan">
      <formula>$C$4</formula>
    </cfRule>
  </conditionalFormatting>
  <conditionalFormatting sqref="BO51">
    <cfRule type="cellIs" dxfId="13618" priority="1591" operator="lessThan">
      <formula>$C$4</formula>
    </cfRule>
  </conditionalFormatting>
  <conditionalFormatting sqref="BO52">
    <cfRule type="cellIs" dxfId="13617" priority="1592" operator="lessThan">
      <formula>$C$4</formula>
    </cfRule>
  </conditionalFormatting>
  <conditionalFormatting sqref="BO53">
    <cfRule type="cellIs" dxfId="13616" priority="1593" operator="lessThan">
      <formula>$C$4</formula>
    </cfRule>
  </conditionalFormatting>
  <conditionalFormatting sqref="BO54">
    <cfRule type="cellIs" dxfId="13615" priority="1594" operator="lessThan">
      <formula>$C$4</formula>
    </cfRule>
  </conditionalFormatting>
  <conditionalFormatting sqref="BO55">
    <cfRule type="cellIs" dxfId="13614" priority="1595" operator="lessThan">
      <formula>$C$4</formula>
    </cfRule>
  </conditionalFormatting>
  <conditionalFormatting sqref="BO56">
    <cfRule type="cellIs" dxfId="13613" priority="1596" operator="lessThan">
      <formula>$C$4</formula>
    </cfRule>
  </conditionalFormatting>
  <conditionalFormatting sqref="BO57">
    <cfRule type="cellIs" dxfId="13612" priority="1597" operator="lessThan">
      <formula>$C$4</formula>
    </cfRule>
  </conditionalFormatting>
  <conditionalFormatting sqref="BO58">
    <cfRule type="cellIs" dxfId="13611" priority="1598" operator="lessThan">
      <formula>$C$4</formula>
    </cfRule>
  </conditionalFormatting>
  <conditionalFormatting sqref="BO59">
    <cfRule type="cellIs" dxfId="13610" priority="1599" operator="lessThan">
      <formula>$C$4</formula>
    </cfRule>
  </conditionalFormatting>
  <conditionalFormatting sqref="BO60">
    <cfRule type="cellIs" dxfId="13609" priority="1600" operator="lessThan">
      <formula>$C$4</formula>
    </cfRule>
  </conditionalFormatting>
  <conditionalFormatting sqref="BP11">
    <cfRule type="cellIs" dxfId="13608" priority="1601" operator="lessThan">
      <formula>$C$4</formula>
    </cfRule>
  </conditionalFormatting>
  <conditionalFormatting sqref="BP12">
    <cfRule type="cellIs" dxfId="13607" priority="1602" operator="lessThan">
      <formula>$C$4</formula>
    </cfRule>
  </conditionalFormatting>
  <conditionalFormatting sqref="BP13">
    <cfRule type="cellIs" dxfId="13606" priority="1603" operator="lessThan">
      <formula>$C$4</formula>
    </cfRule>
  </conditionalFormatting>
  <conditionalFormatting sqref="BP14">
    <cfRule type="cellIs" dxfId="13605" priority="1604" operator="lessThan">
      <formula>$C$4</formula>
    </cfRule>
  </conditionalFormatting>
  <conditionalFormatting sqref="BP15">
    <cfRule type="cellIs" dxfId="13604" priority="1605" operator="lessThan">
      <formula>$C$4</formula>
    </cfRule>
  </conditionalFormatting>
  <conditionalFormatting sqref="BP16">
    <cfRule type="cellIs" dxfId="13603" priority="1606" operator="lessThan">
      <formula>$C$4</formula>
    </cfRule>
  </conditionalFormatting>
  <conditionalFormatting sqref="BP17">
    <cfRule type="cellIs" dxfId="13602" priority="1607" operator="lessThan">
      <formula>$C$4</formula>
    </cfRule>
  </conditionalFormatting>
  <conditionalFormatting sqref="BP18">
    <cfRule type="cellIs" dxfId="13601" priority="1608" operator="lessThan">
      <formula>$C$4</formula>
    </cfRule>
  </conditionalFormatting>
  <conditionalFormatting sqref="BP19">
    <cfRule type="cellIs" dxfId="13600" priority="1609" operator="lessThan">
      <formula>$C$4</formula>
    </cfRule>
  </conditionalFormatting>
  <conditionalFormatting sqref="BP20">
    <cfRule type="cellIs" dxfId="13599" priority="1610" operator="lessThan">
      <formula>$C$4</formula>
    </cfRule>
  </conditionalFormatting>
  <conditionalFormatting sqref="BP21">
    <cfRule type="cellIs" dxfId="13598" priority="1611" operator="lessThan">
      <formula>$C$4</formula>
    </cfRule>
  </conditionalFormatting>
  <conditionalFormatting sqref="BP22">
    <cfRule type="cellIs" dxfId="13597" priority="1612" operator="lessThan">
      <formula>$C$4</formula>
    </cfRule>
  </conditionalFormatting>
  <conditionalFormatting sqref="BP23">
    <cfRule type="cellIs" dxfId="13596" priority="1613" operator="lessThan">
      <formula>$C$4</formula>
    </cfRule>
  </conditionalFormatting>
  <conditionalFormatting sqref="BP24">
    <cfRule type="cellIs" dxfId="13595" priority="1614" operator="lessThan">
      <formula>$C$4</formula>
    </cfRule>
  </conditionalFormatting>
  <conditionalFormatting sqref="BP25">
    <cfRule type="cellIs" dxfId="13594" priority="1615" operator="lessThan">
      <formula>$C$4</formula>
    </cfRule>
  </conditionalFormatting>
  <conditionalFormatting sqref="BP26">
    <cfRule type="cellIs" dxfId="13593" priority="1616" operator="lessThan">
      <formula>$C$4</formula>
    </cfRule>
  </conditionalFormatting>
  <conditionalFormatting sqref="BP27">
    <cfRule type="cellIs" dxfId="13592" priority="1617" operator="lessThan">
      <formula>$C$4</formula>
    </cfRule>
  </conditionalFormatting>
  <conditionalFormatting sqref="BP28">
    <cfRule type="cellIs" dxfId="13591" priority="1618" operator="lessThan">
      <formula>$C$4</formula>
    </cfRule>
  </conditionalFormatting>
  <conditionalFormatting sqref="BP29">
    <cfRule type="cellIs" dxfId="13590" priority="1619" operator="lessThan">
      <formula>$C$4</formula>
    </cfRule>
  </conditionalFormatting>
  <conditionalFormatting sqref="BP30">
    <cfRule type="cellIs" dxfId="13589" priority="1620" operator="lessThan">
      <formula>$C$4</formula>
    </cfRule>
  </conditionalFormatting>
  <conditionalFormatting sqref="BP31">
    <cfRule type="cellIs" dxfId="13588" priority="1621" operator="lessThan">
      <formula>$C$4</formula>
    </cfRule>
  </conditionalFormatting>
  <conditionalFormatting sqref="BP32">
    <cfRule type="cellIs" dxfId="13587" priority="1622" operator="lessThan">
      <formula>$C$4</formula>
    </cfRule>
  </conditionalFormatting>
  <conditionalFormatting sqref="BP33">
    <cfRule type="cellIs" dxfId="13586" priority="1623" operator="lessThan">
      <formula>$C$4</formula>
    </cfRule>
  </conditionalFormatting>
  <conditionalFormatting sqref="BP34">
    <cfRule type="cellIs" dxfId="13585" priority="1624" operator="lessThan">
      <formula>$C$4</formula>
    </cfRule>
  </conditionalFormatting>
  <conditionalFormatting sqref="BP35">
    <cfRule type="cellIs" dxfId="13584" priority="1625" operator="lessThan">
      <formula>$C$4</formula>
    </cfRule>
  </conditionalFormatting>
  <conditionalFormatting sqref="BP36">
    <cfRule type="cellIs" dxfId="13583" priority="1626" operator="lessThan">
      <formula>$C$4</formula>
    </cfRule>
  </conditionalFormatting>
  <conditionalFormatting sqref="BP37">
    <cfRule type="cellIs" dxfId="13582" priority="1627" operator="lessThan">
      <formula>$C$4</formula>
    </cfRule>
  </conditionalFormatting>
  <conditionalFormatting sqref="BP38">
    <cfRule type="cellIs" dxfId="13581" priority="1628" operator="lessThan">
      <formula>$C$4</formula>
    </cfRule>
  </conditionalFormatting>
  <conditionalFormatting sqref="BP39">
    <cfRule type="cellIs" dxfId="13580" priority="1629" operator="lessThan">
      <formula>$C$4</formula>
    </cfRule>
  </conditionalFormatting>
  <conditionalFormatting sqref="BP40">
    <cfRule type="cellIs" dxfId="13579" priority="1630" operator="lessThan">
      <formula>$C$4</formula>
    </cfRule>
  </conditionalFormatting>
  <conditionalFormatting sqref="BP41">
    <cfRule type="cellIs" dxfId="13578" priority="1631" operator="lessThan">
      <formula>$C$4</formula>
    </cfRule>
  </conditionalFormatting>
  <conditionalFormatting sqref="BP42">
    <cfRule type="cellIs" dxfId="13577" priority="1632" operator="lessThan">
      <formula>$C$4</formula>
    </cfRule>
  </conditionalFormatting>
  <conditionalFormatting sqref="BP43">
    <cfRule type="cellIs" dxfId="13576" priority="1633" operator="lessThan">
      <formula>$C$4</formula>
    </cfRule>
  </conditionalFormatting>
  <conditionalFormatting sqref="BP44">
    <cfRule type="cellIs" dxfId="13575" priority="1634" operator="lessThan">
      <formula>$C$4</formula>
    </cfRule>
  </conditionalFormatting>
  <conditionalFormatting sqref="BP45">
    <cfRule type="cellIs" dxfId="13574" priority="1635" operator="lessThan">
      <formula>$C$4</formula>
    </cfRule>
  </conditionalFormatting>
  <conditionalFormatting sqref="BP46">
    <cfRule type="cellIs" dxfId="13573" priority="1636" operator="lessThan">
      <formula>$C$4</formula>
    </cfRule>
  </conditionalFormatting>
  <conditionalFormatting sqref="BP47">
    <cfRule type="cellIs" dxfId="13572" priority="1637" operator="lessThan">
      <formula>$C$4</formula>
    </cfRule>
  </conditionalFormatting>
  <conditionalFormatting sqref="BP48">
    <cfRule type="cellIs" dxfId="13571" priority="1638" operator="lessThan">
      <formula>$C$4</formula>
    </cfRule>
  </conditionalFormatting>
  <conditionalFormatting sqref="BP49">
    <cfRule type="cellIs" dxfId="13570" priority="1639" operator="lessThan">
      <formula>$C$4</formula>
    </cfRule>
  </conditionalFormatting>
  <conditionalFormatting sqref="BP50">
    <cfRule type="cellIs" dxfId="13569" priority="1640" operator="lessThan">
      <formula>$C$4</formula>
    </cfRule>
  </conditionalFormatting>
  <conditionalFormatting sqref="BP51">
    <cfRule type="cellIs" dxfId="13568" priority="1641" operator="lessThan">
      <formula>$C$4</formula>
    </cfRule>
  </conditionalFormatting>
  <conditionalFormatting sqref="BP52">
    <cfRule type="cellIs" dxfId="13567" priority="1642" operator="lessThan">
      <formula>$C$4</formula>
    </cfRule>
  </conditionalFormatting>
  <conditionalFormatting sqref="BP53">
    <cfRule type="cellIs" dxfId="13566" priority="1643" operator="lessThan">
      <formula>$C$4</formula>
    </cfRule>
  </conditionalFormatting>
  <conditionalFormatting sqref="BP54">
    <cfRule type="cellIs" dxfId="13565" priority="1644" operator="lessThan">
      <formula>$C$4</formula>
    </cfRule>
  </conditionalFormatting>
  <conditionalFormatting sqref="BP55">
    <cfRule type="cellIs" dxfId="13564" priority="1645" operator="lessThan">
      <formula>$C$4</formula>
    </cfRule>
  </conditionalFormatting>
  <conditionalFormatting sqref="BP56">
    <cfRule type="cellIs" dxfId="13563" priority="1646" operator="lessThan">
      <formula>$C$4</formula>
    </cfRule>
  </conditionalFormatting>
  <conditionalFormatting sqref="BP57">
    <cfRule type="cellIs" dxfId="13562" priority="1647" operator="lessThan">
      <formula>$C$4</formula>
    </cfRule>
  </conditionalFormatting>
  <conditionalFormatting sqref="BP58">
    <cfRule type="cellIs" dxfId="13561" priority="1648" operator="lessThan">
      <formula>$C$4</formula>
    </cfRule>
  </conditionalFormatting>
  <conditionalFormatting sqref="BP59">
    <cfRule type="cellIs" dxfId="13560" priority="1649" operator="lessThan">
      <formula>$C$4</formula>
    </cfRule>
  </conditionalFormatting>
  <conditionalFormatting sqref="BP60">
    <cfRule type="cellIs" dxfId="13559" priority="1650" operator="lessThan">
      <formula>$C$4</formula>
    </cfRule>
  </conditionalFormatting>
  <conditionalFormatting sqref="BQ11">
    <cfRule type="cellIs" dxfId="13558" priority="1651" operator="lessThan">
      <formula>$C$4</formula>
    </cfRule>
  </conditionalFormatting>
  <conditionalFormatting sqref="BQ12">
    <cfRule type="cellIs" dxfId="13557" priority="1652" operator="lessThan">
      <formula>$C$4</formula>
    </cfRule>
  </conditionalFormatting>
  <conditionalFormatting sqref="BQ13">
    <cfRule type="cellIs" dxfId="13556" priority="1653" operator="lessThan">
      <formula>$C$4</formula>
    </cfRule>
  </conditionalFormatting>
  <conditionalFormatting sqref="BQ14">
    <cfRule type="cellIs" dxfId="13555" priority="1654" operator="lessThan">
      <formula>$C$4</formula>
    </cfRule>
  </conditionalFormatting>
  <conditionalFormatting sqref="BQ15">
    <cfRule type="cellIs" dxfId="13554" priority="1655" operator="lessThan">
      <formula>$C$4</formula>
    </cfRule>
  </conditionalFormatting>
  <conditionalFormatting sqref="BQ16">
    <cfRule type="cellIs" dxfId="13553" priority="1656" operator="lessThan">
      <formula>$C$4</formula>
    </cfRule>
  </conditionalFormatting>
  <conditionalFormatting sqref="BQ17">
    <cfRule type="cellIs" dxfId="13552" priority="1657" operator="lessThan">
      <formula>$C$4</formula>
    </cfRule>
  </conditionalFormatting>
  <conditionalFormatting sqref="BQ18">
    <cfRule type="cellIs" dxfId="13551" priority="1658" operator="lessThan">
      <formula>$C$4</formula>
    </cfRule>
  </conditionalFormatting>
  <conditionalFormatting sqref="BQ19">
    <cfRule type="cellIs" dxfId="13550" priority="1659" operator="lessThan">
      <formula>$C$4</formula>
    </cfRule>
  </conditionalFormatting>
  <conditionalFormatting sqref="BQ20">
    <cfRule type="cellIs" dxfId="13549" priority="1660" operator="lessThan">
      <formula>$C$4</formula>
    </cfRule>
  </conditionalFormatting>
  <conditionalFormatting sqref="BQ21">
    <cfRule type="cellIs" dxfId="13548" priority="1661" operator="lessThan">
      <formula>$C$4</formula>
    </cfRule>
  </conditionalFormatting>
  <conditionalFormatting sqref="BQ22">
    <cfRule type="cellIs" dxfId="13547" priority="1662" operator="lessThan">
      <formula>$C$4</formula>
    </cfRule>
  </conditionalFormatting>
  <conditionalFormatting sqref="BQ23">
    <cfRule type="cellIs" dxfId="13546" priority="1663" operator="lessThan">
      <formula>$C$4</formula>
    </cfRule>
  </conditionalFormatting>
  <conditionalFormatting sqref="BQ24">
    <cfRule type="cellIs" dxfId="13545" priority="1664" operator="lessThan">
      <formula>$C$4</formula>
    </cfRule>
  </conditionalFormatting>
  <conditionalFormatting sqref="BQ25">
    <cfRule type="cellIs" dxfId="13544" priority="1665" operator="lessThan">
      <formula>$C$4</formula>
    </cfRule>
  </conditionalFormatting>
  <conditionalFormatting sqref="BQ26">
    <cfRule type="cellIs" dxfId="13543" priority="1666" operator="lessThan">
      <formula>$C$4</formula>
    </cfRule>
  </conditionalFormatting>
  <conditionalFormatting sqref="BQ27">
    <cfRule type="cellIs" dxfId="13542" priority="1667" operator="lessThan">
      <formula>$C$4</formula>
    </cfRule>
  </conditionalFormatting>
  <conditionalFormatting sqref="BQ28">
    <cfRule type="cellIs" dxfId="13541" priority="1668" operator="lessThan">
      <formula>$C$4</formula>
    </cfRule>
  </conditionalFormatting>
  <conditionalFormatting sqref="BQ29">
    <cfRule type="cellIs" dxfId="13540" priority="1669" operator="lessThan">
      <formula>$C$4</formula>
    </cfRule>
  </conditionalFormatting>
  <conditionalFormatting sqref="BQ30">
    <cfRule type="cellIs" dxfId="13539" priority="1670" operator="lessThan">
      <formula>$C$4</formula>
    </cfRule>
  </conditionalFormatting>
  <conditionalFormatting sqref="BQ31">
    <cfRule type="cellIs" dxfId="13538" priority="1671" operator="lessThan">
      <formula>$C$4</formula>
    </cfRule>
  </conditionalFormatting>
  <conditionalFormatting sqref="BQ32">
    <cfRule type="cellIs" dxfId="13537" priority="1672" operator="lessThan">
      <formula>$C$4</formula>
    </cfRule>
  </conditionalFormatting>
  <conditionalFormatting sqref="BQ33">
    <cfRule type="cellIs" dxfId="13536" priority="1673" operator="lessThan">
      <formula>$C$4</formula>
    </cfRule>
  </conditionalFormatting>
  <conditionalFormatting sqref="BQ34">
    <cfRule type="cellIs" dxfId="13535" priority="1674" operator="lessThan">
      <formula>$C$4</formula>
    </cfRule>
  </conditionalFormatting>
  <conditionalFormatting sqref="BQ35">
    <cfRule type="cellIs" dxfId="13534" priority="1675" operator="lessThan">
      <formula>$C$4</formula>
    </cfRule>
  </conditionalFormatting>
  <conditionalFormatting sqref="BQ36">
    <cfRule type="cellIs" dxfId="13533" priority="1676" operator="lessThan">
      <formula>$C$4</formula>
    </cfRule>
  </conditionalFormatting>
  <conditionalFormatting sqref="BQ37">
    <cfRule type="cellIs" dxfId="13532" priority="1677" operator="lessThan">
      <formula>$C$4</formula>
    </cfRule>
  </conditionalFormatting>
  <conditionalFormatting sqref="BQ38">
    <cfRule type="cellIs" dxfId="13531" priority="1678" operator="lessThan">
      <formula>$C$4</formula>
    </cfRule>
  </conditionalFormatting>
  <conditionalFormatting sqref="BQ39">
    <cfRule type="cellIs" dxfId="13530" priority="1679" operator="lessThan">
      <formula>$C$4</formula>
    </cfRule>
  </conditionalFormatting>
  <conditionalFormatting sqref="BQ40">
    <cfRule type="cellIs" dxfId="13529" priority="1680" operator="lessThan">
      <formula>$C$4</formula>
    </cfRule>
  </conditionalFormatting>
  <conditionalFormatting sqref="BQ41">
    <cfRule type="cellIs" dxfId="13528" priority="1681" operator="lessThan">
      <formula>$C$4</formula>
    </cfRule>
  </conditionalFormatting>
  <conditionalFormatting sqref="BQ42">
    <cfRule type="cellIs" dxfId="13527" priority="1682" operator="lessThan">
      <formula>$C$4</formula>
    </cfRule>
  </conditionalFormatting>
  <conditionalFormatting sqref="BQ43">
    <cfRule type="cellIs" dxfId="13526" priority="1683" operator="lessThan">
      <formula>$C$4</formula>
    </cfRule>
  </conditionalFormatting>
  <conditionalFormatting sqref="BQ44">
    <cfRule type="cellIs" dxfId="13525" priority="1684" operator="lessThan">
      <formula>$C$4</formula>
    </cfRule>
  </conditionalFormatting>
  <conditionalFormatting sqref="BQ45">
    <cfRule type="cellIs" dxfId="13524" priority="1685" operator="lessThan">
      <formula>$C$4</formula>
    </cfRule>
  </conditionalFormatting>
  <conditionalFormatting sqref="BQ46">
    <cfRule type="cellIs" dxfId="13523" priority="1686" operator="lessThan">
      <formula>$C$4</formula>
    </cfRule>
  </conditionalFormatting>
  <conditionalFormatting sqref="BQ47">
    <cfRule type="cellIs" dxfId="13522" priority="1687" operator="lessThan">
      <formula>$C$4</formula>
    </cfRule>
  </conditionalFormatting>
  <conditionalFormatting sqref="BQ48">
    <cfRule type="cellIs" dxfId="13521" priority="1688" operator="lessThan">
      <formula>$C$4</formula>
    </cfRule>
  </conditionalFormatting>
  <conditionalFormatting sqref="BQ49">
    <cfRule type="cellIs" dxfId="13520" priority="1689" operator="lessThan">
      <formula>$C$4</formula>
    </cfRule>
  </conditionalFormatting>
  <conditionalFormatting sqref="BQ50">
    <cfRule type="cellIs" dxfId="13519" priority="1690" operator="lessThan">
      <formula>$C$4</formula>
    </cfRule>
  </conditionalFormatting>
  <conditionalFormatting sqref="BQ51">
    <cfRule type="cellIs" dxfId="13518" priority="1691" operator="lessThan">
      <formula>$C$4</formula>
    </cfRule>
  </conditionalFormatting>
  <conditionalFormatting sqref="BQ52">
    <cfRule type="cellIs" dxfId="13517" priority="1692" operator="lessThan">
      <formula>$C$4</formula>
    </cfRule>
  </conditionalFormatting>
  <conditionalFormatting sqref="BQ53">
    <cfRule type="cellIs" dxfId="13516" priority="1693" operator="lessThan">
      <formula>$C$4</formula>
    </cfRule>
  </conditionalFormatting>
  <conditionalFormatting sqref="BQ54">
    <cfRule type="cellIs" dxfId="13515" priority="1694" operator="lessThan">
      <formula>$C$4</formula>
    </cfRule>
  </conditionalFormatting>
  <conditionalFormatting sqref="BQ55">
    <cfRule type="cellIs" dxfId="13514" priority="1695" operator="lessThan">
      <formula>$C$4</formula>
    </cfRule>
  </conditionalFormatting>
  <conditionalFormatting sqref="BQ56">
    <cfRule type="cellIs" dxfId="13513" priority="1696" operator="lessThan">
      <formula>$C$4</formula>
    </cfRule>
  </conditionalFormatting>
  <conditionalFormatting sqref="BQ57">
    <cfRule type="cellIs" dxfId="13512" priority="1697" operator="lessThan">
      <formula>$C$4</formula>
    </cfRule>
  </conditionalFormatting>
  <conditionalFormatting sqref="BQ58">
    <cfRule type="cellIs" dxfId="13511" priority="1698" operator="lessThan">
      <formula>$C$4</formula>
    </cfRule>
  </conditionalFormatting>
  <conditionalFormatting sqref="BQ59">
    <cfRule type="cellIs" dxfId="13510" priority="1699" operator="lessThan">
      <formula>$C$4</formula>
    </cfRule>
  </conditionalFormatting>
  <conditionalFormatting sqref="BQ60">
    <cfRule type="cellIs" dxfId="13509" priority="1700" operator="lessThan">
      <formula>$C$4</formula>
    </cfRule>
  </conditionalFormatting>
  <conditionalFormatting sqref="BR11">
    <cfRule type="cellIs" dxfId="13508" priority="1701" operator="lessThan">
      <formula>$C$4</formula>
    </cfRule>
  </conditionalFormatting>
  <conditionalFormatting sqref="BR12">
    <cfRule type="cellIs" dxfId="13507" priority="1702" operator="lessThan">
      <formula>$C$4</formula>
    </cfRule>
  </conditionalFormatting>
  <conditionalFormatting sqref="BR13">
    <cfRule type="cellIs" dxfId="13506" priority="1703" operator="lessThan">
      <formula>$C$4</formula>
    </cfRule>
  </conditionalFormatting>
  <conditionalFormatting sqref="BR14">
    <cfRule type="cellIs" dxfId="13505" priority="1704" operator="lessThan">
      <formula>$C$4</formula>
    </cfRule>
  </conditionalFormatting>
  <conditionalFormatting sqref="BR15">
    <cfRule type="cellIs" dxfId="13504" priority="1705" operator="lessThan">
      <formula>$C$4</formula>
    </cfRule>
  </conditionalFormatting>
  <conditionalFormatting sqref="BR16">
    <cfRule type="cellIs" dxfId="13503" priority="1706" operator="lessThan">
      <formula>$C$4</formula>
    </cfRule>
  </conditionalFormatting>
  <conditionalFormatting sqref="BR17">
    <cfRule type="cellIs" dxfId="13502" priority="1707" operator="lessThan">
      <formula>$C$4</formula>
    </cfRule>
  </conditionalFormatting>
  <conditionalFormatting sqref="BR18">
    <cfRule type="cellIs" dxfId="13501" priority="1708" operator="lessThan">
      <formula>$C$4</formula>
    </cfRule>
  </conditionalFormatting>
  <conditionalFormatting sqref="BR19">
    <cfRule type="cellIs" dxfId="13500" priority="1709" operator="lessThan">
      <formula>$C$4</formula>
    </cfRule>
  </conditionalFormatting>
  <conditionalFormatting sqref="BR20">
    <cfRule type="cellIs" dxfId="13499" priority="1710" operator="lessThan">
      <formula>$C$4</formula>
    </cfRule>
  </conditionalFormatting>
  <conditionalFormatting sqref="BR21">
    <cfRule type="cellIs" dxfId="13498" priority="1711" operator="lessThan">
      <formula>$C$4</formula>
    </cfRule>
  </conditionalFormatting>
  <conditionalFormatting sqref="BR22">
    <cfRule type="cellIs" dxfId="13497" priority="1712" operator="lessThan">
      <formula>$C$4</formula>
    </cfRule>
  </conditionalFormatting>
  <conditionalFormatting sqref="BR23">
    <cfRule type="cellIs" dxfId="13496" priority="1713" operator="lessThan">
      <formula>$C$4</formula>
    </cfRule>
  </conditionalFormatting>
  <conditionalFormatting sqref="BR24">
    <cfRule type="cellIs" dxfId="13495" priority="1714" operator="lessThan">
      <formula>$C$4</formula>
    </cfRule>
  </conditionalFormatting>
  <conditionalFormatting sqref="BR25">
    <cfRule type="cellIs" dxfId="13494" priority="1715" operator="lessThan">
      <formula>$C$4</formula>
    </cfRule>
  </conditionalFormatting>
  <conditionalFormatting sqref="BR26">
    <cfRule type="cellIs" dxfId="13493" priority="1716" operator="lessThan">
      <formula>$C$4</formula>
    </cfRule>
  </conditionalFormatting>
  <conditionalFormatting sqref="BR27">
    <cfRule type="cellIs" dxfId="13492" priority="1717" operator="lessThan">
      <formula>$C$4</formula>
    </cfRule>
  </conditionalFormatting>
  <conditionalFormatting sqref="BR28">
    <cfRule type="cellIs" dxfId="13491" priority="1718" operator="lessThan">
      <formula>$C$4</formula>
    </cfRule>
  </conditionalFormatting>
  <conditionalFormatting sqref="BR29">
    <cfRule type="cellIs" dxfId="13490" priority="1719" operator="lessThan">
      <formula>$C$4</formula>
    </cfRule>
  </conditionalFormatting>
  <conditionalFormatting sqref="BR30">
    <cfRule type="cellIs" dxfId="13489" priority="1720" operator="lessThan">
      <formula>$C$4</formula>
    </cfRule>
  </conditionalFormatting>
  <conditionalFormatting sqref="BR31">
    <cfRule type="cellIs" dxfId="13488" priority="1721" operator="lessThan">
      <formula>$C$4</formula>
    </cfRule>
  </conditionalFormatting>
  <conditionalFormatting sqref="BR32">
    <cfRule type="cellIs" dxfId="13487" priority="1722" operator="lessThan">
      <formula>$C$4</formula>
    </cfRule>
  </conditionalFormatting>
  <conditionalFormatting sqref="BR33">
    <cfRule type="cellIs" dxfId="13486" priority="1723" operator="lessThan">
      <formula>$C$4</formula>
    </cfRule>
  </conditionalFormatting>
  <conditionalFormatting sqref="BR34">
    <cfRule type="cellIs" dxfId="13485" priority="1724" operator="lessThan">
      <formula>$C$4</formula>
    </cfRule>
  </conditionalFormatting>
  <conditionalFormatting sqref="BR35">
    <cfRule type="cellIs" dxfId="13484" priority="1725" operator="lessThan">
      <formula>$C$4</formula>
    </cfRule>
  </conditionalFormatting>
  <conditionalFormatting sqref="BR36">
    <cfRule type="cellIs" dxfId="13483" priority="1726" operator="lessThan">
      <formula>$C$4</formula>
    </cfRule>
  </conditionalFormatting>
  <conditionalFormatting sqref="BR37">
    <cfRule type="cellIs" dxfId="13482" priority="1727" operator="lessThan">
      <formula>$C$4</formula>
    </cfRule>
  </conditionalFormatting>
  <conditionalFormatting sqref="BR38">
    <cfRule type="cellIs" dxfId="13481" priority="1728" operator="lessThan">
      <formula>$C$4</formula>
    </cfRule>
  </conditionalFormatting>
  <conditionalFormatting sqref="BR39">
    <cfRule type="cellIs" dxfId="13480" priority="1729" operator="lessThan">
      <formula>$C$4</formula>
    </cfRule>
  </conditionalFormatting>
  <conditionalFormatting sqref="BR40">
    <cfRule type="cellIs" dxfId="13479" priority="1730" operator="lessThan">
      <formula>$C$4</formula>
    </cfRule>
  </conditionalFormatting>
  <conditionalFormatting sqref="BR41">
    <cfRule type="cellIs" dxfId="13478" priority="1731" operator="lessThan">
      <formula>$C$4</formula>
    </cfRule>
  </conditionalFormatting>
  <conditionalFormatting sqref="BR42">
    <cfRule type="cellIs" dxfId="13477" priority="1732" operator="lessThan">
      <formula>$C$4</formula>
    </cfRule>
  </conditionalFormatting>
  <conditionalFormatting sqref="BR43">
    <cfRule type="cellIs" dxfId="13476" priority="1733" operator="lessThan">
      <formula>$C$4</formula>
    </cfRule>
  </conditionalFormatting>
  <conditionalFormatting sqref="BR44">
    <cfRule type="cellIs" dxfId="13475" priority="1734" operator="lessThan">
      <formula>$C$4</formula>
    </cfRule>
  </conditionalFormatting>
  <conditionalFormatting sqref="BR45">
    <cfRule type="cellIs" dxfId="13474" priority="1735" operator="lessThan">
      <formula>$C$4</formula>
    </cfRule>
  </conditionalFormatting>
  <conditionalFormatting sqref="BR46">
    <cfRule type="cellIs" dxfId="13473" priority="1736" operator="lessThan">
      <formula>$C$4</formula>
    </cfRule>
  </conditionalFormatting>
  <conditionalFormatting sqref="BR47">
    <cfRule type="cellIs" dxfId="13472" priority="1737" operator="lessThan">
      <formula>$C$4</formula>
    </cfRule>
  </conditionalFormatting>
  <conditionalFormatting sqref="BR48">
    <cfRule type="cellIs" dxfId="13471" priority="1738" operator="lessThan">
      <formula>$C$4</formula>
    </cfRule>
  </conditionalFormatting>
  <conditionalFormatting sqref="BR49">
    <cfRule type="cellIs" dxfId="13470" priority="1739" operator="lessThan">
      <formula>$C$4</formula>
    </cfRule>
  </conditionalFormatting>
  <conditionalFormatting sqref="BR50">
    <cfRule type="cellIs" dxfId="13469" priority="1740" operator="lessThan">
      <formula>$C$4</formula>
    </cfRule>
  </conditionalFormatting>
  <conditionalFormatting sqref="BR51">
    <cfRule type="cellIs" dxfId="13468" priority="1741" operator="lessThan">
      <formula>$C$4</formula>
    </cfRule>
  </conditionalFormatting>
  <conditionalFormatting sqref="BR52">
    <cfRule type="cellIs" dxfId="13467" priority="1742" operator="lessThan">
      <formula>$C$4</formula>
    </cfRule>
  </conditionalFormatting>
  <conditionalFormatting sqref="BR53">
    <cfRule type="cellIs" dxfId="13466" priority="1743" operator="lessThan">
      <formula>$C$4</formula>
    </cfRule>
  </conditionalFormatting>
  <conditionalFormatting sqref="BR54">
    <cfRule type="cellIs" dxfId="13465" priority="1744" operator="lessThan">
      <formula>$C$4</formula>
    </cfRule>
  </conditionalFormatting>
  <conditionalFormatting sqref="BR55">
    <cfRule type="cellIs" dxfId="13464" priority="1745" operator="lessThan">
      <formula>$C$4</formula>
    </cfRule>
  </conditionalFormatting>
  <conditionalFormatting sqref="BR56">
    <cfRule type="cellIs" dxfId="13463" priority="1746" operator="lessThan">
      <formula>$C$4</formula>
    </cfRule>
  </conditionalFormatting>
  <conditionalFormatting sqref="BR57">
    <cfRule type="cellIs" dxfId="13462" priority="1747" operator="lessThan">
      <formula>$C$4</formula>
    </cfRule>
  </conditionalFormatting>
  <conditionalFormatting sqref="BR58">
    <cfRule type="cellIs" dxfId="13461" priority="1748" operator="lessThan">
      <formula>$C$4</formula>
    </cfRule>
  </conditionalFormatting>
  <conditionalFormatting sqref="BR59">
    <cfRule type="cellIs" dxfId="13460" priority="1749" operator="lessThan">
      <formula>$C$4</formula>
    </cfRule>
  </conditionalFormatting>
  <conditionalFormatting sqref="BR60">
    <cfRule type="cellIs" dxfId="13459" priority="1750" operator="lessThan">
      <formula>$C$4</formula>
    </cfRule>
  </conditionalFormatting>
  <conditionalFormatting sqref="BS11">
    <cfRule type="cellIs" dxfId="13458" priority="1751" operator="lessThan">
      <formula>$C$4</formula>
    </cfRule>
  </conditionalFormatting>
  <conditionalFormatting sqref="BS12">
    <cfRule type="cellIs" dxfId="13457" priority="1752" operator="lessThan">
      <formula>$C$4</formula>
    </cfRule>
  </conditionalFormatting>
  <conditionalFormatting sqref="BS13">
    <cfRule type="cellIs" dxfId="13456" priority="1753" operator="lessThan">
      <formula>$C$4</formula>
    </cfRule>
  </conditionalFormatting>
  <conditionalFormatting sqref="BS14">
    <cfRule type="cellIs" dxfId="13455" priority="1754" operator="lessThan">
      <formula>$C$4</formula>
    </cfRule>
  </conditionalFormatting>
  <conditionalFormatting sqref="BS15">
    <cfRule type="cellIs" dxfId="13454" priority="1755" operator="lessThan">
      <formula>$C$4</formula>
    </cfRule>
  </conditionalFormatting>
  <conditionalFormatting sqref="BS16">
    <cfRule type="cellIs" dxfId="13453" priority="1756" operator="lessThan">
      <formula>$C$4</formula>
    </cfRule>
  </conditionalFormatting>
  <conditionalFormatting sqref="BS17">
    <cfRule type="cellIs" dxfId="13452" priority="1757" operator="lessThan">
      <formula>$C$4</formula>
    </cfRule>
  </conditionalFormatting>
  <conditionalFormatting sqref="BS18">
    <cfRule type="cellIs" dxfId="13451" priority="1758" operator="lessThan">
      <formula>$C$4</formula>
    </cfRule>
  </conditionalFormatting>
  <conditionalFormatting sqref="BS19">
    <cfRule type="cellIs" dxfId="13450" priority="1759" operator="lessThan">
      <formula>$C$4</formula>
    </cfRule>
  </conditionalFormatting>
  <conditionalFormatting sqref="BS20">
    <cfRule type="cellIs" dxfId="13449" priority="1760" operator="lessThan">
      <formula>$C$4</formula>
    </cfRule>
  </conditionalFormatting>
  <conditionalFormatting sqref="BS21">
    <cfRule type="cellIs" dxfId="13448" priority="1761" operator="lessThan">
      <formula>$C$4</formula>
    </cfRule>
  </conditionalFormatting>
  <conditionalFormatting sqref="BS22">
    <cfRule type="cellIs" dxfId="13447" priority="1762" operator="lessThan">
      <formula>$C$4</formula>
    </cfRule>
  </conditionalFormatting>
  <conditionalFormatting sqref="BS23">
    <cfRule type="cellIs" dxfId="13446" priority="1763" operator="lessThan">
      <formula>$C$4</formula>
    </cfRule>
  </conditionalFormatting>
  <conditionalFormatting sqref="BS24">
    <cfRule type="cellIs" dxfId="13445" priority="1764" operator="lessThan">
      <formula>$C$4</formula>
    </cfRule>
  </conditionalFormatting>
  <conditionalFormatting sqref="BS25">
    <cfRule type="cellIs" dxfId="13444" priority="1765" operator="lessThan">
      <formula>$C$4</formula>
    </cfRule>
  </conditionalFormatting>
  <conditionalFormatting sqref="BS26">
    <cfRule type="cellIs" dxfId="13443" priority="1766" operator="lessThan">
      <formula>$C$4</formula>
    </cfRule>
  </conditionalFormatting>
  <conditionalFormatting sqref="BS27">
    <cfRule type="cellIs" dxfId="13442" priority="1767" operator="lessThan">
      <formula>$C$4</formula>
    </cfRule>
  </conditionalFormatting>
  <conditionalFormatting sqref="BS28">
    <cfRule type="cellIs" dxfId="13441" priority="1768" operator="lessThan">
      <formula>$C$4</formula>
    </cfRule>
  </conditionalFormatting>
  <conditionalFormatting sqref="BS29">
    <cfRule type="cellIs" dxfId="13440" priority="1769" operator="lessThan">
      <formula>$C$4</formula>
    </cfRule>
  </conditionalFormatting>
  <conditionalFormatting sqref="BS30">
    <cfRule type="cellIs" dxfId="13439" priority="1770" operator="lessThan">
      <formula>$C$4</formula>
    </cfRule>
  </conditionalFormatting>
  <conditionalFormatting sqref="BS31">
    <cfRule type="cellIs" dxfId="13438" priority="1771" operator="lessThan">
      <formula>$C$4</formula>
    </cfRule>
  </conditionalFormatting>
  <conditionalFormatting sqref="BS32">
    <cfRule type="cellIs" dxfId="13437" priority="1772" operator="lessThan">
      <formula>$C$4</formula>
    </cfRule>
  </conditionalFormatting>
  <conditionalFormatting sqref="BS33">
    <cfRule type="cellIs" dxfId="13436" priority="1773" operator="lessThan">
      <formula>$C$4</formula>
    </cfRule>
  </conditionalFormatting>
  <conditionalFormatting sqref="BS34">
    <cfRule type="cellIs" dxfId="13435" priority="1774" operator="lessThan">
      <formula>$C$4</formula>
    </cfRule>
  </conditionalFormatting>
  <conditionalFormatting sqref="BS35">
    <cfRule type="cellIs" dxfId="13434" priority="1775" operator="lessThan">
      <formula>$C$4</formula>
    </cfRule>
  </conditionalFormatting>
  <conditionalFormatting sqref="BS36">
    <cfRule type="cellIs" dxfId="13433" priority="1776" operator="lessThan">
      <formula>$C$4</formula>
    </cfRule>
  </conditionalFormatting>
  <conditionalFormatting sqref="BS37">
    <cfRule type="cellIs" dxfId="13432" priority="1777" operator="lessThan">
      <formula>$C$4</formula>
    </cfRule>
  </conditionalFormatting>
  <conditionalFormatting sqref="BS38">
    <cfRule type="cellIs" dxfId="13431" priority="1778" operator="lessThan">
      <formula>$C$4</formula>
    </cfRule>
  </conditionalFormatting>
  <conditionalFormatting sqref="BS39">
    <cfRule type="cellIs" dxfId="13430" priority="1779" operator="lessThan">
      <formula>$C$4</formula>
    </cfRule>
  </conditionalFormatting>
  <conditionalFormatting sqref="BS40">
    <cfRule type="cellIs" dxfId="13429" priority="1780" operator="lessThan">
      <formula>$C$4</formula>
    </cfRule>
  </conditionalFormatting>
  <conditionalFormatting sqref="BS41">
    <cfRule type="cellIs" dxfId="13428" priority="1781" operator="lessThan">
      <formula>$C$4</formula>
    </cfRule>
  </conditionalFormatting>
  <conditionalFormatting sqref="BS42">
    <cfRule type="cellIs" dxfId="13427" priority="1782" operator="lessThan">
      <formula>$C$4</formula>
    </cfRule>
  </conditionalFormatting>
  <conditionalFormatting sqref="BS43">
    <cfRule type="cellIs" dxfId="13426" priority="1783" operator="lessThan">
      <formula>$C$4</formula>
    </cfRule>
  </conditionalFormatting>
  <conditionalFormatting sqref="BS44">
    <cfRule type="cellIs" dxfId="13425" priority="1784" operator="lessThan">
      <formula>$C$4</formula>
    </cfRule>
  </conditionalFormatting>
  <conditionalFormatting sqref="BS45">
    <cfRule type="cellIs" dxfId="13424" priority="1785" operator="lessThan">
      <formula>$C$4</formula>
    </cfRule>
  </conditionalFormatting>
  <conditionalFormatting sqref="BS46">
    <cfRule type="cellIs" dxfId="13423" priority="1786" operator="lessThan">
      <formula>$C$4</formula>
    </cfRule>
  </conditionalFormatting>
  <conditionalFormatting sqref="BS47">
    <cfRule type="cellIs" dxfId="13422" priority="1787" operator="lessThan">
      <formula>$C$4</formula>
    </cfRule>
  </conditionalFormatting>
  <conditionalFormatting sqref="BS48">
    <cfRule type="cellIs" dxfId="13421" priority="1788" operator="lessThan">
      <formula>$C$4</formula>
    </cfRule>
  </conditionalFormatting>
  <conditionalFormatting sqref="BS49">
    <cfRule type="cellIs" dxfId="13420" priority="1789" operator="lessThan">
      <formula>$C$4</formula>
    </cfRule>
  </conditionalFormatting>
  <conditionalFormatting sqref="BS50">
    <cfRule type="cellIs" dxfId="13419" priority="1790" operator="lessThan">
      <formula>$C$4</formula>
    </cfRule>
  </conditionalFormatting>
  <conditionalFormatting sqref="BS51">
    <cfRule type="cellIs" dxfId="13418" priority="1791" operator="lessThan">
      <formula>$C$4</formula>
    </cfRule>
  </conditionalFormatting>
  <conditionalFormatting sqref="BS52">
    <cfRule type="cellIs" dxfId="13417" priority="1792" operator="lessThan">
      <formula>$C$4</formula>
    </cfRule>
  </conditionalFormatting>
  <conditionalFormatting sqref="BS53">
    <cfRule type="cellIs" dxfId="13416" priority="1793" operator="lessThan">
      <formula>$C$4</formula>
    </cfRule>
  </conditionalFormatting>
  <conditionalFormatting sqref="BS54">
    <cfRule type="cellIs" dxfId="13415" priority="1794" operator="lessThan">
      <formula>$C$4</formula>
    </cfRule>
  </conditionalFormatting>
  <conditionalFormatting sqref="BS55">
    <cfRule type="cellIs" dxfId="13414" priority="1795" operator="lessThan">
      <formula>$C$4</formula>
    </cfRule>
  </conditionalFormatting>
  <conditionalFormatting sqref="BS56">
    <cfRule type="cellIs" dxfId="13413" priority="1796" operator="lessThan">
      <formula>$C$4</formula>
    </cfRule>
  </conditionalFormatting>
  <conditionalFormatting sqref="BS57">
    <cfRule type="cellIs" dxfId="13412" priority="1797" operator="lessThan">
      <formula>$C$4</formula>
    </cfRule>
  </conditionalFormatting>
  <conditionalFormatting sqref="BS58">
    <cfRule type="cellIs" dxfId="13411" priority="1798" operator="lessThan">
      <formula>$C$4</formula>
    </cfRule>
  </conditionalFormatting>
  <conditionalFormatting sqref="BS59">
    <cfRule type="cellIs" dxfId="13410" priority="1799" operator="lessThan">
      <formula>$C$4</formula>
    </cfRule>
  </conditionalFormatting>
  <conditionalFormatting sqref="BS60">
    <cfRule type="cellIs" dxfId="13409" priority="1800" operator="lessThan">
      <formula>$C$4</formula>
    </cfRule>
  </conditionalFormatting>
  <conditionalFormatting sqref="BT11">
    <cfRule type="cellIs" dxfId="13408" priority="1801" operator="lessThan">
      <formula>$C$4</formula>
    </cfRule>
  </conditionalFormatting>
  <conditionalFormatting sqref="BT12">
    <cfRule type="cellIs" dxfId="13407" priority="1802" operator="lessThan">
      <formula>$C$4</formula>
    </cfRule>
  </conditionalFormatting>
  <conditionalFormatting sqref="BT13">
    <cfRule type="cellIs" dxfId="13406" priority="1803" operator="lessThan">
      <formula>$C$4</formula>
    </cfRule>
  </conditionalFormatting>
  <conditionalFormatting sqref="BT14">
    <cfRule type="cellIs" dxfId="13405" priority="1804" operator="lessThan">
      <formula>$C$4</formula>
    </cfRule>
  </conditionalFormatting>
  <conditionalFormatting sqref="BT15">
    <cfRule type="cellIs" dxfId="13404" priority="1805" operator="lessThan">
      <formula>$C$4</formula>
    </cfRule>
  </conditionalFormatting>
  <conditionalFormatting sqref="BT16">
    <cfRule type="cellIs" dxfId="13403" priority="1806" operator="lessThan">
      <formula>$C$4</formula>
    </cfRule>
  </conditionalFormatting>
  <conditionalFormatting sqref="BT17">
    <cfRule type="cellIs" dxfId="13402" priority="1807" operator="lessThan">
      <formula>$C$4</formula>
    </cfRule>
  </conditionalFormatting>
  <conditionalFormatting sqref="BT18">
    <cfRule type="cellIs" dxfId="13401" priority="1808" operator="lessThan">
      <formula>$C$4</formula>
    </cfRule>
  </conditionalFormatting>
  <conditionalFormatting sqref="BT19">
    <cfRule type="cellIs" dxfId="13400" priority="1809" operator="lessThan">
      <formula>$C$4</formula>
    </cfRule>
  </conditionalFormatting>
  <conditionalFormatting sqref="BT20">
    <cfRule type="cellIs" dxfId="13399" priority="1810" operator="lessThan">
      <formula>$C$4</formula>
    </cfRule>
  </conditionalFormatting>
  <conditionalFormatting sqref="BT21">
    <cfRule type="cellIs" dxfId="13398" priority="1811" operator="lessThan">
      <formula>$C$4</formula>
    </cfRule>
  </conditionalFormatting>
  <conditionalFormatting sqref="BT22">
    <cfRule type="cellIs" dxfId="13397" priority="1812" operator="lessThan">
      <formula>$C$4</formula>
    </cfRule>
  </conditionalFormatting>
  <conditionalFormatting sqref="BT23">
    <cfRule type="cellIs" dxfId="13396" priority="1813" operator="lessThan">
      <formula>$C$4</formula>
    </cfRule>
  </conditionalFormatting>
  <conditionalFormatting sqref="BT24">
    <cfRule type="cellIs" dxfId="13395" priority="1814" operator="lessThan">
      <formula>$C$4</formula>
    </cfRule>
  </conditionalFormatting>
  <conditionalFormatting sqref="BT25">
    <cfRule type="cellIs" dxfId="13394" priority="1815" operator="lessThan">
      <formula>$C$4</formula>
    </cfRule>
  </conditionalFormatting>
  <conditionalFormatting sqref="BT26">
    <cfRule type="cellIs" dxfId="13393" priority="1816" operator="lessThan">
      <formula>$C$4</formula>
    </cfRule>
  </conditionalFormatting>
  <conditionalFormatting sqref="BT27">
    <cfRule type="cellIs" dxfId="13392" priority="1817" operator="lessThan">
      <formula>$C$4</formula>
    </cfRule>
  </conditionalFormatting>
  <conditionalFormatting sqref="BT28">
    <cfRule type="cellIs" dxfId="13391" priority="1818" operator="lessThan">
      <formula>$C$4</formula>
    </cfRule>
  </conditionalFormatting>
  <conditionalFormatting sqref="BT29">
    <cfRule type="cellIs" dxfId="13390" priority="1819" operator="lessThan">
      <formula>$C$4</formula>
    </cfRule>
  </conditionalFormatting>
  <conditionalFormatting sqref="BT30">
    <cfRule type="cellIs" dxfId="13389" priority="1820" operator="lessThan">
      <formula>$C$4</formula>
    </cfRule>
  </conditionalFormatting>
  <conditionalFormatting sqref="BT31">
    <cfRule type="cellIs" dxfId="13388" priority="1821" operator="lessThan">
      <formula>$C$4</formula>
    </cfRule>
  </conditionalFormatting>
  <conditionalFormatting sqref="BT32">
    <cfRule type="cellIs" dxfId="13387" priority="1822" operator="lessThan">
      <formula>$C$4</formula>
    </cfRule>
  </conditionalFormatting>
  <conditionalFormatting sqref="BT33">
    <cfRule type="cellIs" dxfId="13386" priority="1823" operator="lessThan">
      <formula>$C$4</formula>
    </cfRule>
  </conditionalFormatting>
  <conditionalFormatting sqref="BT34">
    <cfRule type="cellIs" dxfId="13385" priority="1824" operator="lessThan">
      <formula>$C$4</formula>
    </cfRule>
  </conditionalFormatting>
  <conditionalFormatting sqref="BT35">
    <cfRule type="cellIs" dxfId="13384" priority="1825" operator="lessThan">
      <formula>$C$4</formula>
    </cfRule>
  </conditionalFormatting>
  <conditionalFormatting sqref="BT36">
    <cfRule type="cellIs" dxfId="13383" priority="1826" operator="lessThan">
      <formula>$C$4</formula>
    </cfRule>
  </conditionalFormatting>
  <conditionalFormatting sqref="BT37">
    <cfRule type="cellIs" dxfId="13382" priority="1827" operator="lessThan">
      <formula>$C$4</formula>
    </cfRule>
  </conditionalFormatting>
  <conditionalFormatting sqref="BT38">
    <cfRule type="cellIs" dxfId="13381" priority="1828" operator="lessThan">
      <formula>$C$4</formula>
    </cfRule>
  </conditionalFormatting>
  <conditionalFormatting sqref="BT39">
    <cfRule type="cellIs" dxfId="13380" priority="1829" operator="lessThan">
      <formula>$C$4</formula>
    </cfRule>
  </conditionalFormatting>
  <conditionalFormatting sqref="BT40">
    <cfRule type="cellIs" dxfId="13379" priority="1830" operator="lessThan">
      <formula>$C$4</formula>
    </cfRule>
  </conditionalFormatting>
  <conditionalFormatting sqref="BT41">
    <cfRule type="cellIs" dxfId="13378" priority="1831" operator="lessThan">
      <formula>$C$4</formula>
    </cfRule>
  </conditionalFormatting>
  <conditionalFormatting sqref="BT42">
    <cfRule type="cellIs" dxfId="13377" priority="1832" operator="lessThan">
      <formula>$C$4</formula>
    </cfRule>
  </conditionalFormatting>
  <conditionalFormatting sqref="BT43">
    <cfRule type="cellIs" dxfId="13376" priority="1833" operator="lessThan">
      <formula>$C$4</formula>
    </cfRule>
  </conditionalFormatting>
  <conditionalFormatting sqref="BT44">
    <cfRule type="cellIs" dxfId="13375" priority="1834" operator="lessThan">
      <formula>$C$4</formula>
    </cfRule>
  </conditionalFormatting>
  <conditionalFormatting sqref="BT45">
    <cfRule type="cellIs" dxfId="13374" priority="1835" operator="lessThan">
      <formula>$C$4</formula>
    </cfRule>
  </conditionalFormatting>
  <conditionalFormatting sqref="BT46">
    <cfRule type="cellIs" dxfId="13373" priority="1836" operator="lessThan">
      <formula>$C$4</formula>
    </cfRule>
  </conditionalFormatting>
  <conditionalFormatting sqref="BT47">
    <cfRule type="cellIs" dxfId="13372" priority="1837" operator="lessThan">
      <formula>$C$4</formula>
    </cfRule>
  </conditionalFormatting>
  <conditionalFormatting sqref="BT48">
    <cfRule type="cellIs" dxfId="13371" priority="1838" operator="lessThan">
      <formula>$C$4</formula>
    </cfRule>
  </conditionalFormatting>
  <conditionalFormatting sqref="BT49">
    <cfRule type="cellIs" dxfId="13370" priority="1839" operator="lessThan">
      <formula>$C$4</formula>
    </cfRule>
  </conditionalFormatting>
  <conditionalFormatting sqref="BT50">
    <cfRule type="cellIs" dxfId="13369" priority="1840" operator="lessThan">
      <formula>$C$4</formula>
    </cfRule>
  </conditionalFormatting>
  <conditionalFormatting sqref="BT51">
    <cfRule type="cellIs" dxfId="13368" priority="1841" operator="lessThan">
      <formula>$C$4</formula>
    </cfRule>
  </conditionalFormatting>
  <conditionalFormatting sqref="BT52">
    <cfRule type="cellIs" dxfId="13367" priority="1842" operator="lessThan">
      <formula>$C$4</formula>
    </cfRule>
  </conditionalFormatting>
  <conditionalFormatting sqref="BT53">
    <cfRule type="cellIs" dxfId="13366" priority="1843" operator="lessThan">
      <formula>$C$4</formula>
    </cfRule>
  </conditionalFormatting>
  <conditionalFormatting sqref="BT54">
    <cfRule type="cellIs" dxfId="13365" priority="1844" operator="lessThan">
      <formula>$C$4</formula>
    </cfRule>
  </conditionalFormatting>
  <conditionalFormatting sqref="BT55">
    <cfRule type="cellIs" dxfId="13364" priority="1845" operator="lessThan">
      <formula>$C$4</formula>
    </cfRule>
  </conditionalFormatting>
  <conditionalFormatting sqref="BT56">
    <cfRule type="cellIs" dxfId="13363" priority="1846" operator="lessThan">
      <formula>$C$4</formula>
    </cfRule>
  </conditionalFormatting>
  <conditionalFormatting sqref="BT57">
    <cfRule type="cellIs" dxfId="13362" priority="1847" operator="lessThan">
      <formula>$C$4</formula>
    </cfRule>
  </conditionalFormatting>
  <conditionalFormatting sqref="BT58">
    <cfRule type="cellIs" dxfId="13361" priority="1848" operator="lessThan">
      <formula>$C$4</formula>
    </cfRule>
  </conditionalFormatting>
  <conditionalFormatting sqref="BT59">
    <cfRule type="cellIs" dxfId="13360" priority="1849" operator="lessThan">
      <formula>$C$4</formula>
    </cfRule>
  </conditionalFormatting>
  <conditionalFormatting sqref="BT60">
    <cfRule type="cellIs" dxfId="13359" priority="1850" operator="lessThan">
      <formula>$C$4</formula>
    </cfRule>
  </conditionalFormatting>
  <conditionalFormatting sqref="BU11">
    <cfRule type="cellIs" dxfId="13358" priority="1851" operator="lessThan">
      <formula>$C$4</formula>
    </cfRule>
  </conditionalFormatting>
  <conditionalFormatting sqref="BU12">
    <cfRule type="cellIs" dxfId="13357" priority="1852" operator="lessThan">
      <formula>$C$4</formula>
    </cfRule>
  </conditionalFormatting>
  <conditionalFormatting sqref="BU13">
    <cfRule type="cellIs" dxfId="13356" priority="1853" operator="lessThan">
      <formula>$C$4</formula>
    </cfRule>
  </conditionalFormatting>
  <conditionalFormatting sqref="BU14">
    <cfRule type="cellIs" dxfId="13355" priority="1854" operator="lessThan">
      <formula>$C$4</formula>
    </cfRule>
  </conditionalFormatting>
  <conditionalFormatting sqref="BU15">
    <cfRule type="cellIs" dxfId="13354" priority="1855" operator="lessThan">
      <formula>$C$4</formula>
    </cfRule>
  </conditionalFormatting>
  <conditionalFormatting sqref="BU16">
    <cfRule type="cellIs" dxfId="13353" priority="1856" operator="lessThan">
      <formula>$C$4</formula>
    </cfRule>
  </conditionalFormatting>
  <conditionalFormatting sqref="BU17">
    <cfRule type="cellIs" dxfId="13352" priority="1857" operator="lessThan">
      <formula>$C$4</formula>
    </cfRule>
  </conditionalFormatting>
  <conditionalFormatting sqref="BU18">
    <cfRule type="cellIs" dxfId="13351" priority="1858" operator="lessThan">
      <formula>$C$4</formula>
    </cfRule>
  </conditionalFormatting>
  <conditionalFormatting sqref="BU19">
    <cfRule type="cellIs" dxfId="13350" priority="1859" operator="lessThan">
      <formula>$C$4</formula>
    </cfRule>
  </conditionalFormatting>
  <conditionalFormatting sqref="BU20">
    <cfRule type="cellIs" dxfId="13349" priority="1860" operator="lessThan">
      <formula>$C$4</formula>
    </cfRule>
  </conditionalFormatting>
  <conditionalFormatting sqref="BU21">
    <cfRule type="cellIs" dxfId="13348" priority="1861" operator="lessThan">
      <formula>$C$4</formula>
    </cfRule>
  </conditionalFormatting>
  <conditionalFormatting sqref="BU22">
    <cfRule type="cellIs" dxfId="13347" priority="1862" operator="lessThan">
      <formula>$C$4</formula>
    </cfRule>
  </conditionalFormatting>
  <conditionalFormatting sqref="BU23">
    <cfRule type="cellIs" dxfId="13346" priority="1863" operator="lessThan">
      <formula>$C$4</formula>
    </cfRule>
  </conditionalFormatting>
  <conditionalFormatting sqref="BU24">
    <cfRule type="cellIs" dxfId="13345" priority="1864" operator="lessThan">
      <formula>$C$4</formula>
    </cfRule>
  </conditionalFormatting>
  <conditionalFormatting sqref="BU25">
    <cfRule type="cellIs" dxfId="13344" priority="1865" operator="lessThan">
      <formula>$C$4</formula>
    </cfRule>
  </conditionalFormatting>
  <conditionalFormatting sqref="BU26">
    <cfRule type="cellIs" dxfId="13343" priority="1866" operator="lessThan">
      <formula>$C$4</formula>
    </cfRule>
  </conditionalFormatting>
  <conditionalFormatting sqref="BU27">
    <cfRule type="cellIs" dxfId="13342" priority="1867" operator="lessThan">
      <formula>$C$4</formula>
    </cfRule>
  </conditionalFormatting>
  <conditionalFormatting sqref="BU28">
    <cfRule type="cellIs" dxfId="13341" priority="1868" operator="lessThan">
      <formula>$C$4</formula>
    </cfRule>
  </conditionalFormatting>
  <conditionalFormatting sqref="BU29">
    <cfRule type="cellIs" dxfId="13340" priority="1869" operator="lessThan">
      <formula>$C$4</formula>
    </cfRule>
  </conditionalFormatting>
  <conditionalFormatting sqref="BU30">
    <cfRule type="cellIs" dxfId="13339" priority="1870" operator="lessThan">
      <formula>$C$4</formula>
    </cfRule>
  </conditionalFormatting>
  <conditionalFormatting sqref="BU31">
    <cfRule type="cellIs" dxfId="13338" priority="1871" operator="lessThan">
      <formula>$C$4</formula>
    </cfRule>
  </conditionalFormatting>
  <conditionalFormatting sqref="BU32">
    <cfRule type="cellIs" dxfId="13337" priority="1872" operator="lessThan">
      <formula>$C$4</formula>
    </cfRule>
  </conditionalFormatting>
  <conditionalFormatting sqref="BU33">
    <cfRule type="cellIs" dxfId="13336" priority="1873" operator="lessThan">
      <formula>$C$4</formula>
    </cfRule>
  </conditionalFormatting>
  <conditionalFormatting sqref="BU34">
    <cfRule type="cellIs" dxfId="13335" priority="1874" operator="lessThan">
      <formula>$C$4</formula>
    </cfRule>
  </conditionalFormatting>
  <conditionalFormatting sqref="BU35">
    <cfRule type="cellIs" dxfId="13334" priority="1875" operator="lessThan">
      <formula>$C$4</formula>
    </cfRule>
  </conditionalFormatting>
  <conditionalFormatting sqref="BU36">
    <cfRule type="cellIs" dxfId="13333" priority="1876" operator="lessThan">
      <formula>$C$4</formula>
    </cfRule>
  </conditionalFormatting>
  <conditionalFormatting sqref="BU37">
    <cfRule type="cellIs" dxfId="13332" priority="1877" operator="lessThan">
      <formula>$C$4</formula>
    </cfRule>
  </conditionalFormatting>
  <conditionalFormatting sqref="BU38">
    <cfRule type="cellIs" dxfId="13331" priority="1878" operator="lessThan">
      <formula>$C$4</formula>
    </cfRule>
  </conditionalFormatting>
  <conditionalFormatting sqref="BU39">
    <cfRule type="cellIs" dxfId="13330" priority="1879" operator="lessThan">
      <formula>$C$4</formula>
    </cfRule>
  </conditionalFormatting>
  <conditionalFormatting sqref="BU40">
    <cfRule type="cellIs" dxfId="13329" priority="1880" operator="lessThan">
      <formula>$C$4</formula>
    </cfRule>
  </conditionalFormatting>
  <conditionalFormatting sqref="BU41">
    <cfRule type="cellIs" dxfId="13328" priority="1881" operator="lessThan">
      <formula>$C$4</formula>
    </cfRule>
  </conditionalFormatting>
  <conditionalFormatting sqref="BU42">
    <cfRule type="cellIs" dxfId="13327" priority="1882" operator="lessThan">
      <formula>$C$4</formula>
    </cfRule>
  </conditionalFormatting>
  <conditionalFormatting sqref="BU43">
    <cfRule type="cellIs" dxfId="13326" priority="1883" operator="lessThan">
      <formula>$C$4</formula>
    </cfRule>
  </conditionalFormatting>
  <conditionalFormatting sqref="BU44">
    <cfRule type="cellIs" dxfId="13325" priority="1884" operator="lessThan">
      <formula>$C$4</formula>
    </cfRule>
  </conditionalFormatting>
  <conditionalFormatting sqref="BU45">
    <cfRule type="cellIs" dxfId="13324" priority="1885" operator="lessThan">
      <formula>$C$4</formula>
    </cfRule>
  </conditionalFormatting>
  <conditionalFormatting sqref="BU46">
    <cfRule type="cellIs" dxfId="13323" priority="1886" operator="lessThan">
      <formula>$C$4</formula>
    </cfRule>
  </conditionalFormatting>
  <conditionalFormatting sqref="BU47">
    <cfRule type="cellIs" dxfId="13322" priority="1887" operator="lessThan">
      <formula>$C$4</formula>
    </cfRule>
  </conditionalFormatting>
  <conditionalFormatting sqref="BU48">
    <cfRule type="cellIs" dxfId="13321" priority="1888" operator="lessThan">
      <formula>$C$4</formula>
    </cfRule>
  </conditionalFormatting>
  <conditionalFormatting sqref="BU49">
    <cfRule type="cellIs" dxfId="13320" priority="1889" operator="lessThan">
      <formula>$C$4</formula>
    </cfRule>
  </conditionalFormatting>
  <conditionalFormatting sqref="BU50">
    <cfRule type="cellIs" dxfId="13319" priority="1890" operator="lessThan">
      <formula>$C$4</formula>
    </cfRule>
  </conditionalFormatting>
  <conditionalFormatting sqref="BU51">
    <cfRule type="cellIs" dxfId="13318" priority="1891" operator="lessThan">
      <formula>$C$4</formula>
    </cfRule>
  </conditionalFormatting>
  <conditionalFormatting sqref="BU52">
    <cfRule type="cellIs" dxfId="13317" priority="1892" operator="lessThan">
      <formula>$C$4</formula>
    </cfRule>
  </conditionalFormatting>
  <conditionalFormatting sqref="BU53">
    <cfRule type="cellIs" dxfId="13316" priority="1893" operator="lessThan">
      <formula>$C$4</formula>
    </cfRule>
  </conditionalFormatting>
  <conditionalFormatting sqref="BU54">
    <cfRule type="cellIs" dxfId="13315" priority="1894" operator="lessThan">
      <formula>$C$4</formula>
    </cfRule>
  </conditionalFormatting>
  <conditionalFormatting sqref="BU55">
    <cfRule type="cellIs" dxfId="13314" priority="1895" operator="lessThan">
      <formula>$C$4</formula>
    </cfRule>
  </conditionalFormatting>
  <conditionalFormatting sqref="BU56">
    <cfRule type="cellIs" dxfId="13313" priority="1896" operator="lessThan">
      <formula>$C$4</formula>
    </cfRule>
  </conditionalFormatting>
  <conditionalFormatting sqref="BU57">
    <cfRule type="cellIs" dxfId="13312" priority="1897" operator="lessThan">
      <formula>$C$4</formula>
    </cfRule>
  </conditionalFormatting>
  <conditionalFormatting sqref="BU58">
    <cfRule type="cellIs" dxfId="13311" priority="1898" operator="lessThan">
      <formula>$C$4</formula>
    </cfRule>
  </conditionalFormatting>
  <conditionalFormatting sqref="BU59">
    <cfRule type="cellIs" dxfId="13310" priority="1899" operator="lessThan">
      <formula>$C$4</formula>
    </cfRule>
  </conditionalFormatting>
  <conditionalFormatting sqref="BU60">
    <cfRule type="cellIs" dxfId="13309" priority="1900" operator="lessThan">
      <formula>$C$4</formula>
    </cfRule>
  </conditionalFormatting>
  <conditionalFormatting sqref="BV11">
    <cfRule type="cellIs" dxfId="13308" priority="1901" operator="lessThan">
      <formula>$C$4</formula>
    </cfRule>
  </conditionalFormatting>
  <conditionalFormatting sqref="BV12">
    <cfRule type="cellIs" dxfId="13307" priority="1902" operator="lessThan">
      <formula>$C$4</formula>
    </cfRule>
  </conditionalFormatting>
  <conditionalFormatting sqref="BV13">
    <cfRule type="cellIs" dxfId="13306" priority="1903" operator="lessThan">
      <formula>$C$4</formula>
    </cfRule>
  </conditionalFormatting>
  <conditionalFormatting sqref="BV14">
    <cfRule type="cellIs" dxfId="13305" priority="1904" operator="lessThan">
      <formula>$C$4</formula>
    </cfRule>
  </conditionalFormatting>
  <conditionalFormatting sqref="BV15">
    <cfRule type="cellIs" dxfId="13304" priority="1905" operator="lessThan">
      <formula>$C$4</formula>
    </cfRule>
  </conditionalFormatting>
  <conditionalFormatting sqref="BV16">
    <cfRule type="cellIs" dxfId="13303" priority="1906" operator="lessThan">
      <formula>$C$4</formula>
    </cfRule>
  </conditionalFormatting>
  <conditionalFormatting sqref="BV17">
    <cfRule type="cellIs" dxfId="13302" priority="1907" operator="lessThan">
      <formula>$C$4</formula>
    </cfRule>
  </conditionalFormatting>
  <conditionalFormatting sqref="BV18">
    <cfRule type="cellIs" dxfId="13301" priority="1908" operator="lessThan">
      <formula>$C$4</formula>
    </cfRule>
  </conditionalFormatting>
  <conditionalFormatting sqref="BV19">
    <cfRule type="cellIs" dxfId="13300" priority="1909" operator="lessThan">
      <formula>$C$4</formula>
    </cfRule>
  </conditionalFormatting>
  <conditionalFormatting sqref="BV20">
    <cfRule type="cellIs" dxfId="13299" priority="1910" operator="lessThan">
      <formula>$C$4</formula>
    </cfRule>
  </conditionalFormatting>
  <conditionalFormatting sqref="BV21">
    <cfRule type="cellIs" dxfId="13298" priority="1911" operator="lessThan">
      <formula>$C$4</formula>
    </cfRule>
  </conditionalFormatting>
  <conditionalFormatting sqref="BV22">
    <cfRule type="cellIs" dxfId="13297" priority="1912" operator="lessThan">
      <formula>$C$4</formula>
    </cfRule>
  </conditionalFormatting>
  <conditionalFormatting sqref="BV23">
    <cfRule type="cellIs" dxfId="13296" priority="1913" operator="lessThan">
      <formula>$C$4</formula>
    </cfRule>
  </conditionalFormatting>
  <conditionalFormatting sqref="BV24">
    <cfRule type="cellIs" dxfId="13295" priority="1914" operator="lessThan">
      <formula>$C$4</formula>
    </cfRule>
  </conditionalFormatting>
  <conditionalFormatting sqref="BV25">
    <cfRule type="cellIs" dxfId="13294" priority="1915" operator="lessThan">
      <formula>$C$4</formula>
    </cfRule>
  </conditionalFormatting>
  <conditionalFormatting sqref="BV26">
    <cfRule type="cellIs" dxfId="13293" priority="1916" operator="lessThan">
      <formula>$C$4</formula>
    </cfRule>
  </conditionalFormatting>
  <conditionalFormatting sqref="BV27">
    <cfRule type="cellIs" dxfId="13292" priority="1917" operator="lessThan">
      <formula>$C$4</formula>
    </cfRule>
  </conditionalFormatting>
  <conditionalFormatting sqref="BV28">
    <cfRule type="cellIs" dxfId="13291" priority="1918" operator="lessThan">
      <formula>$C$4</formula>
    </cfRule>
  </conditionalFormatting>
  <conditionalFormatting sqref="BV29">
    <cfRule type="cellIs" dxfId="13290" priority="1919" operator="lessThan">
      <formula>$C$4</formula>
    </cfRule>
  </conditionalFormatting>
  <conditionalFormatting sqref="BV30">
    <cfRule type="cellIs" dxfId="13289" priority="1920" operator="lessThan">
      <formula>$C$4</formula>
    </cfRule>
  </conditionalFormatting>
  <conditionalFormatting sqref="BV31">
    <cfRule type="cellIs" dxfId="13288" priority="1921" operator="lessThan">
      <formula>$C$4</formula>
    </cfRule>
  </conditionalFormatting>
  <conditionalFormatting sqref="BV32">
    <cfRule type="cellIs" dxfId="13287" priority="1922" operator="lessThan">
      <formula>$C$4</formula>
    </cfRule>
  </conditionalFormatting>
  <conditionalFormatting sqref="BV33">
    <cfRule type="cellIs" dxfId="13286" priority="1923" operator="lessThan">
      <formula>$C$4</formula>
    </cfRule>
  </conditionalFormatting>
  <conditionalFormatting sqref="BV34">
    <cfRule type="cellIs" dxfId="13285" priority="1924" operator="lessThan">
      <formula>$C$4</formula>
    </cfRule>
  </conditionalFormatting>
  <conditionalFormatting sqref="BV35">
    <cfRule type="cellIs" dxfId="13284" priority="1925" operator="lessThan">
      <formula>$C$4</formula>
    </cfRule>
  </conditionalFormatting>
  <conditionalFormatting sqref="BV36">
    <cfRule type="cellIs" dxfId="13283" priority="1926" operator="lessThan">
      <formula>$C$4</formula>
    </cfRule>
  </conditionalFormatting>
  <conditionalFormatting sqref="BV37">
    <cfRule type="cellIs" dxfId="13282" priority="1927" operator="lessThan">
      <formula>$C$4</formula>
    </cfRule>
  </conditionalFormatting>
  <conditionalFormatting sqref="BV38">
    <cfRule type="cellIs" dxfId="13281" priority="1928" operator="lessThan">
      <formula>$C$4</formula>
    </cfRule>
  </conditionalFormatting>
  <conditionalFormatting sqref="BV39">
    <cfRule type="cellIs" dxfId="13280" priority="1929" operator="lessThan">
      <formula>$C$4</formula>
    </cfRule>
  </conditionalFormatting>
  <conditionalFormatting sqref="BV40">
    <cfRule type="cellIs" dxfId="13279" priority="1930" operator="lessThan">
      <formula>$C$4</formula>
    </cfRule>
  </conditionalFormatting>
  <conditionalFormatting sqref="BV41">
    <cfRule type="cellIs" dxfId="13278" priority="1931" operator="lessThan">
      <formula>$C$4</formula>
    </cfRule>
  </conditionalFormatting>
  <conditionalFormatting sqref="BV42">
    <cfRule type="cellIs" dxfId="13277" priority="1932" operator="lessThan">
      <formula>$C$4</formula>
    </cfRule>
  </conditionalFormatting>
  <conditionalFormatting sqref="BV43">
    <cfRule type="cellIs" dxfId="13276" priority="1933" operator="lessThan">
      <formula>$C$4</formula>
    </cfRule>
  </conditionalFormatting>
  <conditionalFormatting sqref="BV44">
    <cfRule type="cellIs" dxfId="13275" priority="1934" operator="lessThan">
      <formula>$C$4</formula>
    </cfRule>
  </conditionalFormatting>
  <conditionalFormatting sqref="BV45">
    <cfRule type="cellIs" dxfId="13274" priority="1935" operator="lessThan">
      <formula>$C$4</formula>
    </cfRule>
  </conditionalFormatting>
  <conditionalFormatting sqref="BV46">
    <cfRule type="cellIs" dxfId="13273" priority="1936" operator="lessThan">
      <formula>$C$4</formula>
    </cfRule>
  </conditionalFormatting>
  <conditionalFormatting sqref="BV47">
    <cfRule type="cellIs" dxfId="13272" priority="1937" operator="lessThan">
      <formula>$C$4</formula>
    </cfRule>
  </conditionalFormatting>
  <conditionalFormatting sqref="BV48">
    <cfRule type="cellIs" dxfId="13271" priority="1938" operator="lessThan">
      <formula>$C$4</formula>
    </cfRule>
  </conditionalFormatting>
  <conditionalFormatting sqref="BV49">
    <cfRule type="cellIs" dxfId="13270" priority="1939" operator="lessThan">
      <formula>$C$4</formula>
    </cfRule>
  </conditionalFormatting>
  <conditionalFormatting sqref="BV50">
    <cfRule type="cellIs" dxfId="13269" priority="1940" operator="lessThan">
      <formula>$C$4</formula>
    </cfRule>
  </conditionalFormatting>
  <conditionalFormatting sqref="BV51">
    <cfRule type="cellIs" dxfId="13268" priority="1941" operator="lessThan">
      <formula>$C$4</formula>
    </cfRule>
  </conditionalFormatting>
  <conditionalFormatting sqref="BV52">
    <cfRule type="cellIs" dxfId="13267" priority="1942" operator="lessThan">
      <formula>$C$4</formula>
    </cfRule>
  </conditionalFormatting>
  <conditionalFormatting sqref="BV53">
    <cfRule type="cellIs" dxfId="13266" priority="1943" operator="lessThan">
      <formula>$C$4</formula>
    </cfRule>
  </conditionalFormatting>
  <conditionalFormatting sqref="BV54">
    <cfRule type="cellIs" dxfId="13265" priority="1944" operator="lessThan">
      <formula>$C$4</formula>
    </cfRule>
  </conditionalFormatting>
  <conditionalFormatting sqref="BV55">
    <cfRule type="cellIs" dxfId="13264" priority="1945" operator="lessThan">
      <formula>$C$4</formula>
    </cfRule>
  </conditionalFormatting>
  <conditionalFormatting sqref="BV56">
    <cfRule type="cellIs" dxfId="13263" priority="1946" operator="lessThan">
      <formula>$C$4</formula>
    </cfRule>
  </conditionalFormatting>
  <conditionalFormatting sqref="BV57">
    <cfRule type="cellIs" dxfId="13262" priority="1947" operator="lessThan">
      <formula>$C$4</formula>
    </cfRule>
  </conditionalFormatting>
  <conditionalFormatting sqref="BV58">
    <cfRule type="cellIs" dxfId="13261" priority="1948" operator="lessThan">
      <formula>$C$4</formula>
    </cfRule>
  </conditionalFormatting>
  <conditionalFormatting sqref="BV59">
    <cfRule type="cellIs" dxfId="13260" priority="1949" operator="lessThan">
      <formula>$C$4</formula>
    </cfRule>
  </conditionalFormatting>
  <conditionalFormatting sqref="BV60">
    <cfRule type="cellIs" dxfId="13259" priority="1950" operator="lessThan">
      <formula>$C$4</formula>
    </cfRule>
  </conditionalFormatting>
  <conditionalFormatting sqref="BW11">
    <cfRule type="cellIs" dxfId="13258" priority="1951" operator="lessThan">
      <formula>$C$4</formula>
    </cfRule>
  </conditionalFormatting>
  <conditionalFormatting sqref="BW12">
    <cfRule type="cellIs" dxfId="13257" priority="1952" operator="lessThan">
      <formula>$C$4</formula>
    </cfRule>
  </conditionalFormatting>
  <conditionalFormatting sqref="BW13">
    <cfRule type="cellIs" dxfId="13256" priority="1953" operator="lessThan">
      <formula>$C$4</formula>
    </cfRule>
  </conditionalFormatting>
  <conditionalFormatting sqref="BW14">
    <cfRule type="cellIs" dxfId="13255" priority="1954" operator="lessThan">
      <formula>$C$4</formula>
    </cfRule>
  </conditionalFormatting>
  <conditionalFormatting sqref="BW15">
    <cfRule type="cellIs" dxfId="13254" priority="1955" operator="lessThan">
      <formula>$C$4</formula>
    </cfRule>
  </conditionalFormatting>
  <conditionalFormatting sqref="BW16">
    <cfRule type="cellIs" dxfId="13253" priority="1956" operator="lessThan">
      <formula>$C$4</formula>
    </cfRule>
  </conditionalFormatting>
  <conditionalFormatting sqref="BW17">
    <cfRule type="cellIs" dxfId="13252" priority="1957" operator="lessThan">
      <formula>$C$4</formula>
    </cfRule>
  </conditionalFormatting>
  <conditionalFormatting sqref="BW18">
    <cfRule type="cellIs" dxfId="13251" priority="1958" operator="lessThan">
      <formula>$C$4</formula>
    </cfRule>
  </conditionalFormatting>
  <conditionalFormatting sqref="BW19">
    <cfRule type="cellIs" dxfId="13250" priority="1959" operator="lessThan">
      <formula>$C$4</formula>
    </cfRule>
  </conditionalFormatting>
  <conditionalFormatting sqref="BW20">
    <cfRule type="cellIs" dxfId="13249" priority="1960" operator="lessThan">
      <formula>$C$4</formula>
    </cfRule>
  </conditionalFormatting>
  <conditionalFormatting sqref="BW21">
    <cfRule type="cellIs" dxfId="13248" priority="1961" operator="lessThan">
      <formula>$C$4</formula>
    </cfRule>
  </conditionalFormatting>
  <conditionalFormatting sqref="BW22">
    <cfRule type="cellIs" dxfId="13247" priority="1962" operator="lessThan">
      <formula>$C$4</formula>
    </cfRule>
  </conditionalFormatting>
  <conditionalFormatting sqref="BW23">
    <cfRule type="cellIs" dxfId="13246" priority="1963" operator="lessThan">
      <formula>$C$4</formula>
    </cfRule>
  </conditionalFormatting>
  <conditionalFormatting sqref="BW24">
    <cfRule type="cellIs" dxfId="13245" priority="1964" operator="lessThan">
      <formula>$C$4</formula>
    </cfRule>
  </conditionalFormatting>
  <conditionalFormatting sqref="BW25">
    <cfRule type="cellIs" dxfId="13244" priority="1965" operator="lessThan">
      <formula>$C$4</formula>
    </cfRule>
  </conditionalFormatting>
  <conditionalFormatting sqref="BW26">
    <cfRule type="cellIs" dxfId="13243" priority="1966" operator="lessThan">
      <formula>$C$4</formula>
    </cfRule>
  </conditionalFormatting>
  <conditionalFormatting sqref="BW27">
    <cfRule type="cellIs" dxfId="13242" priority="1967" operator="lessThan">
      <formula>$C$4</formula>
    </cfRule>
  </conditionalFormatting>
  <conditionalFormatting sqref="BW28">
    <cfRule type="cellIs" dxfId="13241" priority="1968" operator="lessThan">
      <formula>$C$4</formula>
    </cfRule>
  </conditionalFormatting>
  <conditionalFormatting sqref="BW29">
    <cfRule type="cellIs" dxfId="13240" priority="1969" operator="lessThan">
      <formula>$C$4</formula>
    </cfRule>
  </conditionalFormatting>
  <conditionalFormatting sqref="BW30">
    <cfRule type="cellIs" dxfId="13239" priority="1970" operator="lessThan">
      <formula>$C$4</formula>
    </cfRule>
  </conditionalFormatting>
  <conditionalFormatting sqref="BW31">
    <cfRule type="cellIs" dxfId="13238" priority="1971" operator="lessThan">
      <formula>$C$4</formula>
    </cfRule>
  </conditionalFormatting>
  <conditionalFormatting sqref="BW32">
    <cfRule type="cellIs" dxfId="13237" priority="1972" operator="lessThan">
      <formula>$C$4</formula>
    </cfRule>
  </conditionalFormatting>
  <conditionalFormatting sqref="BW33">
    <cfRule type="cellIs" dxfId="13236" priority="1973" operator="lessThan">
      <formula>$C$4</formula>
    </cfRule>
  </conditionalFormatting>
  <conditionalFormatting sqref="BW34">
    <cfRule type="cellIs" dxfId="13235" priority="1974" operator="lessThan">
      <formula>$C$4</formula>
    </cfRule>
  </conditionalFormatting>
  <conditionalFormatting sqref="BW35">
    <cfRule type="cellIs" dxfId="13234" priority="1975" operator="lessThan">
      <formula>$C$4</formula>
    </cfRule>
  </conditionalFormatting>
  <conditionalFormatting sqref="BW36">
    <cfRule type="cellIs" dxfId="13233" priority="1976" operator="lessThan">
      <formula>$C$4</formula>
    </cfRule>
  </conditionalFormatting>
  <conditionalFormatting sqref="BW37">
    <cfRule type="cellIs" dxfId="13232" priority="1977" operator="lessThan">
      <formula>$C$4</formula>
    </cfRule>
  </conditionalFormatting>
  <conditionalFormatting sqref="BW38">
    <cfRule type="cellIs" dxfId="13231" priority="1978" operator="lessThan">
      <formula>$C$4</formula>
    </cfRule>
  </conditionalFormatting>
  <conditionalFormatting sqref="BW39">
    <cfRule type="cellIs" dxfId="13230" priority="1979" operator="lessThan">
      <formula>$C$4</formula>
    </cfRule>
  </conditionalFormatting>
  <conditionalFormatting sqref="BW40">
    <cfRule type="cellIs" dxfId="13229" priority="1980" operator="lessThan">
      <formula>$C$4</formula>
    </cfRule>
  </conditionalFormatting>
  <conditionalFormatting sqref="BW41">
    <cfRule type="cellIs" dxfId="13228" priority="1981" operator="lessThan">
      <formula>$C$4</formula>
    </cfRule>
  </conditionalFormatting>
  <conditionalFormatting sqref="BW42">
    <cfRule type="cellIs" dxfId="13227" priority="1982" operator="lessThan">
      <formula>$C$4</formula>
    </cfRule>
  </conditionalFormatting>
  <conditionalFormatting sqref="BW43">
    <cfRule type="cellIs" dxfId="13226" priority="1983" operator="lessThan">
      <formula>$C$4</formula>
    </cfRule>
  </conditionalFormatting>
  <conditionalFormatting sqref="BW44">
    <cfRule type="cellIs" dxfId="13225" priority="1984" operator="lessThan">
      <formula>$C$4</formula>
    </cfRule>
  </conditionalFormatting>
  <conditionalFormatting sqref="BW45">
    <cfRule type="cellIs" dxfId="13224" priority="1985" operator="lessThan">
      <formula>$C$4</formula>
    </cfRule>
  </conditionalFormatting>
  <conditionalFormatting sqref="BW46">
    <cfRule type="cellIs" dxfId="13223" priority="1986" operator="lessThan">
      <formula>$C$4</formula>
    </cfRule>
  </conditionalFormatting>
  <conditionalFormatting sqref="BW47">
    <cfRule type="cellIs" dxfId="13222" priority="1987" operator="lessThan">
      <formula>$C$4</formula>
    </cfRule>
  </conditionalFormatting>
  <conditionalFormatting sqref="BW48">
    <cfRule type="cellIs" dxfId="13221" priority="1988" operator="lessThan">
      <formula>$C$4</formula>
    </cfRule>
  </conditionalFormatting>
  <conditionalFormatting sqref="BW49">
    <cfRule type="cellIs" dxfId="13220" priority="1989" operator="lessThan">
      <formula>$C$4</formula>
    </cfRule>
  </conditionalFormatting>
  <conditionalFormatting sqref="BW50">
    <cfRule type="cellIs" dxfId="13219" priority="1990" operator="lessThan">
      <formula>$C$4</formula>
    </cfRule>
  </conditionalFormatting>
  <conditionalFormatting sqref="BW51">
    <cfRule type="cellIs" dxfId="13218" priority="1991" operator="lessThan">
      <formula>$C$4</formula>
    </cfRule>
  </conditionalFormatting>
  <conditionalFormatting sqref="BW52">
    <cfRule type="cellIs" dxfId="13217" priority="1992" operator="lessThan">
      <formula>$C$4</formula>
    </cfRule>
  </conditionalFormatting>
  <conditionalFormatting sqref="BW53">
    <cfRule type="cellIs" dxfId="13216" priority="1993" operator="lessThan">
      <formula>$C$4</formula>
    </cfRule>
  </conditionalFormatting>
  <conditionalFormatting sqref="BW54">
    <cfRule type="cellIs" dxfId="13215" priority="1994" operator="lessThan">
      <formula>$C$4</formula>
    </cfRule>
  </conditionalFormatting>
  <conditionalFormatting sqref="BW55">
    <cfRule type="cellIs" dxfId="13214" priority="1995" operator="lessThan">
      <formula>$C$4</formula>
    </cfRule>
  </conditionalFormatting>
  <conditionalFormatting sqref="BW56">
    <cfRule type="cellIs" dxfId="13213" priority="1996" operator="lessThan">
      <formula>$C$4</formula>
    </cfRule>
  </conditionalFormatting>
  <conditionalFormatting sqref="BW57">
    <cfRule type="cellIs" dxfId="13212" priority="1997" operator="lessThan">
      <formula>$C$4</formula>
    </cfRule>
  </conditionalFormatting>
  <conditionalFormatting sqref="BW58">
    <cfRule type="cellIs" dxfId="13211" priority="1998" operator="lessThan">
      <formula>$C$4</formula>
    </cfRule>
  </conditionalFormatting>
  <conditionalFormatting sqref="BW59">
    <cfRule type="cellIs" dxfId="13210" priority="1999" operator="lessThan">
      <formula>$C$4</formula>
    </cfRule>
  </conditionalFormatting>
  <conditionalFormatting sqref="BW60">
    <cfRule type="cellIs" dxfId="13209" priority="2000" operator="lessThan">
      <formula>$C$4</formula>
    </cfRule>
  </conditionalFormatting>
  <conditionalFormatting sqref="BX11">
    <cfRule type="cellIs" dxfId="13208" priority="2001" operator="lessThan">
      <formula>$C$4</formula>
    </cfRule>
  </conditionalFormatting>
  <conditionalFormatting sqref="BX12">
    <cfRule type="cellIs" dxfId="13207" priority="2002" operator="lessThan">
      <formula>$C$4</formula>
    </cfRule>
  </conditionalFormatting>
  <conditionalFormatting sqref="BX13">
    <cfRule type="cellIs" dxfId="13206" priority="2003" operator="lessThan">
      <formula>$C$4</formula>
    </cfRule>
  </conditionalFormatting>
  <conditionalFormatting sqref="BX14">
    <cfRule type="cellIs" dxfId="13205" priority="2004" operator="lessThan">
      <formula>$C$4</formula>
    </cfRule>
  </conditionalFormatting>
  <conditionalFormatting sqref="BX15">
    <cfRule type="cellIs" dxfId="13204" priority="2005" operator="lessThan">
      <formula>$C$4</formula>
    </cfRule>
  </conditionalFormatting>
  <conditionalFormatting sqref="BX16">
    <cfRule type="cellIs" dxfId="13203" priority="2006" operator="lessThan">
      <formula>$C$4</formula>
    </cfRule>
  </conditionalFormatting>
  <conditionalFormatting sqref="BX17">
    <cfRule type="cellIs" dxfId="13202" priority="2007" operator="lessThan">
      <formula>$C$4</formula>
    </cfRule>
  </conditionalFormatting>
  <conditionalFormatting sqref="BX18">
    <cfRule type="cellIs" dxfId="13201" priority="2008" operator="lessThan">
      <formula>$C$4</formula>
    </cfRule>
  </conditionalFormatting>
  <conditionalFormatting sqref="BX19">
    <cfRule type="cellIs" dxfId="13200" priority="2009" operator="lessThan">
      <formula>$C$4</formula>
    </cfRule>
  </conditionalFormatting>
  <conditionalFormatting sqref="BX20">
    <cfRule type="cellIs" dxfId="13199" priority="2010" operator="lessThan">
      <formula>$C$4</formula>
    </cfRule>
  </conditionalFormatting>
  <conditionalFormatting sqref="BX21">
    <cfRule type="cellIs" dxfId="13198" priority="2011" operator="lessThan">
      <formula>$C$4</formula>
    </cfRule>
  </conditionalFormatting>
  <conditionalFormatting sqref="BX22">
    <cfRule type="cellIs" dxfId="13197" priority="2012" operator="lessThan">
      <formula>$C$4</formula>
    </cfRule>
  </conditionalFormatting>
  <conditionalFormatting sqref="BX23">
    <cfRule type="cellIs" dxfId="13196" priority="2013" operator="lessThan">
      <formula>$C$4</formula>
    </cfRule>
  </conditionalFormatting>
  <conditionalFormatting sqref="BX24">
    <cfRule type="cellIs" dxfId="13195" priority="2014" operator="lessThan">
      <formula>$C$4</formula>
    </cfRule>
  </conditionalFormatting>
  <conditionalFormatting sqref="BX25">
    <cfRule type="cellIs" dxfId="13194" priority="2015" operator="lessThan">
      <formula>$C$4</formula>
    </cfRule>
  </conditionalFormatting>
  <conditionalFormatting sqref="BX26">
    <cfRule type="cellIs" dxfId="13193" priority="2016" operator="lessThan">
      <formula>$C$4</formula>
    </cfRule>
  </conditionalFormatting>
  <conditionalFormatting sqref="BX27">
    <cfRule type="cellIs" dxfId="13192" priority="2017" operator="lessThan">
      <formula>$C$4</formula>
    </cfRule>
  </conditionalFormatting>
  <conditionalFormatting sqref="BX28">
    <cfRule type="cellIs" dxfId="13191" priority="2018" operator="lessThan">
      <formula>$C$4</formula>
    </cfRule>
  </conditionalFormatting>
  <conditionalFormatting sqref="BX29">
    <cfRule type="cellIs" dxfId="13190" priority="2019" operator="lessThan">
      <formula>$C$4</formula>
    </cfRule>
  </conditionalFormatting>
  <conditionalFormatting sqref="BX30">
    <cfRule type="cellIs" dxfId="13189" priority="2020" operator="lessThan">
      <formula>$C$4</formula>
    </cfRule>
  </conditionalFormatting>
  <conditionalFormatting sqref="BX31">
    <cfRule type="cellIs" dxfId="13188" priority="2021" operator="lessThan">
      <formula>$C$4</formula>
    </cfRule>
  </conditionalFormatting>
  <conditionalFormatting sqref="BX32">
    <cfRule type="cellIs" dxfId="13187" priority="2022" operator="lessThan">
      <formula>$C$4</formula>
    </cfRule>
  </conditionalFormatting>
  <conditionalFormatting sqref="BX33">
    <cfRule type="cellIs" dxfId="13186" priority="2023" operator="lessThan">
      <formula>$C$4</formula>
    </cfRule>
  </conditionalFormatting>
  <conditionalFormatting sqref="BX34">
    <cfRule type="cellIs" dxfId="13185" priority="2024" operator="lessThan">
      <formula>$C$4</formula>
    </cfRule>
  </conditionalFormatting>
  <conditionalFormatting sqref="BX35">
    <cfRule type="cellIs" dxfId="13184" priority="2025" operator="lessThan">
      <formula>$C$4</formula>
    </cfRule>
  </conditionalFormatting>
  <conditionalFormatting sqref="BX36">
    <cfRule type="cellIs" dxfId="13183" priority="2026" operator="lessThan">
      <formula>$C$4</formula>
    </cfRule>
  </conditionalFormatting>
  <conditionalFormatting sqref="BX37">
    <cfRule type="cellIs" dxfId="13182" priority="2027" operator="lessThan">
      <formula>$C$4</formula>
    </cfRule>
  </conditionalFormatting>
  <conditionalFormatting sqref="BX38">
    <cfRule type="cellIs" dxfId="13181" priority="2028" operator="lessThan">
      <formula>$C$4</formula>
    </cfRule>
  </conditionalFormatting>
  <conditionalFormatting sqref="BX39">
    <cfRule type="cellIs" dxfId="13180" priority="2029" operator="lessThan">
      <formula>$C$4</formula>
    </cfRule>
  </conditionalFormatting>
  <conditionalFormatting sqref="BX40">
    <cfRule type="cellIs" dxfId="13179" priority="2030" operator="lessThan">
      <formula>$C$4</formula>
    </cfRule>
  </conditionalFormatting>
  <conditionalFormatting sqref="BX41">
    <cfRule type="cellIs" dxfId="13178" priority="2031" operator="lessThan">
      <formula>$C$4</formula>
    </cfRule>
  </conditionalFormatting>
  <conditionalFormatting sqref="BX42">
    <cfRule type="cellIs" dxfId="13177" priority="2032" operator="lessThan">
      <formula>$C$4</formula>
    </cfRule>
  </conditionalFormatting>
  <conditionalFormatting sqref="BX43">
    <cfRule type="cellIs" dxfId="13176" priority="2033" operator="lessThan">
      <formula>$C$4</formula>
    </cfRule>
  </conditionalFormatting>
  <conditionalFormatting sqref="BX44">
    <cfRule type="cellIs" dxfId="13175" priority="2034" operator="lessThan">
      <formula>$C$4</formula>
    </cfRule>
  </conditionalFormatting>
  <conditionalFormatting sqref="BX45">
    <cfRule type="cellIs" dxfId="13174" priority="2035" operator="lessThan">
      <formula>$C$4</formula>
    </cfRule>
  </conditionalFormatting>
  <conditionalFormatting sqref="BX46">
    <cfRule type="cellIs" dxfId="13173" priority="2036" operator="lessThan">
      <formula>$C$4</formula>
    </cfRule>
  </conditionalFormatting>
  <conditionalFormatting sqref="BX47">
    <cfRule type="cellIs" dxfId="13172" priority="2037" operator="lessThan">
      <formula>$C$4</formula>
    </cfRule>
  </conditionalFormatting>
  <conditionalFormatting sqref="BX48">
    <cfRule type="cellIs" dxfId="13171" priority="2038" operator="lessThan">
      <formula>$C$4</formula>
    </cfRule>
  </conditionalFormatting>
  <conditionalFormatting sqref="BX49">
    <cfRule type="cellIs" dxfId="13170" priority="2039" operator="lessThan">
      <formula>$C$4</formula>
    </cfRule>
  </conditionalFormatting>
  <conditionalFormatting sqref="BX50">
    <cfRule type="cellIs" dxfId="13169" priority="2040" operator="lessThan">
      <formula>$C$4</formula>
    </cfRule>
  </conditionalFormatting>
  <conditionalFormatting sqref="BX51">
    <cfRule type="cellIs" dxfId="13168" priority="2041" operator="lessThan">
      <formula>$C$4</formula>
    </cfRule>
  </conditionalFormatting>
  <conditionalFormatting sqref="BX52">
    <cfRule type="cellIs" dxfId="13167" priority="2042" operator="lessThan">
      <formula>$C$4</formula>
    </cfRule>
  </conditionalFormatting>
  <conditionalFormatting sqref="BX53">
    <cfRule type="cellIs" dxfId="13166" priority="2043" operator="lessThan">
      <formula>$C$4</formula>
    </cfRule>
  </conditionalFormatting>
  <conditionalFormatting sqref="BX54">
    <cfRule type="cellIs" dxfId="13165" priority="2044" operator="lessThan">
      <formula>$C$4</formula>
    </cfRule>
  </conditionalFormatting>
  <conditionalFormatting sqref="BX55">
    <cfRule type="cellIs" dxfId="13164" priority="2045" operator="lessThan">
      <formula>$C$4</formula>
    </cfRule>
  </conditionalFormatting>
  <conditionalFormatting sqref="BX56">
    <cfRule type="cellIs" dxfId="13163" priority="2046" operator="lessThan">
      <formula>$C$4</formula>
    </cfRule>
  </conditionalFormatting>
  <conditionalFormatting sqref="BX57">
    <cfRule type="cellIs" dxfId="13162" priority="2047" operator="lessThan">
      <formula>$C$4</formula>
    </cfRule>
  </conditionalFormatting>
  <conditionalFormatting sqref="BX58">
    <cfRule type="cellIs" dxfId="13161" priority="2048" operator="lessThan">
      <formula>$C$4</formula>
    </cfRule>
  </conditionalFormatting>
  <conditionalFormatting sqref="BX59">
    <cfRule type="cellIs" dxfId="13160" priority="2049" operator="lessThan">
      <formula>$C$4</formula>
    </cfRule>
  </conditionalFormatting>
  <conditionalFormatting sqref="BX60">
    <cfRule type="cellIs" dxfId="13159" priority="2050" operator="lessThan">
      <formula>$C$4</formula>
    </cfRule>
  </conditionalFormatting>
  <conditionalFormatting sqref="BY11">
    <cfRule type="cellIs" dxfId="13158" priority="2051" operator="lessThan">
      <formula>$C$4</formula>
    </cfRule>
  </conditionalFormatting>
  <conditionalFormatting sqref="BY12">
    <cfRule type="cellIs" dxfId="13157" priority="2052" operator="lessThan">
      <formula>$C$4</formula>
    </cfRule>
  </conditionalFormatting>
  <conditionalFormatting sqref="BY13">
    <cfRule type="cellIs" dxfId="13156" priority="2053" operator="lessThan">
      <formula>$C$4</formula>
    </cfRule>
  </conditionalFormatting>
  <conditionalFormatting sqref="BY14">
    <cfRule type="cellIs" dxfId="13155" priority="2054" operator="lessThan">
      <formula>$C$4</formula>
    </cfRule>
  </conditionalFormatting>
  <conditionalFormatting sqref="BY15">
    <cfRule type="cellIs" dxfId="13154" priority="2055" operator="lessThan">
      <formula>$C$4</formula>
    </cfRule>
  </conditionalFormatting>
  <conditionalFormatting sqref="BY16">
    <cfRule type="cellIs" dxfId="13153" priority="2056" operator="lessThan">
      <formula>$C$4</formula>
    </cfRule>
  </conditionalFormatting>
  <conditionalFormatting sqref="BY17">
    <cfRule type="cellIs" dxfId="13152" priority="2057" operator="lessThan">
      <formula>$C$4</formula>
    </cfRule>
  </conditionalFormatting>
  <conditionalFormatting sqref="BY18">
    <cfRule type="cellIs" dxfId="13151" priority="2058" operator="lessThan">
      <formula>$C$4</formula>
    </cfRule>
  </conditionalFormatting>
  <conditionalFormatting sqref="BY19">
    <cfRule type="cellIs" dxfId="13150" priority="2059" operator="lessThan">
      <formula>$C$4</formula>
    </cfRule>
  </conditionalFormatting>
  <conditionalFormatting sqref="BY20">
    <cfRule type="cellIs" dxfId="13149" priority="2060" operator="lessThan">
      <formula>$C$4</formula>
    </cfRule>
  </conditionalFormatting>
  <conditionalFormatting sqref="BY21">
    <cfRule type="cellIs" dxfId="13148" priority="2061" operator="lessThan">
      <formula>$C$4</formula>
    </cfRule>
  </conditionalFormatting>
  <conditionalFormatting sqref="BY22">
    <cfRule type="cellIs" dxfId="13147" priority="2062" operator="lessThan">
      <formula>$C$4</formula>
    </cfRule>
  </conditionalFormatting>
  <conditionalFormatting sqref="BY23">
    <cfRule type="cellIs" dxfId="13146" priority="2063" operator="lessThan">
      <formula>$C$4</formula>
    </cfRule>
  </conditionalFormatting>
  <conditionalFormatting sqref="BY24">
    <cfRule type="cellIs" dxfId="13145" priority="2064" operator="lessThan">
      <formula>$C$4</formula>
    </cfRule>
  </conditionalFormatting>
  <conditionalFormatting sqref="BY25">
    <cfRule type="cellIs" dxfId="13144" priority="2065" operator="lessThan">
      <formula>$C$4</formula>
    </cfRule>
  </conditionalFormatting>
  <conditionalFormatting sqref="BY26">
    <cfRule type="cellIs" dxfId="13143" priority="2066" operator="lessThan">
      <formula>$C$4</formula>
    </cfRule>
  </conditionalFormatting>
  <conditionalFormatting sqref="BY27">
    <cfRule type="cellIs" dxfId="13142" priority="2067" operator="lessThan">
      <formula>$C$4</formula>
    </cfRule>
  </conditionalFormatting>
  <conditionalFormatting sqref="BY28">
    <cfRule type="cellIs" dxfId="13141" priority="2068" operator="lessThan">
      <formula>$C$4</formula>
    </cfRule>
  </conditionalFormatting>
  <conditionalFormatting sqref="BY29">
    <cfRule type="cellIs" dxfId="13140" priority="2069" operator="lessThan">
      <formula>$C$4</formula>
    </cfRule>
  </conditionalFormatting>
  <conditionalFormatting sqref="BY30">
    <cfRule type="cellIs" dxfId="13139" priority="2070" operator="lessThan">
      <formula>$C$4</formula>
    </cfRule>
  </conditionalFormatting>
  <conditionalFormatting sqref="BY31">
    <cfRule type="cellIs" dxfId="13138" priority="2071" operator="lessThan">
      <formula>$C$4</formula>
    </cfRule>
  </conditionalFormatting>
  <conditionalFormatting sqref="BY32">
    <cfRule type="cellIs" dxfId="13137" priority="2072" operator="lessThan">
      <formula>$C$4</formula>
    </cfRule>
  </conditionalFormatting>
  <conditionalFormatting sqref="BY33">
    <cfRule type="cellIs" dxfId="13136" priority="2073" operator="lessThan">
      <formula>$C$4</formula>
    </cfRule>
  </conditionalFormatting>
  <conditionalFormatting sqref="BY34">
    <cfRule type="cellIs" dxfId="13135" priority="2074" operator="lessThan">
      <formula>$C$4</formula>
    </cfRule>
  </conditionalFormatting>
  <conditionalFormatting sqref="BY35">
    <cfRule type="cellIs" dxfId="13134" priority="2075" operator="lessThan">
      <formula>$C$4</formula>
    </cfRule>
  </conditionalFormatting>
  <conditionalFormatting sqref="BY36">
    <cfRule type="cellIs" dxfId="13133" priority="2076" operator="lessThan">
      <formula>$C$4</formula>
    </cfRule>
  </conditionalFormatting>
  <conditionalFormatting sqref="BY37">
    <cfRule type="cellIs" dxfId="13132" priority="2077" operator="lessThan">
      <formula>$C$4</formula>
    </cfRule>
  </conditionalFormatting>
  <conditionalFormatting sqref="BY38">
    <cfRule type="cellIs" dxfId="13131" priority="2078" operator="lessThan">
      <formula>$C$4</formula>
    </cfRule>
  </conditionalFormatting>
  <conditionalFormatting sqref="BY39">
    <cfRule type="cellIs" dxfId="13130" priority="2079" operator="lessThan">
      <formula>$C$4</formula>
    </cfRule>
  </conditionalFormatting>
  <conditionalFormatting sqref="BY40">
    <cfRule type="cellIs" dxfId="13129" priority="2080" operator="lessThan">
      <formula>$C$4</formula>
    </cfRule>
  </conditionalFormatting>
  <conditionalFormatting sqref="BY41">
    <cfRule type="cellIs" dxfId="13128" priority="2081" operator="lessThan">
      <formula>$C$4</formula>
    </cfRule>
  </conditionalFormatting>
  <conditionalFormatting sqref="BY42">
    <cfRule type="cellIs" dxfId="13127" priority="2082" operator="lessThan">
      <formula>$C$4</formula>
    </cfRule>
  </conditionalFormatting>
  <conditionalFormatting sqref="BY43">
    <cfRule type="cellIs" dxfId="13126" priority="2083" operator="lessThan">
      <formula>$C$4</formula>
    </cfRule>
  </conditionalFormatting>
  <conditionalFormatting sqref="BY44">
    <cfRule type="cellIs" dxfId="13125" priority="2084" operator="lessThan">
      <formula>$C$4</formula>
    </cfRule>
  </conditionalFormatting>
  <conditionalFormatting sqref="BY45">
    <cfRule type="cellIs" dxfId="13124" priority="2085" operator="lessThan">
      <formula>$C$4</formula>
    </cfRule>
  </conditionalFormatting>
  <conditionalFormatting sqref="BY46">
    <cfRule type="cellIs" dxfId="13123" priority="2086" operator="lessThan">
      <formula>$C$4</formula>
    </cfRule>
  </conditionalFormatting>
  <conditionalFormatting sqref="BY47">
    <cfRule type="cellIs" dxfId="13122" priority="2087" operator="lessThan">
      <formula>$C$4</formula>
    </cfRule>
  </conditionalFormatting>
  <conditionalFormatting sqref="BY48">
    <cfRule type="cellIs" dxfId="13121" priority="2088" operator="lessThan">
      <formula>$C$4</formula>
    </cfRule>
  </conditionalFormatting>
  <conditionalFormatting sqref="BY49">
    <cfRule type="cellIs" dxfId="13120" priority="2089" operator="lessThan">
      <formula>$C$4</formula>
    </cfRule>
  </conditionalFormatting>
  <conditionalFormatting sqref="BY50">
    <cfRule type="cellIs" dxfId="13119" priority="2090" operator="lessThan">
      <formula>$C$4</formula>
    </cfRule>
  </conditionalFormatting>
  <conditionalFormatting sqref="BY51">
    <cfRule type="cellIs" dxfId="13118" priority="2091" operator="lessThan">
      <formula>$C$4</formula>
    </cfRule>
  </conditionalFormatting>
  <conditionalFormatting sqref="BY52">
    <cfRule type="cellIs" dxfId="13117" priority="2092" operator="lessThan">
      <formula>$C$4</formula>
    </cfRule>
  </conditionalFormatting>
  <conditionalFormatting sqref="BY53">
    <cfRule type="cellIs" dxfId="13116" priority="2093" operator="lessThan">
      <formula>$C$4</formula>
    </cfRule>
  </conditionalFormatting>
  <conditionalFormatting sqref="BY54">
    <cfRule type="cellIs" dxfId="13115" priority="2094" operator="lessThan">
      <formula>$C$4</formula>
    </cfRule>
  </conditionalFormatting>
  <conditionalFormatting sqref="BY55">
    <cfRule type="cellIs" dxfId="13114" priority="2095" operator="lessThan">
      <formula>$C$4</formula>
    </cfRule>
  </conditionalFormatting>
  <conditionalFormatting sqref="BY56">
    <cfRule type="cellIs" dxfId="13113" priority="2096" operator="lessThan">
      <formula>$C$4</formula>
    </cfRule>
  </conditionalFormatting>
  <conditionalFormatting sqref="BY57">
    <cfRule type="cellIs" dxfId="13112" priority="2097" operator="lessThan">
      <formula>$C$4</formula>
    </cfRule>
  </conditionalFormatting>
  <conditionalFormatting sqref="BY58">
    <cfRule type="cellIs" dxfId="13111" priority="2098" operator="lessThan">
      <formula>$C$4</formula>
    </cfRule>
  </conditionalFormatting>
  <conditionalFormatting sqref="BY59">
    <cfRule type="cellIs" dxfId="13110" priority="2099" operator="lessThan">
      <formula>$C$4</formula>
    </cfRule>
  </conditionalFormatting>
  <conditionalFormatting sqref="BY60">
    <cfRule type="cellIs" dxfId="13109" priority="2100" operator="lessThan">
      <formula>$C$4</formula>
    </cfRule>
  </conditionalFormatting>
  <conditionalFormatting sqref="BZ11">
    <cfRule type="cellIs" dxfId="13108" priority="2101" operator="lessThan">
      <formula>$C$4</formula>
    </cfRule>
  </conditionalFormatting>
  <conditionalFormatting sqref="BZ12">
    <cfRule type="cellIs" dxfId="13107" priority="2102" operator="lessThan">
      <formula>$C$4</formula>
    </cfRule>
  </conditionalFormatting>
  <conditionalFormatting sqref="BZ13">
    <cfRule type="cellIs" dxfId="13106" priority="2103" operator="lessThan">
      <formula>$C$4</formula>
    </cfRule>
  </conditionalFormatting>
  <conditionalFormatting sqref="BZ14">
    <cfRule type="cellIs" dxfId="13105" priority="2104" operator="lessThan">
      <formula>$C$4</formula>
    </cfRule>
  </conditionalFormatting>
  <conditionalFormatting sqref="BZ15">
    <cfRule type="cellIs" dxfId="13104" priority="2105" operator="lessThan">
      <formula>$C$4</formula>
    </cfRule>
  </conditionalFormatting>
  <conditionalFormatting sqref="BZ16">
    <cfRule type="cellIs" dxfId="13103" priority="2106" operator="lessThan">
      <formula>$C$4</formula>
    </cfRule>
  </conditionalFormatting>
  <conditionalFormatting sqref="BZ17">
    <cfRule type="cellIs" dxfId="13102" priority="2107" operator="lessThan">
      <formula>$C$4</formula>
    </cfRule>
  </conditionalFormatting>
  <conditionalFormatting sqref="BZ18">
    <cfRule type="cellIs" dxfId="13101" priority="2108" operator="lessThan">
      <formula>$C$4</formula>
    </cfRule>
  </conditionalFormatting>
  <conditionalFormatting sqref="BZ19">
    <cfRule type="cellIs" dxfId="13100" priority="2109" operator="lessThan">
      <formula>$C$4</formula>
    </cfRule>
  </conditionalFormatting>
  <conditionalFormatting sqref="BZ20">
    <cfRule type="cellIs" dxfId="13099" priority="2110" operator="lessThan">
      <formula>$C$4</formula>
    </cfRule>
  </conditionalFormatting>
  <conditionalFormatting sqref="BZ21">
    <cfRule type="cellIs" dxfId="13098" priority="2111" operator="lessThan">
      <formula>$C$4</formula>
    </cfRule>
  </conditionalFormatting>
  <conditionalFormatting sqref="BZ22">
    <cfRule type="cellIs" dxfId="13097" priority="2112" operator="lessThan">
      <formula>$C$4</formula>
    </cfRule>
  </conditionalFormatting>
  <conditionalFormatting sqref="BZ23">
    <cfRule type="cellIs" dxfId="13096" priority="2113" operator="lessThan">
      <formula>$C$4</formula>
    </cfRule>
  </conditionalFormatting>
  <conditionalFormatting sqref="BZ24">
    <cfRule type="cellIs" dxfId="13095" priority="2114" operator="lessThan">
      <formula>$C$4</formula>
    </cfRule>
  </conditionalFormatting>
  <conditionalFormatting sqref="BZ25">
    <cfRule type="cellIs" dxfId="13094" priority="2115" operator="lessThan">
      <formula>$C$4</formula>
    </cfRule>
  </conditionalFormatting>
  <conditionalFormatting sqref="BZ26">
    <cfRule type="cellIs" dxfId="13093" priority="2116" operator="lessThan">
      <formula>$C$4</formula>
    </cfRule>
  </conditionalFormatting>
  <conditionalFormatting sqref="BZ27">
    <cfRule type="cellIs" dxfId="13092" priority="2117" operator="lessThan">
      <formula>$C$4</formula>
    </cfRule>
  </conditionalFormatting>
  <conditionalFormatting sqref="BZ28">
    <cfRule type="cellIs" dxfId="13091" priority="2118" operator="lessThan">
      <formula>$C$4</formula>
    </cfRule>
  </conditionalFormatting>
  <conditionalFormatting sqref="BZ29">
    <cfRule type="cellIs" dxfId="13090" priority="2119" operator="lessThan">
      <formula>$C$4</formula>
    </cfRule>
  </conditionalFormatting>
  <conditionalFormatting sqref="BZ30">
    <cfRule type="cellIs" dxfId="13089" priority="2120" operator="lessThan">
      <formula>$C$4</formula>
    </cfRule>
  </conditionalFormatting>
  <conditionalFormatting sqref="BZ31">
    <cfRule type="cellIs" dxfId="13088" priority="2121" operator="lessThan">
      <formula>$C$4</formula>
    </cfRule>
  </conditionalFormatting>
  <conditionalFormatting sqref="BZ32">
    <cfRule type="cellIs" dxfId="13087" priority="2122" operator="lessThan">
      <formula>$C$4</formula>
    </cfRule>
  </conditionalFormatting>
  <conditionalFormatting sqref="BZ33">
    <cfRule type="cellIs" dxfId="13086" priority="2123" operator="lessThan">
      <formula>$C$4</formula>
    </cfRule>
  </conditionalFormatting>
  <conditionalFormatting sqref="BZ34">
    <cfRule type="cellIs" dxfId="13085" priority="2124" operator="lessThan">
      <formula>$C$4</formula>
    </cfRule>
  </conditionalFormatting>
  <conditionalFormatting sqref="BZ35">
    <cfRule type="cellIs" dxfId="13084" priority="2125" operator="lessThan">
      <formula>$C$4</formula>
    </cfRule>
  </conditionalFormatting>
  <conditionalFormatting sqref="BZ36">
    <cfRule type="cellIs" dxfId="13083" priority="2126" operator="lessThan">
      <formula>$C$4</formula>
    </cfRule>
  </conditionalFormatting>
  <conditionalFormatting sqref="BZ37">
    <cfRule type="cellIs" dxfId="13082" priority="2127" operator="lessThan">
      <formula>$C$4</formula>
    </cfRule>
  </conditionalFormatting>
  <conditionalFormatting sqref="BZ38">
    <cfRule type="cellIs" dxfId="13081" priority="2128" operator="lessThan">
      <formula>$C$4</formula>
    </cfRule>
  </conditionalFormatting>
  <conditionalFormatting sqref="BZ39">
    <cfRule type="cellIs" dxfId="13080" priority="2129" operator="lessThan">
      <formula>$C$4</formula>
    </cfRule>
  </conditionalFormatting>
  <conditionalFormatting sqref="BZ40">
    <cfRule type="cellIs" dxfId="13079" priority="2130" operator="lessThan">
      <formula>$C$4</formula>
    </cfRule>
  </conditionalFormatting>
  <conditionalFormatting sqref="BZ41">
    <cfRule type="cellIs" dxfId="13078" priority="2131" operator="lessThan">
      <formula>$C$4</formula>
    </cfRule>
  </conditionalFormatting>
  <conditionalFormatting sqref="BZ42">
    <cfRule type="cellIs" dxfId="13077" priority="2132" operator="lessThan">
      <formula>$C$4</formula>
    </cfRule>
  </conditionalFormatting>
  <conditionalFormatting sqref="BZ43">
    <cfRule type="cellIs" dxfId="13076" priority="2133" operator="lessThan">
      <formula>$C$4</formula>
    </cfRule>
  </conditionalFormatting>
  <conditionalFormatting sqref="BZ44">
    <cfRule type="cellIs" dxfId="13075" priority="2134" operator="lessThan">
      <formula>$C$4</formula>
    </cfRule>
  </conditionalFormatting>
  <conditionalFormatting sqref="BZ45">
    <cfRule type="cellIs" dxfId="13074" priority="2135" operator="lessThan">
      <formula>$C$4</formula>
    </cfRule>
  </conditionalFormatting>
  <conditionalFormatting sqref="BZ46">
    <cfRule type="cellIs" dxfId="13073" priority="2136" operator="lessThan">
      <formula>$C$4</formula>
    </cfRule>
  </conditionalFormatting>
  <conditionalFormatting sqref="BZ47">
    <cfRule type="cellIs" dxfId="13072" priority="2137" operator="lessThan">
      <formula>$C$4</formula>
    </cfRule>
  </conditionalFormatting>
  <conditionalFormatting sqref="BZ48">
    <cfRule type="cellIs" dxfId="13071" priority="2138" operator="lessThan">
      <formula>$C$4</formula>
    </cfRule>
  </conditionalFormatting>
  <conditionalFormatting sqref="BZ49">
    <cfRule type="cellIs" dxfId="13070" priority="2139" operator="lessThan">
      <formula>$C$4</formula>
    </cfRule>
  </conditionalFormatting>
  <conditionalFormatting sqref="BZ50">
    <cfRule type="cellIs" dxfId="13069" priority="2140" operator="lessThan">
      <formula>$C$4</formula>
    </cfRule>
  </conditionalFormatting>
  <conditionalFormatting sqref="BZ51">
    <cfRule type="cellIs" dxfId="13068" priority="2141" operator="lessThan">
      <formula>$C$4</formula>
    </cfRule>
  </conditionalFormatting>
  <conditionalFormatting sqref="BZ52">
    <cfRule type="cellIs" dxfId="13067" priority="2142" operator="lessThan">
      <formula>$C$4</formula>
    </cfRule>
  </conditionalFormatting>
  <conditionalFormatting sqref="BZ53">
    <cfRule type="cellIs" dxfId="13066" priority="2143" operator="lessThan">
      <formula>$C$4</formula>
    </cfRule>
  </conditionalFormatting>
  <conditionalFormatting sqref="BZ54">
    <cfRule type="cellIs" dxfId="13065" priority="2144" operator="lessThan">
      <formula>$C$4</formula>
    </cfRule>
  </conditionalFormatting>
  <conditionalFormatting sqref="BZ55">
    <cfRule type="cellIs" dxfId="13064" priority="2145" operator="lessThan">
      <formula>$C$4</formula>
    </cfRule>
  </conditionalFormatting>
  <conditionalFormatting sqref="BZ56">
    <cfRule type="cellIs" dxfId="13063" priority="2146" operator="lessThan">
      <formula>$C$4</formula>
    </cfRule>
  </conditionalFormatting>
  <conditionalFormatting sqref="BZ57">
    <cfRule type="cellIs" dxfId="13062" priority="2147" operator="lessThan">
      <formula>$C$4</formula>
    </cfRule>
  </conditionalFormatting>
  <conditionalFormatting sqref="BZ58">
    <cfRule type="cellIs" dxfId="13061" priority="2148" operator="lessThan">
      <formula>$C$4</formula>
    </cfRule>
  </conditionalFormatting>
  <conditionalFormatting sqref="BZ59">
    <cfRule type="cellIs" dxfId="13060" priority="2149" operator="lessThan">
      <formula>$C$4</formula>
    </cfRule>
  </conditionalFormatting>
  <conditionalFormatting sqref="BZ60">
    <cfRule type="cellIs" dxfId="13059" priority="2150" operator="lessThan">
      <formula>$C$4</formula>
    </cfRule>
  </conditionalFormatting>
  <conditionalFormatting sqref="CA11">
    <cfRule type="cellIs" dxfId="13058" priority="2151" operator="lessThan">
      <formula>$C$4</formula>
    </cfRule>
  </conditionalFormatting>
  <conditionalFormatting sqref="CA12">
    <cfRule type="cellIs" dxfId="13057" priority="2152" operator="lessThan">
      <formula>$C$4</formula>
    </cfRule>
  </conditionalFormatting>
  <conditionalFormatting sqref="CA13">
    <cfRule type="cellIs" dxfId="13056" priority="2153" operator="lessThan">
      <formula>$C$4</formula>
    </cfRule>
  </conditionalFormatting>
  <conditionalFormatting sqref="CA14">
    <cfRule type="cellIs" dxfId="13055" priority="2154" operator="lessThan">
      <formula>$C$4</formula>
    </cfRule>
  </conditionalFormatting>
  <conditionalFormatting sqref="CA15">
    <cfRule type="cellIs" dxfId="13054" priority="2155" operator="lessThan">
      <formula>$C$4</formula>
    </cfRule>
  </conditionalFormatting>
  <conditionalFormatting sqref="CA16">
    <cfRule type="cellIs" dxfId="13053" priority="2156" operator="lessThan">
      <formula>$C$4</formula>
    </cfRule>
  </conditionalFormatting>
  <conditionalFormatting sqref="CA17">
    <cfRule type="cellIs" dxfId="13052" priority="2157" operator="lessThan">
      <formula>$C$4</formula>
    </cfRule>
  </conditionalFormatting>
  <conditionalFormatting sqref="CA18">
    <cfRule type="cellIs" dxfId="13051" priority="2158" operator="lessThan">
      <formula>$C$4</formula>
    </cfRule>
  </conditionalFormatting>
  <conditionalFormatting sqref="CA19">
    <cfRule type="cellIs" dxfId="13050" priority="2159" operator="lessThan">
      <formula>$C$4</formula>
    </cfRule>
  </conditionalFormatting>
  <conditionalFormatting sqref="CA20">
    <cfRule type="cellIs" dxfId="13049" priority="2160" operator="lessThan">
      <formula>$C$4</formula>
    </cfRule>
  </conditionalFormatting>
  <conditionalFormatting sqref="CA21">
    <cfRule type="cellIs" dxfId="13048" priority="2161" operator="lessThan">
      <formula>$C$4</formula>
    </cfRule>
  </conditionalFormatting>
  <conditionalFormatting sqref="CA22">
    <cfRule type="cellIs" dxfId="13047" priority="2162" operator="lessThan">
      <formula>$C$4</formula>
    </cfRule>
  </conditionalFormatting>
  <conditionalFormatting sqref="CA23">
    <cfRule type="cellIs" dxfId="13046" priority="2163" operator="lessThan">
      <formula>$C$4</formula>
    </cfRule>
  </conditionalFormatting>
  <conditionalFormatting sqref="CA24">
    <cfRule type="cellIs" dxfId="13045" priority="2164" operator="lessThan">
      <formula>$C$4</formula>
    </cfRule>
  </conditionalFormatting>
  <conditionalFormatting sqref="CA25">
    <cfRule type="cellIs" dxfId="13044" priority="2165" operator="lessThan">
      <formula>$C$4</formula>
    </cfRule>
  </conditionalFormatting>
  <conditionalFormatting sqref="CA26">
    <cfRule type="cellIs" dxfId="13043" priority="2166" operator="lessThan">
      <formula>$C$4</formula>
    </cfRule>
  </conditionalFormatting>
  <conditionalFormatting sqref="CA27">
    <cfRule type="cellIs" dxfId="13042" priority="2167" operator="lessThan">
      <formula>$C$4</formula>
    </cfRule>
  </conditionalFormatting>
  <conditionalFormatting sqref="CA28">
    <cfRule type="cellIs" dxfId="13041" priority="2168" operator="lessThan">
      <formula>$C$4</formula>
    </cfRule>
  </conditionalFormatting>
  <conditionalFormatting sqref="CA29">
    <cfRule type="cellIs" dxfId="13040" priority="2169" operator="lessThan">
      <formula>$C$4</formula>
    </cfRule>
  </conditionalFormatting>
  <conditionalFormatting sqref="CA30">
    <cfRule type="cellIs" dxfId="13039" priority="2170" operator="lessThan">
      <formula>$C$4</formula>
    </cfRule>
  </conditionalFormatting>
  <conditionalFormatting sqref="CA31">
    <cfRule type="cellIs" dxfId="13038" priority="2171" operator="lessThan">
      <formula>$C$4</formula>
    </cfRule>
  </conditionalFormatting>
  <conditionalFormatting sqref="CA32">
    <cfRule type="cellIs" dxfId="13037" priority="2172" operator="lessThan">
      <formula>$C$4</formula>
    </cfRule>
  </conditionalFormatting>
  <conditionalFormatting sqref="CA33">
    <cfRule type="cellIs" dxfId="13036" priority="2173" operator="lessThan">
      <formula>$C$4</formula>
    </cfRule>
  </conditionalFormatting>
  <conditionalFormatting sqref="CA34">
    <cfRule type="cellIs" dxfId="13035" priority="2174" operator="lessThan">
      <formula>$C$4</formula>
    </cfRule>
  </conditionalFormatting>
  <conditionalFormatting sqref="CA35">
    <cfRule type="cellIs" dxfId="13034" priority="2175" operator="lessThan">
      <formula>$C$4</formula>
    </cfRule>
  </conditionalFormatting>
  <conditionalFormatting sqref="CA36">
    <cfRule type="cellIs" dxfId="13033" priority="2176" operator="lessThan">
      <formula>$C$4</formula>
    </cfRule>
  </conditionalFormatting>
  <conditionalFormatting sqref="CA37">
    <cfRule type="cellIs" dxfId="13032" priority="2177" operator="lessThan">
      <formula>$C$4</formula>
    </cfRule>
  </conditionalFormatting>
  <conditionalFormatting sqref="CA38">
    <cfRule type="cellIs" dxfId="13031" priority="2178" operator="lessThan">
      <formula>$C$4</formula>
    </cfRule>
  </conditionalFormatting>
  <conditionalFormatting sqref="CA39">
    <cfRule type="cellIs" dxfId="13030" priority="2179" operator="lessThan">
      <formula>$C$4</formula>
    </cfRule>
  </conditionalFormatting>
  <conditionalFormatting sqref="CA40">
    <cfRule type="cellIs" dxfId="13029" priority="2180" operator="lessThan">
      <formula>$C$4</formula>
    </cfRule>
  </conditionalFormatting>
  <conditionalFormatting sqref="CA41">
    <cfRule type="cellIs" dxfId="13028" priority="2181" operator="lessThan">
      <formula>$C$4</formula>
    </cfRule>
  </conditionalFormatting>
  <conditionalFormatting sqref="CA42">
    <cfRule type="cellIs" dxfId="13027" priority="2182" operator="lessThan">
      <formula>$C$4</formula>
    </cfRule>
  </conditionalFormatting>
  <conditionalFormatting sqref="CA43">
    <cfRule type="cellIs" dxfId="13026" priority="2183" operator="lessThan">
      <formula>$C$4</formula>
    </cfRule>
  </conditionalFormatting>
  <conditionalFormatting sqref="CA44">
    <cfRule type="cellIs" dxfId="13025" priority="2184" operator="lessThan">
      <formula>$C$4</formula>
    </cfRule>
  </conditionalFormatting>
  <conditionalFormatting sqref="CA45">
    <cfRule type="cellIs" dxfId="13024" priority="2185" operator="lessThan">
      <formula>$C$4</formula>
    </cfRule>
  </conditionalFormatting>
  <conditionalFormatting sqref="CA46">
    <cfRule type="cellIs" dxfId="13023" priority="2186" operator="lessThan">
      <formula>$C$4</formula>
    </cfRule>
  </conditionalFormatting>
  <conditionalFormatting sqref="CA47">
    <cfRule type="cellIs" dxfId="13022" priority="2187" operator="lessThan">
      <formula>$C$4</formula>
    </cfRule>
  </conditionalFormatting>
  <conditionalFormatting sqref="CA48">
    <cfRule type="cellIs" dxfId="13021" priority="2188" operator="lessThan">
      <formula>$C$4</formula>
    </cfRule>
  </conditionalFormatting>
  <conditionalFormatting sqref="CA49">
    <cfRule type="cellIs" dxfId="13020" priority="2189" operator="lessThan">
      <formula>$C$4</formula>
    </cfRule>
  </conditionalFormatting>
  <conditionalFormatting sqref="CA50">
    <cfRule type="cellIs" dxfId="13019" priority="2190" operator="lessThan">
      <formula>$C$4</formula>
    </cfRule>
  </conditionalFormatting>
  <conditionalFormatting sqref="CA51">
    <cfRule type="cellIs" dxfId="13018" priority="2191" operator="lessThan">
      <formula>$C$4</formula>
    </cfRule>
  </conditionalFormatting>
  <conditionalFormatting sqref="CA52">
    <cfRule type="cellIs" dxfId="13017" priority="2192" operator="lessThan">
      <formula>$C$4</formula>
    </cfRule>
  </conditionalFormatting>
  <conditionalFormatting sqref="CA53">
    <cfRule type="cellIs" dxfId="13016" priority="2193" operator="lessThan">
      <formula>$C$4</formula>
    </cfRule>
  </conditionalFormatting>
  <conditionalFormatting sqref="CA54">
    <cfRule type="cellIs" dxfId="13015" priority="2194" operator="lessThan">
      <formula>$C$4</formula>
    </cfRule>
  </conditionalFormatting>
  <conditionalFormatting sqref="CA55">
    <cfRule type="cellIs" dxfId="13014" priority="2195" operator="lessThan">
      <formula>$C$4</formula>
    </cfRule>
  </conditionalFormatting>
  <conditionalFormatting sqref="CA56">
    <cfRule type="cellIs" dxfId="13013" priority="2196" operator="lessThan">
      <formula>$C$4</formula>
    </cfRule>
  </conditionalFormatting>
  <conditionalFormatting sqref="CA57">
    <cfRule type="cellIs" dxfId="13012" priority="2197" operator="lessThan">
      <formula>$C$4</formula>
    </cfRule>
  </conditionalFormatting>
  <conditionalFormatting sqref="CA58">
    <cfRule type="cellIs" dxfId="13011" priority="2198" operator="lessThan">
      <formula>$C$4</formula>
    </cfRule>
  </conditionalFormatting>
  <conditionalFormatting sqref="CA59">
    <cfRule type="cellIs" dxfId="13010" priority="2199" operator="lessThan">
      <formula>$C$4</formula>
    </cfRule>
  </conditionalFormatting>
  <conditionalFormatting sqref="CA60">
    <cfRule type="cellIs" dxfId="13009" priority="2200" operator="lessThan">
      <formula>$C$4</formula>
    </cfRule>
  </conditionalFormatting>
  <conditionalFormatting sqref="CB11">
    <cfRule type="cellIs" dxfId="13008" priority="2201" operator="lessThan">
      <formula>$C$4</formula>
    </cfRule>
  </conditionalFormatting>
  <conditionalFormatting sqref="CB12">
    <cfRule type="cellIs" dxfId="13007" priority="2202" operator="lessThan">
      <formula>$C$4</formula>
    </cfRule>
  </conditionalFormatting>
  <conditionalFormatting sqref="CB13">
    <cfRule type="cellIs" dxfId="13006" priority="2203" operator="lessThan">
      <formula>$C$4</formula>
    </cfRule>
  </conditionalFormatting>
  <conditionalFormatting sqref="CB14">
    <cfRule type="cellIs" dxfId="13005" priority="2204" operator="lessThan">
      <formula>$C$4</formula>
    </cfRule>
  </conditionalFormatting>
  <conditionalFormatting sqref="CB15">
    <cfRule type="cellIs" dxfId="13004" priority="2205" operator="lessThan">
      <formula>$C$4</formula>
    </cfRule>
  </conditionalFormatting>
  <conditionalFormatting sqref="CB16">
    <cfRule type="cellIs" dxfId="13003" priority="2206" operator="lessThan">
      <formula>$C$4</formula>
    </cfRule>
  </conditionalFormatting>
  <conditionalFormatting sqref="CB17">
    <cfRule type="cellIs" dxfId="13002" priority="2207" operator="lessThan">
      <formula>$C$4</formula>
    </cfRule>
  </conditionalFormatting>
  <conditionalFormatting sqref="CB18">
    <cfRule type="cellIs" dxfId="13001" priority="2208" operator="lessThan">
      <formula>$C$4</formula>
    </cfRule>
  </conditionalFormatting>
  <conditionalFormatting sqref="CB19">
    <cfRule type="cellIs" dxfId="13000" priority="2209" operator="lessThan">
      <formula>$C$4</formula>
    </cfRule>
  </conditionalFormatting>
  <conditionalFormatting sqref="CB20">
    <cfRule type="cellIs" dxfId="12999" priority="2210" operator="lessThan">
      <formula>$C$4</formula>
    </cfRule>
  </conditionalFormatting>
  <conditionalFormatting sqref="CB21">
    <cfRule type="cellIs" dxfId="12998" priority="2211" operator="lessThan">
      <formula>$C$4</formula>
    </cfRule>
  </conditionalFormatting>
  <conditionalFormatting sqref="CB22">
    <cfRule type="cellIs" dxfId="12997" priority="2212" operator="lessThan">
      <formula>$C$4</formula>
    </cfRule>
  </conditionalFormatting>
  <conditionalFormatting sqref="CB23">
    <cfRule type="cellIs" dxfId="12996" priority="2213" operator="lessThan">
      <formula>$C$4</formula>
    </cfRule>
  </conditionalFormatting>
  <conditionalFormatting sqref="CB24">
    <cfRule type="cellIs" dxfId="12995" priority="2214" operator="lessThan">
      <formula>$C$4</formula>
    </cfRule>
  </conditionalFormatting>
  <conditionalFormatting sqref="CB25">
    <cfRule type="cellIs" dxfId="12994" priority="2215" operator="lessThan">
      <formula>$C$4</formula>
    </cfRule>
  </conditionalFormatting>
  <conditionalFormatting sqref="CB26">
    <cfRule type="cellIs" dxfId="12993" priority="2216" operator="lessThan">
      <formula>$C$4</formula>
    </cfRule>
  </conditionalFormatting>
  <conditionalFormatting sqref="CB27">
    <cfRule type="cellIs" dxfId="12992" priority="2217" operator="lessThan">
      <formula>$C$4</formula>
    </cfRule>
  </conditionalFormatting>
  <conditionalFormatting sqref="CB28">
    <cfRule type="cellIs" dxfId="12991" priority="2218" operator="lessThan">
      <formula>$C$4</formula>
    </cfRule>
  </conditionalFormatting>
  <conditionalFormatting sqref="CB29">
    <cfRule type="cellIs" dxfId="12990" priority="2219" operator="lessThan">
      <formula>$C$4</formula>
    </cfRule>
  </conditionalFormatting>
  <conditionalFormatting sqref="CB30">
    <cfRule type="cellIs" dxfId="12989" priority="2220" operator="lessThan">
      <formula>$C$4</formula>
    </cfRule>
  </conditionalFormatting>
  <conditionalFormatting sqref="CB31">
    <cfRule type="cellIs" dxfId="12988" priority="2221" operator="lessThan">
      <formula>$C$4</formula>
    </cfRule>
  </conditionalFormatting>
  <conditionalFormatting sqref="CB32">
    <cfRule type="cellIs" dxfId="12987" priority="2222" operator="lessThan">
      <formula>$C$4</formula>
    </cfRule>
  </conditionalFormatting>
  <conditionalFormatting sqref="CB33">
    <cfRule type="cellIs" dxfId="12986" priority="2223" operator="lessThan">
      <formula>$C$4</formula>
    </cfRule>
  </conditionalFormatting>
  <conditionalFormatting sqref="CB34">
    <cfRule type="cellIs" dxfId="12985" priority="2224" operator="lessThan">
      <formula>$C$4</formula>
    </cfRule>
  </conditionalFormatting>
  <conditionalFormatting sqref="CB35">
    <cfRule type="cellIs" dxfId="12984" priority="2225" operator="lessThan">
      <formula>$C$4</formula>
    </cfRule>
  </conditionalFormatting>
  <conditionalFormatting sqref="CB36">
    <cfRule type="cellIs" dxfId="12983" priority="2226" operator="lessThan">
      <formula>$C$4</formula>
    </cfRule>
  </conditionalFormatting>
  <conditionalFormatting sqref="CB37">
    <cfRule type="cellIs" dxfId="12982" priority="2227" operator="lessThan">
      <formula>$C$4</formula>
    </cfRule>
  </conditionalFormatting>
  <conditionalFormatting sqref="CB38">
    <cfRule type="cellIs" dxfId="12981" priority="2228" operator="lessThan">
      <formula>$C$4</formula>
    </cfRule>
  </conditionalFormatting>
  <conditionalFormatting sqref="CB39">
    <cfRule type="cellIs" dxfId="12980" priority="2229" operator="lessThan">
      <formula>$C$4</formula>
    </cfRule>
  </conditionalFormatting>
  <conditionalFormatting sqref="CB40">
    <cfRule type="cellIs" dxfId="12979" priority="2230" operator="lessThan">
      <formula>$C$4</formula>
    </cfRule>
  </conditionalFormatting>
  <conditionalFormatting sqref="CB41">
    <cfRule type="cellIs" dxfId="12978" priority="2231" operator="lessThan">
      <formula>$C$4</formula>
    </cfRule>
  </conditionalFormatting>
  <conditionalFormatting sqref="CB42">
    <cfRule type="cellIs" dxfId="12977" priority="2232" operator="lessThan">
      <formula>$C$4</formula>
    </cfRule>
  </conditionalFormatting>
  <conditionalFormatting sqref="CB43">
    <cfRule type="cellIs" dxfId="12976" priority="2233" operator="lessThan">
      <formula>$C$4</formula>
    </cfRule>
  </conditionalFormatting>
  <conditionalFormatting sqref="CB44">
    <cfRule type="cellIs" dxfId="12975" priority="2234" operator="lessThan">
      <formula>$C$4</formula>
    </cfRule>
  </conditionalFormatting>
  <conditionalFormatting sqref="CB45">
    <cfRule type="cellIs" dxfId="12974" priority="2235" operator="lessThan">
      <formula>$C$4</formula>
    </cfRule>
  </conditionalFormatting>
  <conditionalFormatting sqref="CB46">
    <cfRule type="cellIs" dxfId="12973" priority="2236" operator="lessThan">
      <formula>$C$4</formula>
    </cfRule>
  </conditionalFormatting>
  <conditionalFormatting sqref="CB47">
    <cfRule type="cellIs" dxfId="12972" priority="2237" operator="lessThan">
      <formula>$C$4</formula>
    </cfRule>
  </conditionalFormatting>
  <conditionalFormatting sqref="CB48">
    <cfRule type="cellIs" dxfId="12971" priority="2238" operator="lessThan">
      <formula>$C$4</formula>
    </cfRule>
  </conditionalFormatting>
  <conditionalFormatting sqref="CB49">
    <cfRule type="cellIs" dxfId="12970" priority="2239" operator="lessThan">
      <formula>$C$4</formula>
    </cfRule>
  </conditionalFormatting>
  <conditionalFormatting sqref="CB50">
    <cfRule type="cellIs" dxfId="12969" priority="2240" operator="lessThan">
      <formula>$C$4</formula>
    </cfRule>
  </conditionalFormatting>
  <conditionalFormatting sqref="CB51">
    <cfRule type="cellIs" dxfId="12968" priority="2241" operator="lessThan">
      <formula>$C$4</formula>
    </cfRule>
  </conditionalFormatting>
  <conditionalFormatting sqref="CB52">
    <cfRule type="cellIs" dxfId="12967" priority="2242" operator="lessThan">
      <formula>$C$4</formula>
    </cfRule>
  </conditionalFormatting>
  <conditionalFormatting sqref="CB53">
    <cfRule type="cellIs" dxfId="12966" priority="2243" operator="lessThan">
      <formula>$C$4</formula>
    </cfRule>
  </conditionalFormatting>
  <conditionalFormatting sqref="CB54">
    <cfRule type="cellIs" dxfId="12965" priority="2244" operator="lessThan">
      <formula>$C$4</formula>
    </cfRule>
  </conditionalFormatting>
  <conditionalFormatting sqref="CB55">
    <cfRule type="cellIs" dxfId="12964" priority="2245" operator="lessThan">
      <formula>$C$4</formula>
    </cfRule>
  </conditionalFormatting>
  <conditionalFormatting sqref="CB56">
    <cfRule type="cellIs" dxfId="12963" priority="2246" operator="lessThan">
      <formula>$C$4</formula>
    </cfRule>
  </conditionalFormatting>
  <conditionalFormatting sqref="CB57">
    <cfRule type="cellIs" dxfId="12962" priority="2247" operator="lessThan">
      <formula>$C$4</formula>
    </cfRule>
  </conditionalFormatting>
  <conditionalFormatting sqref="CB58">
    <cfRule type="cellIs" dxfId="12961" priority="2248" operator="lessThan">
      <formula>$C$4</formula>
    </cfRule>
  </conditionalFormatting>
  <conditionalFormatting sqref="CB59">
    <cfRule type="cellIs" dxfId="12960" priority="2249" operator="lessThan">
      <formula>$C$4</formula>
    </cfRule>
  </conditionalFormatting>
  <conditionalFormatting sqref="CB60">
    <cfRule type="cellIs" dxfId="12959" priority="2250" operator="lessThan">
      <formula>$C$4</formula>
    </cfRule>
  </conditionalFormatting>
  <conditionalFormatting sqref="CC11">
    <cfRule type="cellIs" dxfId="12958" priority="2251" operator="lessThan">
      <formula>$C$4</formula>
    </cfRule>
  </conditionalFormatting>
  <conditionalFormatting sqref="CC12">
    <cfRule type="cellIs" dxfId="12957" priority="2252" operator="lessThan">
      <formula>$C$4</formula>
    </cfRule>
  </conditionalFormatting>
  <conditionalFormatting sqref="CC13">
    <cfRule type="cellIs" dxfId="12956" priority="2253" operator="lessThan">
      <formula>$C$4</formula>
    </cfRule>
  </conditionalFormatting>
  <conditionalFormatting sqref="CC14">
    <cfRule type="cellIs" dxfId="12955" priority="2254" operator="lessThan">
      <formula>$C$4</formula>
    </cfRule>
  </conditionalFormatting>
  <conditionalFormatting sqref="CC15">
    <cfRule type="cellIs" dxfId="12954" priority="2255" operator="lessThan">
      <formula>$C$4</formula>
    </cfRule>
  </conditionalFormatting>
  <conditionalFormatting sqref="CC16">
    <cfRule type="cellIs" dxfId="12953" priority="2256" operator="lessThan">
      <formula>$C$4</formula>
    </cfRule>
  </conditionalFormatting>
  <conditionalFormatting sqref="CC17">
    <cfRule type="cellIs" dxfId="12952" priority="2257" operator="lessThan">
      <formula>$C$4</formula>
    </cfRule>
  </conditionalFormatting>
  <conditionalFormatting sqref="CC18">
    <cfRule type="cellIs" dxfId="12951" priority="2258" operator="lessThan">
      <formula>$C$4</formula>
    </cfRule>
  </conditionalFormatting>
  <conditionalFormatting sqref="CC19">
    <cfRule type="cellIs" dxfId="12950" priority="2259" operator="lessThan">
      <formula>$C$4</formula>
    </cfRule>
  </conditionalFormatting>
  <conditionalFormatting sqref="CC20">
    <cfRule type="cellIs" dxfId="12949" priority="2260" operator="lessThan">
      <formula>$C$4</formula>
    </cfRule>
  </conditionalFormatting>
  <conditionalFormatting sqref="CC21">
    <cfRule type="cellIs" dxfId="12948" priority="2261" operator="lessThan">
      <formula>$C$4</formula>
    </cfRule>
  </conditionalFormatting>
  <conditionalFormatting sqref="CC22">
    <cfRule type="cellIs" dxfId="12947" priority="2262" operator="lessThan">
      <formula>$C$4</formula>
    </cfRule>
  </conditionalFormatting>
  <conditionalFormatting sqref="CC23">
    <cfRule type="cellIs" dxfId="12946" priority="2263" operator="lessThan">
      <formula>$C$4</formula>
    </cfRule>
  </conditionalFormatting>
  <conditionalFormatting sqref="CC24">
    <cfRule type="cellIs" dxfId="12945" priority="2264" operator="lessThan">
      <formula>$C$4</formula>
    </cfRule>
  </conditionalFormatting>
  <conditionalFormatting sqref="CC25">
    <cfRule type="cellIs" dxfId="12944" priority="2265" operator="lessThan">
      <formula>$C$4</formula>
    </cfRule>
  </conditionalFormatting>
  <conditionalFormatting sqref="CC26">
    <cfRule type="cellIs" dxfId="12943" priority="2266" operator="lessThan">
      <formula>$C$4</formula>
    </cfRule>
  </conditionalFormatting>
  <conditionalFormatting sqref="CC27">
    <cfRule type="cellIs" dxfId="12942" priority="2267" operator="lessThan">
      <formula>$C$4</formula>
    </cfRule>
  </conditionalFormatting>
  <conditionalFormatting sqref="CC28">
    <cfRule type="cellIs" dxfId="12941" priority="2268" operator="lessThan">
      <formula>$C$4</formula>
    </cfRule>
  </conditionalFormatting>
  <conditionalFormatting sqref="CC29">
    <cfRule type="cellIs" dxfId="12940" priority="2269" operator="lessThan">
      <formula>$C$4</formula>
    </cfRule>
  </conditionalFormatting>
  <conditionalFormatting sqref="CC30">
    <cfRule type="cellIs" dxfId="12939" priority="2270" operator="lessThan">
      <formula>$C$4</formula>
    </cfRule>
  </conditionalFormatting>
  <conditionalFormatting sqref="CC31">
    <cfRule type="cellIs" dxfId="12938" priority="2271" operator="lessThan">
      <formula>$C$4</formula>
    </cfRule>
  </conditionalFormatting>
  <conditionalFormatting sqref="CC32">
    <cfRule type="cellIs" dxfId="12937" priority="2272" operator="lessThan">
      <formula>$C$4</formula>
    </cfRule>
  </conditionalFormatting>
  <conditionalFormatting sqref="CC33">
    <cfRule type="cellIs" dxfId="12936" priority="2273" operator="lessThan">
      <formula>$C$4</formula>
    </cfRule>
  </conditionalFormatting>
  <conditionalFormatting sqref="CC34">
    <cfRule type="cellIs" dxfId="12935" priority="2274" operator="lessThan">
      <formula>$C$4</formula>
    </cfRule>
  </conditionalFormatting>
  <conditionalFormatting sqref="CC35">
    <cfRule type="cellIs" dxfId="12934" priority="2275" operator="lessThan">
      <formula>$C$4</formula>
    </cfRule>
  </conditionalFormatting>
  <conditionalFormatting sqref="CC36">
    <cfRule type="cellIs" dxfId="12933" priority="2276" operator="lessThan">
      <formula>$C$4</formula>
    </cfRule>
  </conditionalFormatting>
  <conditionalFormatting sqref="CC37">
    <cfRule type="cellIs" dxfId="12932" priority="2277" operator="lessThan">
      <formula>$C$4</formula>
    </cfRule>
  </conditionalFormatting>
  <conditionalFormatting sqref="CC38">
    <cfRule type="cellIs" dxfId="12931" priority="2278" operator="lessThan">
      <formula>$C$4</formula>
    </cfRule>
  </conditionalFormatting>
  <conditionalFormatting sqref="CC39">
    <cfRule type="cellIs" dxfId="12930" priority="2279" operator="lessThan">
      <formula>$C$4</formula>
    </cfRule>
  </conditionalFormatting>
  <conditionalFormatting sqref="CC40">
    <cfRule type="cellIs" dxfId="12929" priority="2280" operator="lessThan">
      <formula>$C$4</formula>
    </cfRule>
  </conditionalFormatting>
  <conditionalFormatting sqref="CC41">
    <cfRule type="cellIs" dxfId="12928" priority="2281" operator="lessThan">
      <formula>$C$4</formula>
    </cfRule>
  </conditionalFormatting>
  <conditionalFormatting sqref="CC42">
    <cfRule type="cellIs" dxfId="12927" priority="2282" operator="lessThan">
      <formula>$C$4</formula>
    </cfRule>
  </conditionalFormatting>
  <conditionalFormatting sqref="CC43">
    <cfRule type="cellIs" dxfId="12926" priority="2283" operator="lessThan">
      <formula>$C$4</formula>
    </cfRule>
  </conditionalFormatting>
  <conditionalFormatting sqref="CC44">
    <cfRule type="cellIs" dxfId="12925" priority="2284" operator="lessThan">
      <formula>$C$4</formula>
    </cfRule>
  </conditionalFormatting>
  <conditionalFormatting sqref="CC45">
    <cfRule type="cellIs" dxfId="12924" priority="2285" operator="lessThan">
      <formula>$C$4</formula>
    </cfRule>
  </conditionalFormatting>
  <conditionalFormatting sqref="CC46">
    <cfRule type="cellIs" dxfId="12923" priority="2286" operator="lessThan">
      <formula>$C$4</formula>
    </cfRule>
  </conditionalFormatting>
  <conditionalFormatting sqref="CC47">
    <cfRule type="cellIs" dxfId="12922" priority="2287" operator="lessThan">
      <formula>$C$4</formula>
    </cfRule>
  </conditionalFormatting>
  <conditionalFormatting sqref="CC48">
    <cfRule type="cellIs" dxfId="12921" priority="2288" operator="lessThan">
      <formula>$C$4</formula>
    </cfRule>
  </conditionalFormatting>
  <conditionalFormatting sqref="CC49">
    <cfRule type="cellIs" dxfId="12920" priority="2289" operator="lessThan">
      <formula>$C$4</formula>
    </cfRule>
  </conditionalFormatting>
  <conditionalFormatting sqref="CC50">
    <cfRule type="cellIs" dxfId="12919" priority="2290" operator="lessThan">
      <formula>$C$4</formula>
    </cfRule>
  </conditionalFormatting>
  <conditionalFormatting sqref="CC51">
    <cfRule type="cellIs" dxfId="12918" priority="2291" operator="lessThan">
      <formula>$C$4</formula>
    </cfRule>
  </conditionalFormatting>
  <conditionalFormatting sqref="CC52">
    <cfRule type="cellIs" dxfId="12917" priority="2292" operator="lessThan">
      <formula>$C$4</formula>
    </cfRule>
  </conditionalFormatting>
  <conditionalFormatting sqref="CC53">
    <cfRule type="cellIs" dxfId="12916" priority="2293" operator="lessThan">
      <formula>$C$4</formula>
    </cfRule>
  </conditionalFormatting>
  <conditionalFormatting sqref="CC54">
    <cfRule type="cellIs" dxfId="12915" priority="2294" operator="lessThan">
      <formula>$C$4</formula>
    </cfRule>
  </conditionalFormatting>
  <conditionalFormatting sqref="CC55">
    <cfRule type="cellIs" dxfId="12914" priority="2295" operator="lessThan">
      <formula>$C$4</formula>
    </cfRule>
  </conditionalFormatting>
  <conditionalFormatting sqref="CC56">
    <cfRule type="cellIs" dxfId="12913" priority="2296" operator="lessThan">
      <formula>$C$4</formula>
    </cfRule>
  </conditionalFormatting>
  <conditionalFormatting sqref="CC57">
    <cfRule type="cellIs" dxfId="12912" priority="2297" operator="lessThan">
      <formula>$C$4</formula>
    </cfRule>
  </conditionalFormatting>
  <conditionalFormatting sqref="CC58">
    <cfRule type="cellIs" dxfId="12911" priority="2298" operator="lessThan">
      <formula>$C$4</formula>
    </cfRule>
  </conditionalFormatting>
  <conditionalFormatting sqref="CC59">
    <cfRule type="cellIs" dxfId="12910" priority="2299" operator="lessThan">
      <formula>$C$4</formula>
    </cfRule>
  </conditionalFormatting>
  <conditionalFormatting sqref="CC60">
    <cfRule type="cellIs" dxfId="12909" priority="2300" operator="lessThan">
      <formula>$C$4</formula>
    </cfRule>
  </conditionalFormatting>
  <conditionalFormatting sqref="CD11">
    <cfRule type="cellIs" dxfId="12908" priority="2301" operator="lessThan">
      <formula>$C$4</formula>
    </cfRule>
  </conditionalFormatting>
  <conditionalFormatting sqref="CD12">
    <cfRule type="cellIs" dxfId="12907" priority="2302" operator="lessThan">
      <formula>$C$4</formula>
    </cfRule>
  </conditionalFormatting>
  <conditionalFormatting sqref="CD13">
    <cfRule type="cellIs" dxfId="12906" priority="2303" operator="lessThan">
      <formula>$C$4</formula>
    </cfRule>
  </conditionalFormatting>
  <conditionalFormatting sqref="CD14">
    <cfRule type="cellIs" dxfId="12905" priority="2304" operator="lessThan">
      <formula>$C$4</formula>
    </cfRule>
  </conditionalFormatting>
  <conditionalFormatting sqref="CD15">
    <cfRule type="cellIs" dxfId="12904" priority="2305" operator="lessThan">
      <formula>$C$4</formula>
    </cfRule>
  </conditionalFormatting>
  <conditionalFormatting sqref="CD16">
    <cfRule type="cellIs" dxfId="12903" priority="2306" operator="lessThan">
      <formula>$C$4</formula>
    </cfRule>
  </conditionalFormatting>
  <conditionalFormatting sqref="CD17">
    <cfRule type="cellIs" dxfId="12902" priority="2307" operator="lessThan">
      <formula>$C$4</formula>
    </cfRule>
  </conditionalFormatting>
  <conditionalFormatting sqref="CD18">
    <cfRule type="cellIs" dxfId="12901" priority="2308" operator="lessThan">
      <formula>$C$4</formula>
    </cfRule>
  </conditionalFormatting>
  <conditionalFormatting sqref="CD19">
    <cfRule type="cellIs" dxfId="12900" priority="2309" operator="lessThan">
      <formula>$C$4</formula>
    </cfRule>
  </conditionalFormatting>
  <conditionalFormatting sqref="CD20">
    <cfRule type="cellIs" dxfId="12899" priority="2310" operator="lessThan">
      <formula>$C$4</formula>
    </cfRule>
  </conditionalFormatting>
  <conditionalFormatting sqref="CD21">
    <cfRule type="cellIs" dxfId="12898" priority="2311" operator="lessThan">
      <formula>$C$4</formula>
    </cfRule>
  </conditionalFormatting>
  <conditionalFormatting sqref="CD22">
    <cfRule type="cellIs" dxfId="12897" priority="2312" operator="lessThan">
      <formula>$C$4</formula>
    </cfRule>
  </conditionalFormatting>
  <conditionalFormatting sqref="CD23">
    <cfRule type="cellIs" dxfId="12896" priority="2313" operator="lessThan">
      <formula>$C$4</formula>
    </cfRule>
  </conditionalFormatting>
  <conditionalFormatting sqref="CD24">
    <cfRule type="cellIs" dxfId="12895" priority="2314" operator="lessThan">
      <formula>$C$4</formula>
    </cfRule>
  </conditionalFormatting>
  <conditionalFormatting sqref="CD25">
    <cfRule type="cellIs" dxfId="12894" priority="2315" operator="lessThan">
      <formula>$C$4</formula>
    </cfRule>
  </conditionalFormatting>
  <conditionalFormatting sqref="CD26">
    <cfRule type="cellIs" dxfId="12893" priority="2316" operator="lessThan">
      <formula>$C$4</formula>
    </cfRule>
  </conditionalFormatting>
  <conditionalFormatting sqref="CD27">
    <cfRule type="cellIs" dxfId="12892" priority="2317" operator="lessThan">
      <formula>$C$4</formula>
    </cfRule>
  </conditionalFormatting>
  <conditionalFormatting sqref="CD28">
    <cfRule type="cellIs" dxfId="12891" priority="2318" operator="lessThan">
      <formula>$C$4</formula>
    </cfRule>
  </conditionalFormatting>
  <conditionalFormatting sqref="CD29">
    <cfRule type="cellIs" dxfId="12890" priority="2319" operator="lessThan">
      <formula>$C$4</formula>
    </cfRule>
  </conditionalFormatting>
  <conditionalFormatting sqref="CD30">
    <cfRule type="cellIs" dxfId="12889" priority="2320" operator="lessThan">
      <formula>$C$4</formula>
    </cfRule>
  </conditionalFormatting>
  <conditionalFormatting sqref="CD31">
    <cfRule type="cellIs" dxfId="12888" priority="2321" operator="lessThan">
      <formula>$C$4</formula>
    </cfRule>
  </conditionalFormatting>
  <conditionalFormatting sqref="CD32">
    <cfRule type="cellIs" dxfId="12887" priority="2322" operator="lessThan">
      <formula>$C$4</formula>
    </cfRule>
  </conditionalFormatting>
  <conditionalFormatting sqref="CD33">
    <cfRule type="cellIs" dxfId="12886" priority="2323" operator="lessThan">
      <formula>$C$4</formula>
    </cfRule>
  </conditionalFormatting>
  <conditionalFormatting sqref="CD34">
    <cfRule type="cellIs" dxfId="12885" priority="2324" operator="lessThan">
      <formula>$C$4</formula>
    </cfRule>
  </conditionalFormatting>
  <conditionalFormatting sqref="CD35">
    <cfRule type="cellIs" dxfId="12884" priority="2325" operator="lessThan">
      <formula>$C$4</formula>
    </cfRule>
  </conditionalFormatting>
  <conditionalFormatting sqref="CD36">
    <cfRule type="cellIs" dxfId="12883" priority="2326" operator="lessThan">
      <formula>$C$4</formula>
    </cfRule>
  </conditionalFormatting>
  <conditionalFormatting sqref="CD37">
    <cfRule type="cellIs" dxfId="12882" priority="2327" operator="lessThan">
      <formula>$C$4</formula>
    </cfRule>
  </conditionalFormatting>
  <conditionalFormatting sqref="CD38">
    <cfRule type="cellIs" dxfId="12881" priority="2328" operator="lessThan">
      <formula>$C$4</formula>
    </cfRule>
  </conditionalFormatting>
  <conditionalFormatting sqref="CD39">
    <cfRule type="cellIs" dxfId="12880" priority="2329" operator="lessThan">
      <formula>$C$4</formula>
    </cfRule>
  </conditionalFormatting>
  <conditionalFormatting sqref="CD40">
    <cfRule type="cellIs" dxfId="12879" priority="2330" operator="lessThan">
      <formula>$C$4</formula>
    </cfRule>
  </conditionalFormatting>
  <conditionalFormatting sqref="CD41">
    <cfRule type="cellIs" dxfId="12878" priority="2331" operator="lessThan">
      <formula>$C$4</formula>
    </cfRule>
  </conditionalFormatting>
  <conditionalFormatting sqref="CD42">
    <cfRule type="cellIs" dxfId="12877" priority="2332" operator="lessThan">
      <formula>$C$4</formula>
    </cfRule>
  </conditionalFormatting>
  <conditionalFormatting sqref="CD43">
    <cfRule type="cellIs" dxfId="12876" priority="2333" operator="lessThan">
      <formula>$C$4</formula>
    </cfRule>
  </conditionalFormatting>
  <conditionalFormatting sqref="CD44">
    <cfRule type="cellIs" dxfId="12875" priority="2334" operator="lessThan">
      <formula>$C$4</formula>
    </cfRule>
  </conditionalFormatting>
  <conditionalFormatting sqref="CD45">
    <cfRule type="cellIs" dxfId="12874" priority="2335" operator="lessThan">
      <formula>$C$4</formula>
    </cfRule>
  </conditionalFormatting>
  <conditionalFormatting sqref="CD46">
    <cfRule type="cellIs" dxfId="12873" priority="2336" operator="lessThan">
      <formula>$C$4</formula>
    </cfRule>
  </conditionalFormatting>
  <conditionalFormatting sqref="CD47">
    <cfRule type="cellIs" dxfId="12872" priority="2337" operator="lessThan">
      <formula>$C$4</formula>
    </cfRule>
  </conditionalFormatting>
  <conditionalFormatting sqref="CD48">
    <cfRule type="cellIs" dxfId="12871" priority="2338" operator="lessThan">
      <formula>$C$4</formula>
    </cfRule>
  </conditionalFormatting>
  <conditionalFormatting sqref="CD49">
    <cfRule type="cellIs" dxfId="12870" priority="2339" operator="lessThan">
      <formula>$C$4</formula>
    </cfRule>
  </conditionalFormatting>
  <conditionalFormatting sqref="CD50">
    <cfRule type="cellIs" dxfId="12869" priority="2340" operator="lessThan">
      <formula>$C$4</formula>
    </cfRule>
  </conditionalFormatting>
  <conditionalFormatting sqref="CD51">
    <cfRule type="cellIs" dxfId="12868" priority="2341" operator="lessThan">
      <formula>$C$4</formula>
    </cfRule>
  </conditionalFormatting>
  <conditionalFormatting sqref="CD52">
    <cfRule type="cellIs" dxfId="12867" priority="2342" operator="lessThan">
      <formula>$C$4</formula>
    </cfRule>
  </conditionalFormatting>
  <conditionalFormatting sqref="CD53">
    <cfRule type="cellIs" dxfId="12866" priority="2343" operator="lessThan">
      <formula>$C$4</formula>
    </cfRule>
  </conditionalFormatting>
  <conditionalFormatting sqref="CD54">
    <cfRule type="cellIs" dxfId="12865" priority="2344" operator="lessThan">
      <formula>$C$4</formula>
    </cfRule>
  </conditionalFormatting>
  <conditionalFormatting sqref="CD55">
    <cfRule type="cellIs" dxfId="12864" priority="2345" operator="lessThan">
      <formula>$C$4</formula>
    </cfRule>
  </conditionalFormatting>
  <conditionalFormatting sqref="CD56">
    <cfRule type="cellIs" dxfId="12863" priority="2346" operator="lessThan">
      <formula>$C$4</formula>
    </cfRule>
  </conditionalFormatting>
  <conditionalFormatting sqref="CD57">
    <cfRule type="cellIs" dxfId="12862" priority="2347" operator="lessThan">
      <formula>$C$4</formula>
    </cfRule>
  </conditionalFormatting>
  <conditionalFormatting sqref="CD58">
    <cfRule type="cellIs" dxfId="12861" priority="2348" operator="lessThan">
      <formula>$C$4</formula>
    </cfRule>
  </conditionalFormatting>
  <conditionalFormatting sqref="CD59">
    <cfRule type="cellIs" dxfId="12860" priority="2349" operator="lessThan">
      <formula>$C$4</formula>
    </cfRule>
  </conditionalFormatting>
  <conditionalFormatting sqref="CD60">
    <cfRule type="cellIs" dxfId="12859" priority="2350" operator="lessThan">
      <formula>$C$4</formula>
    </cfRule>
  </conditionalFormatting>
  <conditionalFormatting sqref="CE11">
    <cfRule type="cellIs" dxfId="12858" priority="2351" operator="lessThan">
      <formula>$C$4</formula>
    </cfRule>
  </conditionalFormatting>
  <conditionalFormatting sqref="CE12">
    <cfRule type="cellIs" dxfId="12857" priority="2352" operator="lessThan">
      <formula>$C$4</formula>
    </cfRule>
  </conditionalFormatting>
  <conditionalFormatting sqref="CE13">
    <cfRule type="cellIs" dxfId="12856" priority="2353" operator="lessThan">
      <formula>$C$4</formula>
    </cfRule>
  </conditionalFormatting>
  <conditionalFormatting sqref="CE14">
    <cfRule type="cellIs" dxfId="12855" priority="2354" operator="lessThan">
      <formula>$C$4</formula>
    </cfRule>
  </conditionalFormatting>
  <conditionalFormatting sqref="CE15">
    <cfRule type="cellIs" dxfId="12854" priority="2355" operator="lessThan">
      <formula>$C$4</formula>
    </cfRule>
  </conditionalFormatting>
  <conditionalFormatting sqref="CE16">
    <cfRule type="cellIs" dxfId="12853" priority="2356" operator="lessThan">
      <formula>$C$4</formula>
    </cfRule>
  </conditionalFormatting>
  <conditionalFormatting sqref="CE17">
    <cfRule type="cellIs" dxfId="12852" priority="2357" operator="lessThan">
      <formula>$C$4</formula>
    </cfRule>
  </conditionalFormatting>
  <conditionalFormatting sqref="CE18">
    <cfRule type="cellIs" dxfId="12851" priority="2358" operator="lessThan">
      <formula>$C$4</formula>
    </cfRule>
  </conditionalFormatting>
  <conditionalFormatting sqref="CE19">
    <cfRule type="cellIs" dxfId="12850" priority="2359" operator="lessThan">
      <formula>$C$4</formula>
    </cfRule>
  </conditionalFormatting>
  <conditionalFormatting sqref="CE20">
    <cfRule type="cellIs" dxfId="12849" priority="2360" operator="lessThan">
      <formula>$C$4</formula>
    </cfRule>
  </conditionalFormatting>
  <conditionalFormatting sqref="CE21">
    <cfRule type="cellIs" dxfId="12848" priority="2361" operator="lessThan">
      <formula>$C$4</formula>
    </cfRule>
  </conditionalFormatting>
  <conditionalFormatting sqref="CE22">
    <cfRule type="cellIs" dxfId="12847" priority="2362" operator="lessThan">
      <formula>$C$4</formula>
    </cfRule>
  </conditionalFormatting>
  <conditionalFormatting sqref="CE23">
    <cfRule type="cellIs" dxfId="12846" priority="2363" operator="lessThan">
      <formula>$C$4</formula>
    </cfRule>
  </conditionalFormatting>
  <conditionalFormatting sqref="CE24">
    <cfRule type="cellIs" dxfId="12845" priority="2364" operator="lessThan">
      <formula>$C$4</formula>
    </cfRule>
  </conditionalFormatting>
  <conditionalFormatting sqref="CE25">
    <cfRule type="cellIs" dxfId="12844" priority="2365" operator="lessThan">
      <formula>$C$4</formula>
    </cfRule>
  </conditionalFormatting>
  <conditionalFormatting sqref="CE26">
    <cfRule type="cellIs" dxfId="12843" priority="2366" operator="lessThan">
      <formula>$C$4</formula>
    </cfRule>
  </conditionalFormatting>
  <conditionalFormatting sqref="CE27">
    <cfRule type="cellIs" dxfId="12842" priority="2367" operator="lessThan">
      <formula>$C$4</formula>
    </cfRule>
  </conditionalFormatting>
  <conditionalFormatting sqref="CE28">
    <cfRule type="cellIs" dxfId="12841" priority="2368" operator="lessThan">
      <formula>$C$4</formula>
    </cfRule>
  </conditionalFormatting>
  <conditionalFormatting sqref="CE29">
    <cfRule type="cellIs" dxfId="12840" priority="2369" operator="lessThan">
      <formula>$C$4</formula>
    </cfRule>
  </conditionalFormatting>
  <conditionalFormatting sqref="CE30">
    <cfRule type="cellIs" dxfId="12839" priority="2370" operator="lessThan">
      <formula>$C$4</formula>
    </cfRule>
  </conditionalFormatting>
  <conditionalFormatting sqref="CE31">
    <cfRule type="cellIs" dxfId="12838" priority="2371" operator="lessThan">
      <formula>$C$4</formula>
    </cfRule>
  </conditionalFormatting>
  <conditionalFormatting sqref="CE32">
    <cfRule type="cellIs" dxfId="12837" priority="2372" operator="lessThan">
      <formula>$C$4</formula>
    </cfRule>
  </conditionalFormatting>
  <conditionalFormatting sqref="CE33">
    <cfRule type="cellIs" dxfId="12836" priority="2373" operator="lessThan">
      <formula>$C$4</formula>
    </cfRule>
  </conditionalFormatting>
  <conditionalFormatting sqref="CE34">
    <cfRule type="cellIs" dxfId="12835" priority="2374" operator="lessThan">
      <formula>$C$4</formula>
    </cfRule>
  </conditionalFormatting>
  <conditionalFormatting sqref="CE35">
    <cfRule type="cellIs" dxfId="12834" priority="2375" operator="lessThan">
      <formula>$C$4</formula>
    </cfRule>
  </conditionalFormatting>
  <conditionalFormatting sqref="CE36">
    <cfRule type="cellIs" dxfId="12833" priority="2376" operator="lessThan">
      <formula>$C$4</formula>
    </cfRule>
  </conditionalFormatting>
  <conditionalFormatting sqref="CE37">
    <cfRule type="cellIs" dxfId="12832" priority="2377" operator="lessThan">
      <formula>$C$4</formula>
    </cfRule>
  </conditionalFormatting>
  <conditionalFormatting sqref="CE38">
    <cfRule type="cellIs" dxfId="12831" priority="2378" operator="lessThan">
      <formula>$C$4</formula>
    </cfRule>
  </conditionalFormatting>
  <conditionalFormatting sqref="CE39">
    <cfRule type="cellIs" dxfId="12830" priority="2379" operator="lessThan">
      <formula>$C$4</formula>
    </cfRule>
  </conditionalFormatting>
  <conditionalFormatting sqref="CE40">
    <cfRule type="cellIs" dxfId="12829" priority="2380" operator="lessThan">
      <formula>$C$4</formula>
    </cfRule>
  </conditionalFormatting>
  <conditionalFormatting sqref="CE41">
    <cfRule type="cellIs" dxfId="12828" priority="2381" operator="lessThan">
      <formula>$C$4</formula>
    </cfRule>
  </conditionalFormatting>
  <conditionalFormatting sqref="CE42">
    <cfRule type="cellIs" dxfId="12827" priority="2382" operator="lessThan">
      <formula>$C$4</formula>
    </cfRule>
  </conditionalFormatting>
  <conditionalFormatting sqref="CE43">
    <cfRule type="cellIs" dxfId="12826" priority="2383" operator="lessThan">
      <formula>$C$4</formula>
    </cfRule>
  </conditionalFormatting>
  <conditionalFormatting sqref="CE44">
    <cfRule type="cellIs" dxfId="12825" priority="2384" operator="lessThan">
      <formula>$C$4</formula>
    </cfRule>
  </conditionalFormatting>
  <conditionalFormatting sqref="CE45">
    <cfRule type="cellIs" dxfId="12824" priority="2385" operator="lessThan">
      <formula>$C$4</formula>
    </cfRule>
  </conditionalFormatting>
  <conditionalFormatting sqref="CE46">
    <cfRule type="cellIs" dxfId="12823" priority="2386" operator="lessThan">
      <formula>$C$4</formula>
    </cfRule>
  </conditionalFormatting>
  <conditionalFormatting sqref="CE47">
    <cfRule type="cellIs" dxfId="12822" priority="2387" operator="lessThan">
      <formula>$C$4</formula>
    </cfRule>
  </conditionalFormatting>
  <conditionalFormatting sqref="CE48">
    <cfRule type="cellIs" dxfId="12821" priority="2388" operator="lessThan">
      <formula>$C$4</formula>
    </cfRule>
  </conditionalFormatting>
  <conditionalFormatting sqref="CE49">
    <cfRule type="cellIs" dxfId="12820" priority="2389" operator="lessThan">
      <formula>$C$4</formula>
    </cfRule>
  </conditionalFormatting>
  <conditionalFormatting sqref="CE50">
    <cfRule type="cellIs" dxfId="12819" priority="2390" operator="lessThan">
      <formula>$C$4</formula>
    </cfRule>
  </conditionalFormatting>
  <conditionalFormatting sqref="CE51">
    <cfRule type="cellIs" dxfId="12818" priority="2391" operator="lessThan">
      <formula>$C$4</formula>
    </cfRule>
  </conditionalFormatting>
  <conditionalFormatting sqref="CE52">
    <cfRule type="cellIs" dxfId="12817" priority="2392" operator="lessThan">
      <formula>$C$4</formula>
    </cfRule>
  </conditionalFormatting>
  <conditionalFormatting sqref="CE53">
    <cfRule type="cellIs" dxfId="12816" priority="2393" operator="lessThan">
      <formula>$C$4</formula>
    </cfRule>
  </conditionalFormatting>
  <conditionalFormatting sqref="CE54">
    <cfRule type="cellIs" dxfId="12815" priority="2394" operator="lessThan">
      <formula>$C$4</formula>
    </cfRule>
  </conditionalFormatting>
  <conditionalFormatting sqref="CE55">
    <cfRule type="cellIs" dxfId="12814" priority="2395" operator="lessThan">
      <formula>$C$4</formula>
    </cfRule>
  </conditionalFormatting>
  <conditionalFormatting sqref="CE56">
    <cfRule type="cellIs" dxfId="12813" priority="2396" operator="lessThan">
      <formula>$C$4</formula>
    </cfRule>
  </conditionalFormatting>
  <conditionalFormatting sqref="CE57">
    <cfRule type="cellIs" dxfId="12812" priority="2397" operator="lessThan">
      <formula>$C$4</formula>
    </cfRule>
  </conditionalFormatting>
  <conditionalFormatting sqref="CE58">
    <cfRule type="cellIs" dxfId="12811" priority="2398" operator="lessThan">
      <formula>$C$4</formula>
    </cfRule>
  </conditionalFormatting>
  <conditionalFormatting sqref="CE59">
    <cfRule type="cellIs" dxfId="12810" priority="2399" operator="lessThan">
      <formula>$C$4</formula>
    </cfRule>
  </conditionalFormatting>
  <conditionalFormatting sqref="CE60">
    <cfRule type="cellIs" dxfId="12809" priority="2400" operator="lessThan">
      <formula>$C$4</formula>
    </cfRule>
  </conditionalFormatting>
  <conditionalFormatting sqref="CF11">
    <cfRule type="cellIs" dxfId="12808" priority="2401" operator="lessThan">
      <formula>$C$4</formula>
    </cfRule>
  </conditionalFormatting>
  <conditionalFormatting sqref="CF12">
    <cfRule type="cellIs" dxfId="12807" priority="2402" operator="lessThan">
      <formula>$C$4</formula>
    </cfRule>
  </conditionalFormatting>
  <conditionalFormatting sqref="CF13">
    <cfRule type="cellIs" dxfId="12806" priority="2403" operator="lessThan">
      <formula>$C$4</formula>
    </cfRule>
  </conditionalFormatting>
  <conditionalFormatting sqref="CF14">
    <cfRule type="cellIs" dxfId="12805" priority="2404" operator="lessThan">
      <formula>$C$4</formula>
    </cfRule>
  </conditionalFormatting>
  <conditionalFormatting sqref="CF15">
    <cfRule type="cellIs" dxfId="12804" priority="2405" operator="lessThan">
      <formula>$C$4</formula>
    </cfRule>
  </conditionalFormatting>
  <conditionalFormatting sqref="CF16">
    <cfRule type="cellIs" dxfId="12803" priority="2406" operator="lessThan">
      <formula>$C$4</formula>
    </cfRule>
  </conditionalFormatting>
  <conditionalFormatting sqref="CF17">
    <cfRule type="cellIs" dxfId="12802" priority="2407" operator="lessThan">
      <formula>$C$4</formula>
    </cfRule>
  </conditionalFormatting>
  <conditionalFormatting sqref="CF18">
    <cfRule type="cellIs" dxfId="12801" priority="2408" operator="lessThan">
      <formula>$C$4</formula>
    </cfRule>
  </conditionalFormatting>
  <conditionalFormatting sqref="CF19">
    <cfRule type="cellIs" dxfId="12800" priority="2409" operator="lessThan">
      <formula>$C$4</formula>
    </cfRule>
  </conditionalFormatting>
  <conditionalFormatting sqref="CF20">
    <cfRule type="cellIs" dxfId="12799" priority="2410" operator="lessThan">
      <formula>$C$4</formula>
    </cfRule>
  </conditionalFormatting>
  <conditionalFormatting sqref="CF21">
    <cfRule type="cellIs" dxfId="12798" priority="2411" operator="lessThan">
      <formula>$C$4</formula>
    </cfRule>
  </conditionalFormatting>
  <conditionalFormatting sqref="CF22">
    <cfRule type="cellIs" dxfId="12797" priority="2412" operator="lessThan">
      <formula>$C$4</formula>
    </cfRule>
  </conditionalFormatting>
  <conditionalFormatting sqref="CF23">
    <cfRule type="cellIs" dxfId="12796" priority="2413" operator="lessThan">
      <formula>$C$4</formula>
    </cfRule>
  </conditionalFormatting>
  <conditionalFormatting sqref="CF24">
    <cfRule type="cellIs" dxfId="12795" priority="2414" operator="lessThan">
      <formula>$C$4</formula>
    </cfRule>
  </conditionalFormatting>
  <conditionalFormatting sqref="CF25">
    <cfRule type="cellIs" dxfId="12794" priority="2415" operator="lessThan">
      <formula>$C$4</formula>
    </cfRule>
  </conditionalFormatting>
  <conditionalFormatting sqref="CF26">
    <cfRule type="cellIs" dxfId="12793" priority="2416" operator="lessThan">
      <formula>$C$4</formula>
    </cfRule>
  </conditionalFormatting>
  <conditionalFormatting sqref="CF27">
    <cfRule type="cellIs" dxfId="12792" priority="2417" operator="lessThan">
      <formula>$C$4</formula>
    </cfRule>
  </conditionalFormatting>
  <conditionalFormatting sqref="CF28">
    <cfRule type="cellIs" dxfId="12791" priority="2418" operator="lessThan">
      <formula>$C$4</formula>
    </cfRule>
  </conditionalFormatting>
  <conditionalFormatting sqref="CF29">
    <cfRule type="cellIs" dxfId="12790" priority="2419" operator="lessThan">
      <formula>$C$4</formula>
    </cfRule>
  </conditionalFormatting>
  <conditionalFormatting sqref="CF30">
    <cfRule type="cellIs" dxfId="12789" priority="2420" operator="lessThan">
      <formula>$C$4</formula>
    </cfRule>
  </conditionalFormatting>
  <conditionalFormatting sqref="CF31">
    <cfRule type="cellIs" dxfId="12788" priority="2421" operator="lessThan">
      <formula>$C$4</formula>
    </cfRule>
  </conditionalFormatting>
  <conditionalFormatting sqref="CF32">
    <cfRule type="cellIs" dxfId="12787" priority="2422" operator="lessThan">
      <formula>$C$4</formula>
    </cfRule>
  </conditionalFormatting>
  <conditionalFormatting sqref="CF33">
    <cfRule type="cellIs" dxfId="12786" priority="2423" operator="lessThan">
      <formula>$C$4</formula>
    </cfRule>
  </conditionalFormatting>
  <conditionalFormatting sqref="CF34">
    <cfRule type="cellIs" dxfId="12785" priority="2424" operator="lessThan">
      <formula>$C$4</formula>
    </cfRule>
  </conditionalFormatting>
  <conditionalFormatting sqref="CF35">
    <cfRule type="cellIs" dxfId="12784" priority="2425" operator="lessThan">
      <formula>$C$4</formula>
    </cfRule>
  </conditionalFormatting>
  <conditionalFormatting sqref="CF36">
    <cfRule type="cellIs" dxfId="12783" priority="2426" operator="lessThan">
      <formula>$C$4</formula>
    </cfRule>
  </conditionalFormatting>
  <conditionalFormatting sqref="CF37">
    <cfRule type="cellIs" dxfId="12782" priority="2427" operator="lessThan">
      <formula>$C$4</formula>
    </cfRule>
  </conditionalFormatting>
  <conditionalFormatting sqref="CF38">
    <cfRule type="cellIs" dxfId="12781" priority="2428" operator="lessThan">
      <formula>$C$4</formula>
    </cfRule>
  </conditionalFormatting>
  <conditionalFormatting sqref="CF39">
    <cfRule type="cellIs" dxfId="12780" priority="2429" operator="lessThan">
      <formula>$C$4</formula>
    </cfRule>
  </conditionalFormatting>
  <conditionalFormatting sqref="CF40">
    <cfRule type="cellIs" dxfId="12779" priority="2430" operator="lessThan">
      <formula>$C$4</formula>
    </cfRule>
  </conditionalFormatting>
  <conditionalFormatting sqref="CF41">
    <cfRule type="cellIs" dxfId="12778" priority="2431" operator="lessThan">
      <formula>$C$4</formula>
    </cfRule>
  </conditionalFormatting>
  <conditionalFormatting sqref="CF42">
    <cfRule type="cellIs" dxfId="12777" priority="2432" operator="lessThan">
      <formula>$C$4</formula>
    </cfRule>
  </conditionalFormatting>
  <conditionalFormatting sqref="CF43">
    <cfRule type="cellIs" dxfId="12776" priority="2433" operator="lessThan">
      <formula>$C$4</formula>
    </cfRule>
  </conditionalFormatting>
  <conditionalFormatting sqref="CF44">
    <cfRule type="cellIs" dxfId="12775" priority="2434" operator="lessThan">
      <formula>$C$4</formula>
    </cfRule>
  </conditionalFormatting>
  <conditionalFormatting sqref="CF45">
    <cfRule type="cellIs" dxfId="12774" priority="2435" operator="lessThan">
      <formula>$C$4</formula>
    </cfRule>
  </conditionalFormatting>
  <conditionalFormatting sqref="CF46">
    <cfRule type="cellIs" dxfId="12773" priority="2436" operator="lessThan">
      <formula>$C$4</formula>
    </cfRule>
  </conditionalFormatting>
  <conditionalFormatting sqref="CF47">
    <cfRule type="cellIs" dxfId="12772" priority="2437" operator="lessThan">
      <formula>$C$4</formula>
    </cfRule>
  </conditionalFormatting>
  <conditionalFormatting sqref="CF48">
    <cfRule type="cellIs" dxfId="12771" priority="2438" operator="lessThan">
      <formula>$C$4</formula>
    </cfRule>
  </conditionalFormatting>
  <conditionalFormatting sqref="CF49">
    <cfRule type="cellIs" dxfId="12770" priority="2439" operator="lessThan">
      <formula>$C$4</formula>
    </cfRule>
  </conditionalFormatting>
  <conditionalFormatting sqref="CF50">
    <cfRule type="cellIs" dxfId="12769" priority="2440" operator="lessThan">
      <formula>$C$4</formula>
    </cfRule>
  </conditionalFormatting>
  <conditionalFormatting sqref="CF51">
    <cfRule type="cellIs" dxfId="12768" priority="2441" operator="lessThan">
      <formula>$C$4</formula>
    </cfRule>
  </conditionalFormatting>
  <conditionalFormatting sqref="CF52">
    <cfRule type="cellIs" dxfId="12767" priority="2442" operator="lessThan">
      <formula>$C$4</formula>
    </cfRule>
  </conditionalFormatting>
  <conditionalFormatting sqref="CF53">
    <cfRule type="cellIs" dxfId="12766" priority="2443" operator="lessThan">
      <formula>$C$4</formula>
    </cfRule>
  </conditionalFormatting>
  <conditionalFormatting sqref="CF54">
    <cfRule type="cellIs" dxfId="12765" priority="2444" operator="lessThan">
      <formula>$C$4</formula>
    </cfRule>
  </conditionalFormatting>
  <conditionalFormatting sqref="CF55">
    <cfRule type="cellIs" dxfId="12764" priority="2445" operator="lessThan">
      <formula>$C$4</formula>
    </cfRule>
  </conditionalFormatting>
  <conditionalFormatting sqref="CF56">
    <cfRule type="cellIs" dxfId="12763" priority="2446" operator="lessThan">
      <formula>$C$4</formula>
    </cfRule>
  </conditionalFormatting>
  <conditionalFormatting sqref="CF57">
    <cfRule type="cellIs" dxfId="12762" priority="2447" operator="lessThan">
      <formula>$C$4</formula>
    </cfRule>
  </conditionalFormatting>
  <conditionalFormatting sqref="CF58">
    <cfRule type="cellIs" dxfId="12761" priority="2448" operator="lessThan">
      <formula>$C$4</formula>
    </cfRule>
  </conditionalFormatting>
  <conditionalFormatting sqref="CF59">
    <cfRule type="cellIs" dxfId="12760" priority="2449" operator="lessThan">
      <formula>$C$4</formula>
    </cfRule>
  </conditionalFormatting>
  <conditionalFormatting sqref="CF60">
    <cfRule type="cellIs" dxfId="12759" priority="2450" operator="lessThan">
      <formula>$C$4</formula>
    </cfRule>
  </conditionalFormatting>
  <conditionalFormatting sqref="CG11">
    <cfRule type="cellIs" dxfId="12758" priority="2451" operator="lessThan">
      <formula>$C$4</formula>
    </cfRule>
  </conditionalFormatting>
  <conditionalFormatting sqref="CG12">
    <cfRule type="cellIs" dxfId="12757" priority="2452" operator="lessThan">
      <formula>$C$4</formula>
    </cfRule>
  </conditionalFormatting>
  <conditionalFormatting sqref="CG13">
    <cfRule type="cellIs" dxfId="12756" priority="2453" operator="lessThan">
      <formula>$C$4</formula>
    </cfRule>
  </conditionalFormatting>
  <conditionalFormatting sqref="CG14">
    <cfRule type="cellIs" dxfId="12755" priority="2454" operator="lessThan">
      <formula>$C$4</formula>
    </cfRule>
  </conditionalFormatting>
  <conditionalFormatting sqref="CG15">
    <cfRule type="cellIs" dxfId="12754" priority="2455" operator="lessThan">
      <formula>$C$4</formula>
    </cfRule>
  </conditionalFormatting>
  <conditionalFormatting sqref="CG16">
    <cfRule type="cellIs" dxfId="12753" priority="2456" operator="lessThan">
      <formula>$C$4</formula>
    </cfRule>
  </conditionalFormatting>
  <conditionalFormatting sqref="CG17">
    <cfRule type="cellIs" dxfId="12752" priority="2457" operator="lessThan">
      <formula>$C$4</formula>
    </cfRule>
  </conditionalFormatting>
  <conditionalFormatting sqref="CG18">
    <cfRule type="cellIs" dxfId="12751" priority="2458" operator="lessThan">
      <formula>$C$4</formula>
    </cfRule>
  </conditionalFormatting>
  <conditionalFormatting sqref="CG19">
    <cfRule type="cellIs" dxfId="12750" priority="2459" operator="lessThan">
      <formula>$C$4</formula>
    </cfRule>
  </conditionalFormatting>
  <conditionalFormatting sqref="CG20">
    <cfRule type="cellIs" dxfId="12749" priority="2460" operator="lessThan">
      <formula>$C$4</formula>
    </cfRule>
  </conditionalFormatting>
  <conditionalFormatting sqref="CG21">
    <cfRule type="cellIs" dxfId="12748" priority="2461" operator="lessThan">
      <formula>$C$4</formula>
    </cfRule>
  </conditionalFormatting>
  <conditionalFormatting sqref="CG22">
    <cfRule type="cellIs" dxfId="12747" priority="2462" operator="lessThan">
      <formula>$C$4</formula>
    </cfRule>
  </conditionalFormatting>
  <conditionalFormatting sqref="CG23">
    <cfRule type="cellIs" dxfId="12746" priority="2463" operator="lessThan">
      <formula>$C$4</formula>
    </cfRule>
  </conditionalFormatting>
  <conditionalFormatting sqref="CG24">
    <cfRule type="cellIs" dxfId="12745" priority="2464" operator="lessThan">
      <formula>$C$4</formula>
    </cfRule>
  </conditionalFormatting>
  <conditionalFormatting sqref="CG25">
    <cfRule type="cellIs" dxfId="12744" priority="2465" operator="lessThan">
      <formula>$C$4</formula>
    </cfRule>
  </conditionalFormatting>
  <conditionalFormatting sqref="CG26">
    <cfRule type="cellIs" dxfId="12743" priority="2466" operator="lessThan">
      <formula>$C$4</formula>
    </cfRule>
  </conditionalFormatting>
  <conditionalFormatting sqref="CG27">
    <cfRule type="cellIs" dxfId="12742" priority="2467" operator="lessThan">
      <formula>$C$4</formula>
    </cfRule>
  </conditionalFormatting>
  <conditionalFormatting sqref="CG28">
    <cfRule type="cellIs" dxfId="12741" priority="2468" operator="lessThan">
      <formula>$C$4</formula>
    </cfRule>
  </conditionalFormatting>
  <conditionalFormatting sqref="CG29">
    <cfRule type="cellIs" dxfId="12740" priority="2469" operator="lessThan">
      <formula>$C$4</formula>
    </cfRule>
  </conditionalFormatting>
  <conditionalFormatting sqref="CG30">
    <cfRule type="cellIs" dxfId="12739" priority="2470" operator="lessThan">
      <formula>$C$4</formula>
    </cfRule>
  </conditionalFormatting>
  <conditionalFormatting sqref="CG31">
    <cfRule type="cellIs" dxfId="12738" priority="2471" operator="lessThan">
      <formula>$C$4</formula>
    </cfRule>
  </conditionalFormatting>
  <conditionalFormatting sqref="CG32">
    <cfRule type="cellIs" dxfId="12737" priority="2472" operator="lessThan">
      <formula>$C$4</formula>
    </cfRule>
  </conditionalFormatting>
  <conditionalFormatting sqref="CG33">
    <cfRule type="cellIs" dxfId="12736" priority="2473" operator="lessThan">
      <formula>$C$4</formula>
    </cfRule>
  </conditionalFormatting>
  <conditionalFormatting sqref="CG34">
    <cfRule type="cellIs" dxfId="12735" priority="2474" operator="lessThan">
      <formula>$C$4</formula>
    </cfRule>
  </conditionalFormatting>
  <conditionalFormatting sqref="CG35">
    <cfRule type="cellIs" dxfId="12734" priority="2475" operator="lessThan">
      <formula>$C$4</formula>
    </cfRule>
  </conditionalFormatting>
  <conditionalFormatting sqref="CG36">
    <cfRule type="cellIs" dxfId="12733" priority="2476" operator="lessThan">
      <formula>$C$4</formula>
    </cfRule>
  </conditionalFormatting>
  <conditionalFormatting sqref="CG37">
    <cfRule type="cellIs" dxfId="12732" priority="2477" operator="lessThan">
      <formula>$C$4</formula>
    </cfRule>
  </conditionalFormatting>
  <conditionalFormatting sqref="CG38">
    <cfRule type="cellIs" dxfId="12731" priority="2478" operator="lessThan">
      <formula>$C$4</formula>
    </cfRule>
  </conditionalFormatting>
  <conditionalFormatting sqref="CG39">
    <cfRule type="cellIs" dxfId="12730" priority="2479" operator="lessThan">
      <formula>$C$4</formula>
    </cfRule>
  </conditionalFormatting>
  <conditionalFormatting sqref="CG40">
    <cfRule type="cellIs" dxfId="12729" priority="2480" operator="lessThan">
      <formula>$C$4</formula>
    </cfRule>
  </conditionalFormatting>
  <conditionalFormatting sqref="CG41">
    <cfRule type="cellIs" dxfId="12728" priority="2481" operator="lessThan">
      <formula>$C$4</formula>
    </cfRule>
  </conditionalFormatting>
  <conditionalFormatting sqref="CG42">
    <cfRule type="cellIs" dxfId="12727" priority="2482" operator="lessThan">
      <formula>$C$4</formula>
    </cfRule>
  </conditionalFormatting>
  <conditionalFormatting sqref="CG43">
    <cfRule type="cellIs" dxfId="12726" priority="2483" operator="lessThan">
      <formula>$C$4</formula>
    </cfRule>
  </conditionalFormatting>
  <conditionalFormatting sqref="CG44">
    <cfRule type="cellIs" dxfId="12725" priority="2484" operator="lessThan">
      <formula>$C$4</formula>
    </cfRule>
  </conditionalFormatting>
  <conditionalFormatting sqref="CG45">
    <cfRule type="cellIs" dxfId="12724" priority="2485" operator="lessThan">
      <formula>$C$4</formula>
    </cfRule>
  </conditionalFormatting>
  <conditionalFormatting sqref="CG46">
    <cfRule type="cellIs" dxfId="12723" priority="2486" operator="lessThan">
      <formula>$C$4</formula>
    </cfRule>
  </conditionalFormatting>
  <conditionalFormatting sqref="CG47">
    <cfRule type="cellIs" dxfId="12722" priority="2487" operator="lessThan">
      <formula>$C$4</formula>
    </cfRule>
  </conditionalFormatting>
  <conditionalFormatting sqref="CG48">
    <cfRule type="cellIs" dxfId="12721" priority="2488" operator="lessThan">
      <formula>$C$4</formula>
    </cfRule>
  </conditionalFormatting>
  <conditionalFormatting sqref="CG49">
    <cfRule type="cellIs" dxfId="12720" priority="2489" operator="lessThan">
      <formula>$C$4</formula>
    </cfRule>
  </conditionalFormatting>
  <conditionalFormatting sqref="CG50">
    <cfRule type="cellIs" dxfId="12719" priority="2490" operator="lessThan">
      <formula>$C$4</formula>
    </cfRule>
  </conditionalFormatting>
  <conditionalFormatting sqref="CG51">
    <cfRule type="cellIs" dxfId="12718" priority="2491" operator="lessThan">
      <formula>$C$4</formula>
    </cfRule>
  </conditionalFormatting>
  <conditionalFormatting sqref="CG52">
    <cfRule type="cellIs" dxfId="12717" priority="2492" operator="lessThan">
      <formula>$C$4</formula>
    </cfRule>
  </conditionalFormatting>
  <conditionalFormatting sqref="CG53">
    <cfRule type="cellIs" dxfId="12716" priority="2493" operator="lessThan">
      <formula>$C$4</formula>
    </cfRule>
  </conditionalFormatting>
  <conditionalFormatting sqref="CG54">
    <cfRule type="cellIs" dxfId="12715" priority="2494" operator="lessThan">
      <formula>$C$4</formula>
    </cfRule>
  </conditionalFormatting>
  <conditionalFormatting sqref="CG55">
    <cfRule type="cellIs" dxfId="12714" priority="2495" operator="lessThan">
      <formula>$C$4</formula>
    </cfRule>
  </conditionalFormatting>
  <conditionalFormatting sqref="CG56">
    <cfRule type="cellIs" dxfId="12713" priority="2496" operator="lessThan">
      <formula>$C$4</formula>
    </cfRule>
  </conditionalFormatting>
  <conditionalFormatting sqref="CG57">
    <cfRule type="cellIs" dxfId="12712" priority="2497" operator="lessThan">
      <formula>$C$4</formula>
    </cfRule>
  </conditionalFormatting>
  <conditionalFormatting sqref="CG58">
    <cfRule type="cellIs" dxfId="12711" priority="2498" operator="lessThan">
      <formula>$C$4</formula>
    </cfRule>
  </conditionalFormatting>
  <conditionalFormatting sqref="CG59">
    <cfRule type="cellIs" dxfId="12710" priority="2499" operator="lessThan">
      <formula>$C$4</formula>
    </cfRule>
  </conditionalFormatting>
  <conditionalFormatting sqref="CG60">
    <cfRule type="cellIs" dxfId="12709" priority="2500" operator="lessThan">
      <formula>$C$4</formula>
    </cfRule>
  </conditionalFormatting>
  <conditionalFormatting sqref="T11">
    <cfRule type="cellIs" dxfId="12708" priority="2501" operator="lessThan">
      <formula>$C$4</formula>
    </cfRule>
  </conditionalFormatting>
  <conditionalFormatting sqref="T12">
    <cfRule type="cellIs" dxfId="12707" priority="2502" operator="lessThan">
      <formula>$C$4</formula>
    </cfRule>
  </conditionalFormatting>
  <conditionalFormatting sqref="T13">
    <cfRule type="cellIs" dxfId="12706" priority="2503" operator="lessThan">
      <formula>$C$4</formula>
    </cfRule>
  </conditionalFormatting>
  <conditionalFormatting sqref="T14">
    <cfRule type="cellIs" dxfId="12705" priority="2504" operator="lessThan">
      <formula>$C$4</formula>
    </cfRule>
  </conditionalFormatting>
  <conditionalFormatting sqref="T15">
    <cfRule type="cellIs" dxfId="12704" priority="2505" operator="lessThan">
      <formula>$C$4</formula>
    </cfRule>
  </conditionalFormatting>
  <conditionalFormatting sqref="T16">
    <cfRule type="cellIs" dxfId="12703" priority="2506" operator="lessThan">
      <formula>$C$4</formula>
    </cfRule>
  </conditionalFormatting>
  <conditionalFormatting sqref="T17">
    <cfRule type="cellIs" dxfId="12702" priority="2507" operator="lessThan">
      <formula>$C$4</formula>
    </cfRule>
  </conditionalFormatting>
  <conditionalFormatting sqref="T18">
    <cfRule type="cellIs" dxfId="12701" priority="2508" operator="lessThan">
      <formula>$C$4</formula>
    </cfRule>
  </conditionalFormatting>
  <conditionalFormatting sqref="T19">
    <cfRule type="cellIs" dxfId="12700" priority="2509" operator="lessThan">
      <formula>$C$4</formula>
    </cfRule>
  </conditionalFormatting>
  <conditionalFormatting sqref="T20">
    <cfRule type="cellIs" dxfId="12699" priority="2510" operator="lessThan">
      <formula>$C$4</formula>
    </cfRule>
  </conditionalFormatting>
  <conditionalFormatting sqref="T21">
    <cfRule type="cellIs" dxfId="12698" priority="2511" operator="lessThan">
      <formula>$C$4</formula>
    </cfRule>
  </conditionalFormatting>
  <conditionalFormatting sqref="T22">
    <cfRule type="cellIs" dxfId="12697" priority="2512" operator="lessThan">
      <formula>$C$4</formula>
    </cfRule>
  </conditionalFormatting>
  <conditionalFormatting sqref="T23">
    <cfRule type="cellIs" dxfId="12696" priority="2513" operator="lessThan">
      <formula>$C$4</formula>
    </cfRule>
  </conditionalFormatting>
  <conditionalFormatting sqref="T24">
    <cfRule type="cellIs" dxfId="12695" priority="2514" operator="lessThan">
      <formula>$C$4</formula>
    </cfRule>
  </conditionalFormatting>
  <conditionalFormatting sqref="T25">
    <cfRule type="cellIs" dxfId="12694" priority="2515" operator="lessThan">
      <formula>$C$4</formula>
    </cfRule>
  </conditionalFormatting>
  <conditionalFormatting sqref="T26">
    <cfRule type="cellIs" dxfId="12693" priority="2516" operator="lessThan">
      <formula>$C$4</formula>
    </cfRule>
  </conditionalFormatting>
  <conditionalFormatting sqref="T27">
    <cfRule type="cellIs" dxfId="12692" priority="2517" operator="lessThan">
      <formula>$C$4</formula>
    </cfRule>
  </conditionalFormatting>
  <conditionalFormatting sqref="T28">
    <cfRule type="cellIs" dxfId="12691" priority="2518" operator="lessThan">
      <formula>$C$4</formula>
    </cfRule>
  </conditionalFormatting>
  <conditionalFormatting sqref="T29">
    <cfRule type="cellIs" dxfId="12690" priority="2519" operator="lessThan">
      <formula>$C$4</formula>
    </cfRule>
  </conditionalFormatting>
  <conditionalFormatting sqref="T30">
    <cfRule type="cellIs" dxfId="12689" priority="2520" operator="lessThan">
      <formula>$C$4</formula>
    </cfRule>
  </conditionalFormatting>
  <conditionalFormatting sqref="T31">
    <cfRule type="cellIs" dxfId="12688" priority="2521" operator="lessThan">
      <formula>$C$4</formula>
    </cfRule>
  </conditionalFormatting>
  <conditionalFormatting sqref="T32">
    <cfRule type="cellIs" dxfId="12687" priority="2522" operator="lessThan">
      <formula>$C$4</formula>
    </cfRule>
  </conditionalFormatting>
  <conditionalFormatting sqref="T33">
    <cfRule type="cellIs" dxfId="12686" priority="2523" operator="lessThan">
      <formula>$C$4</formula>
    </cfRule>
  </conditionalFormatting>
  <conditionalFormatting sqref="T34">
    <cfRule type="cellIs" dxfId="12685" priority="2524" operator="lessThan">
      <formula>$C$4</formula>
    </cfRule>
  </conditionalFormatting>
  <conditionalFormatting sqref="T35">
    <cfRule type="cellIs" dxfId="12684" priority="2525" operator="lessThan">
      <formula>$C$4</formula>
    </cfRule>
  </conditionalFormatting>
  <conditionalFormatting sqref="T36">
    <cfRule type="cellIs" dxfId="12683" priority="2526" operator="lessThan">
      <formula>$C$4</formula>
    </cfRule>
  </conditionalFormatting>
  <conditionalFormatting sqref="T37">
    <cfRule type="cellIs" dxfId="12682" priority="2527" operator="lessThan">
      <formula>$C$4</formula>
    </cfRule>
  </conditionalFormatting>
  <conditionalFormatting sqref="T38">
    <cfRule type="cellIs" dxfId="12681" priority="2528" operator="lessThan">
      <formula>$C$4</formula>
    </cfRule>
  </conditionalFormatting>
  <conditionalFormatting sqref="T39">
    <cfRule type="cellIs" dxfId="12680" priority="2529" operator="lessThan">
      <formula>$C$4</formula>
    </cfRule>
  </conditionalFormatting>
  <conditionalFormatting sqref="T40">
    <cfRule type="cellIs" dxfId="12679" priority="2530" operator="lessThan">
      <formula>$C$4</formula>
    </cfRule>
  </conditionalFormatting>
  <conditionalFormatting sqref="T41">
    <cfRule type="cellIs" dxfId="12678" priority="2531" operator="lessThan">
      <formula>$C$4</formula>
    </cfRule>
  </conditionalFormatting>
  <conditionalFormatting sqref="T42">
    <cfRule type="cellIs" dxfId="12677" priority="2532" operator="lessThan">
      <formula>$C$4</formula>
    </cfRule>
  </conditionalFormatting>
  <conditionalFormatting sqref="T43">
    <cfRule type="cellIs" dxfId="12676" priority="2533" operator="lessThan">
      <formula>$C$4</formula>
    </cfRule>
  </conditionalFormatting>
  <conditionalFormatting sqref="T44">
    <cfRule type="cellIs" dxfId="12675" priority="2534" operator="lessThan">
      <formula>$C$4</formula>
    </cfRule>
  </conditionalFormatting>
  <conditionalFormatting sqref="T45">
    <cfRule type="cellIs" dxfId="12674" priority="2535" operator="lessThan">
      <formula>$C$4</formula>
    </cfRule>
  </conditionalFormatting>
  <conditionalFormatting sqref="T46">
    <cfRule type="cellIs" dxfId="12673" priority="2536" operator="lessThan">
      <formula>$C$4</formula>
    </cfRule>
  </conditionalFormatting>
  <conditionalFormatting sqref="T47">
    <cfRule type="cellIs" dxfId="12672" priority="2537" operator="lessThan">
      <formula>$C$4</formula>
    </cfRule>
  </conditionalFormatting>
  <conditionalFormatting sqref="T48">
    <cfRule type="cellIs" dxfId="12671" priority="2538" operator="lessThan">
      <formula>$C$4</formula>
    </cfRule>
  </conditionalFormatting>
  <conditionalFormatting sqref="T49">
    <cfRule type="cellIs" dxfId="12670" priority="2539" operator="lessThan">
      <formula>$C$4</formula>
    </cfRule>
  </conditionalFormatting>
  <conditionalFormatting sqref="T50">
    <cfRule type="cellIs" dxfId="12669" priority="2540" operator="lessThan">
      <formula>$C$4</formula>
    </cfRule>
  </conditionalFormatting>
  <conditionalFormatting sqref="T51">
    <cfRule type="cellIs" dxfId="12668" priority="2541" operator="lessThan">
      <formula>$C$4</formula>
    </cfRule>
  </conditionalFormatting>
  <conditionalFormatting sqref="T52">
    <cfRule type="cellIs" dxfId="12667" priority="2542" operator="lessThan">
      <formula>$C$4</formula>
    </cfRule>
  </conditionalFormatting>
  <conditionalFormatting sqref="T53">
    <cfRule type="cellIs" dxfId="12666" priority="2543" operator="lessThan">
      <formula>$C$4</formula>
    </cfRule>
  </conditionalFormatting>
  <conditionalFormatting sqref="T54">
    <cfRule type="cellIs" dxfId="12665" priority="2544" operator="lessThan">
      <formula>$C$4</formula>
    </cfRule>
  </conditionalFormatting>
  <conditionalFormatting sqref="T55">
    <cfRule type="cellIs" dxfId="12664" priority="2545" operator="lessThan">
      <formula>$C$4</formula>
    </cfRule>
  </conditionalFormatting>
  <conditionalFormatting sqref="T56">
    <cfRule type="cellIs" dxfId="12663" priority="2546" operator="lessThan">
      <formula>$C$4</formula>
    </cfRule>
  </conditionalFormatting>
  <conditionalFormatting sqref="T57">
    <cfRule type="cellIs" dxfId="12662" priority="2547" operator="lessThan">
      <formula>$C$4</formula>
    </cfRule>
  </conditionalFormatting>
  <conditionalFormatting sqref="T58">
    <cfRule type="cellIs" dxfId="12661" priority="2548" operator="lessThan">
      <formula>$C$4</formula>
    </cfRule>
  </conditionalFormatting>
  <conditionalFormatting sqref="T59">
    <cfRule type="cellIs" dxfId="12660" priority="2549" operator="lessThan">
      <formula>$C$4</formula>
    </cfRule>
  </conditionalFormatting>
  <conditionalFormatting sqref="T60">
    <cfRule type="cellIs" dxfId="12659" priority="2550" operator="lessThan">
      <formula>$C$4</formula>
    </cfRule>
  </conditionalFormatting>
  <conditionalFormatting sqref="U11">
    <cfRule type="cellIs" dxfId="12658" priority="2551" operator="lessThan">
      <formula>$C$4</formula>
    </cfRule>
  </conditionalFormatting>
  <conditionalFormatting sqref="U12">
    <cfRule type="cellIs" dxfId="12657" priority="2552" operator="lessThan">
      <formula>$C$4</formula>
    </cfRule>
  </conditionalFormatting>
  <conditionalFormatting sqref="U13">
    <cfRule type="cellIs" dxfId="12656" priority="2553" operator="lessThan">
      <formula>$C$4</formula>
    </cfRule>
  </conditionalFormatting>
  <conditionalFormatting sqref="U14">
    <cfRule type="cellIs" dxfId="12655" priority="2554" operator="lessThan">
      <formula>$C$4</formula>
    </cfRule>
  </conditionalFormatting>
  <conditionalFormatting sqref="U15">
    <cfRule type="cellIs" dxfId="12654" priority="2555" operator="lessThan">
      <formula>$C$4</formula>
    </cfRule>
  </conditionalFormatting>
  <conditionalFormatting sqref="U16">
    <cfRule type="cellIs" dxfId="12653" priority="2556" operator="lessThan">
      <formula>$C$4</formula>
    </cfRule>
  </conditionalFormatting>
  <conditionalFormatting sqref="U17">
    <cfRule type="cellIs" dxfId="12652" priority="2557" operator="lessThan">
      <formula>$C$4</formula>
    </cfRule>
  </conditionalFormatting>
  <conditionalFormatting sqref="U18">
    <cfRule type="cellIs" dxfId="12651" priority="2558" operator="lessThan">
      <formula>$C$4</formula>
    </cfRule>
  </conditionalFormatting>
  <conditionalFormatting sqref="U19">
    <cfRule type="cellIs" dxfId="12650" priority="2559" operator="lessThan">
      <formula>$C$4</formula>
    </cfRule>
  </conditionalFormatting>
  <conditionalFormatting sqref="U20">
    <cfRule type="cellIs" dxfId="12649" priority="2560" operator="lessThan">
      <formula>$C$4</formula>
    </cfRule>
  </conditionalFormatting>
  <conditionalFormatting sqref="U21">
    <cfRule type="cellIs" dxfId="12648" priority="2561" operator="lessThan">
      <formula>$C$4</formula>
    </cfRule>
  </conditionalFormatting>
  <conditionalFormatting sqref="U22">
    <cfRule type="cellIs" dxfId="12647" priority="2562" operator="lessThan">
      <formula>$C$4</formula>
    </cfRule>
  </conditionalFormatting>
  <conditionalFormatting sqref="U23">
    <cfRule type="cellIs" dxfId="12646" priority="2563" operator="lessThan">
      <formula>$C$4</formula>
    </cfRule>
  </conditionalFormatting>
  <conditionalFormatting sqref="U24">
    <cfRule type="cellIs" dxfId="12645" priority="2564" operator="lessThan">
      <formula>$C$4</formula>
    </cfRule>
  </conditionalFormatting>
  <conditionalFormatting sqref="U25">
    <cfRule type="cellIs" dxfId="12644" priority="2565" operator="lessThan">
      <formula>$C$4</formula>
    </cfRule>
  </conditionalFormatting>
  <conditionalFormatting sqref="U26">
    <cfRule type="cellIs" dxfId="12643" priority="2566" operator="lessThan">
      <formula>$C$4</formula>
    </cfRule>
  </conditionalFormatting>
  <conditionalFormatting sqref="U27">
    <cfRule type="cellIs" dxfId="12642" priority="2567" operator="lessThan">
      <formula>$C$4</formula>
    </cfRule>
  </conditionalFormatting>
  <conditionalFormatting sqref="U28">
    <cfRule type="cellIs" dxfId="12641" priority="2568" operator="lessThan">
      <formula>$C$4</formula>
    </cfRule>
  </conditionalFormatting>
  <conditionalFormatting sqref="U29">
    <cfRule type="cellIs" dxfId="12640" priority="2569" operator="lessThan">
      <formula>$C$4</formula>
    </cfRule>
  </conditionalFormatting>
  <conditionalFormatting sqref="U30">
    <cfRule type="cellIs" dxfId="12639" priority="2570" operator="lessThan">
      <formula>$C$4</formula>
    </cfRule>
  </conditionalFormatting>
  <conditionalFormatting sqref="U31">
    <cfRule type="cellIs" dxfId="12638" priority="2571" operator="lessThan">
      <formula>$C$4</formula>
    </cfRule>
  </conditionalFormatting>
  <conditionalFormatting sqref="U32">
    <cfRule type="cellIs" dxfId="12637" priority="2572" operator="lessThan">
      <formula>$C$4</formula>
    </cfRule>
  </conditionalFormatting>
  <conditionalFormatting sqref="U33">
    <cfRule type="cellIs" dxfId="12636" priority="2573" operator="lessThan">
      <formula>$C$4</formula>
    </cfRule>
  </conditionalFormatting>
  <conditionalFormatting sqref="U34">
    <cfRule type="cellIs" dxfId="12635" priority="2574" operator="lessThan">
      <formula>$C$4</formula>
    </cfRule>
  </conditionalFormatting>
  <conditionalFormatting sqref="U35">
    <cfRule type="cellIs" dxfId="12634" priority="2575" operator="lessThan">
      <formula>$C$4</formula>
    </cfRule>
  </conditionalFormatting>
  <conditionalFormatting sqref="U36">
    <cfRule type="cellIs" dxfId="12633" priority="2576" operator="lessThan">
      <formula>$C$4</formula>
    </cfRule>
  </conditionalFormatting>
  <conditionalFormatting sqref="U37">
    <cfRule type="cellIs" dxfId="12632" priority="2577" operator="lessThan">
      <formula>$C$4</formula>
    </cfRule>
  </conditionalFormatting>
  <conditionalFormatting sqref="U38">
    <cfRule type="cellIs" dxfId="12631" priority="2578" operator="lessThan">
      <formula>$C$4</formula>
    </cfRule>
  </conditionalFormatting>
  <conditionalFormatting sqref="U39">
    <cfRule type="cellIs" dxfId="12630" priority="2579" operator="lessThan">
      <formula>$C$4</formula>
    </cfRule>
  </conditionalFormatting>
  <conditionalFormatting sqref="U40">
    <cfRule type="cellIs" dxfId="12629" priority="2580" operator="lessThan">
      <formula>$C$4</formula>
    </cfRule>
  </conditionalFormatting>
  <conditionalFormatting sqref="U41">
    <cfRule type="cellIs" dxfId="12628" priority="2581" operator="lessThan">
      <formula>$C$4</formula>
    </cfRule>
  </conditionalFormatting>
  <conditionalFormatting sqref="U42">
    <cfRule type="cellIs" dxfId="12627" priority="2582" operator="lessThan">
      <formula>$C$4</formula>
    </cfRule>
  </conditionalFormatting>
  <conditionalFormatting sqref="U43">
    <cfRule type="cellIs" dxfId="12626" priority="2583" operator="lessThan">
      <formula>$C$4</formula>
    </cfRule>
  </conditionalFormatting>
  <conditionalFormatting sqref="U44">
    <cfRule type="cellIs" dxfId="12625" priority="2584" operator="lessThan">
      <formula>$C$4</formula>
    </cfRule>
  </conditionalFormatting>
  <conditionalFormatting sqref="U45">
    <cfRule type="cellIs" dxfId="12624" priority="2585" operator="lessThan">
      <formula>$C$4</formula>
    </cfRule>
  </conditionalFormatting>
  <conditionalFormatting sqref="U46">
    <cfRule type="cellIs" dxfId="12623" priority="2586" operator="lessThan">
      <formula>$C$4</formula>
    </cfRule>
  </conditionalFormatting>
  <conditionalFormatting sqref="U47">
    <cfRule type="cellIs" dxfId="12622" priority="2587" operator="lessThan">
      <formula>$C$4</formula>
    </cfRule>
  </conditionalFormatting>
  <conditionalFormatting sqref="U48">
    <cfRule type="cellIs" dxfId="12621" priority="2588" operator="lessThan">
      <formula>$C$4</formula>
    </cfRule>
  </conditionalFormatting>
  <conditionalFormatting sqref="U49">
    <cfRule type="cellIs" dxfId="12620" priority="2589" operator="lessThan">
      <formula>$C$4</formula>
    </cfRule>
  </conditionalFormatting>
  <conditionalFormatting sqref="U50">
    <cfRule type="cellIs" dxfId="12619" priority="2590" operator="lessThan">
      <formula>$C$4</formula>
    </cfRule>
  </conditionalFormatting>
  <conditionalFormatting sqref="U51">
    <cfRule type="cellIs" dxfId="12618" priority="2591" operator="lessThan">
      <formula>$C$4</formula>
    </cfRule>
  </conditionalFormatting>
  <conditionalFormatting sqref="U52">
    <cfRule type="cellIs" dxfId="12617" priority="2592" operator="lessThan">
      <formula>$C$4</formula>
    </cfRule>
  </conditionalFormatting>
  <conditionalFormatting sqref="U53">
    <cfRule type="cellIs" dxfId="12616" priority="2593" operator="lessThan">
      <formula>$C$4</formula>
    </cfRule>
  </conditionalFormatting>
  <conditionalFormatting sqref="U54">
    <cfRule type="cellIs" dxfId="12615" priority="2594" operator="lessThan">
      <formula>$C$4</formula>
    </cfRule>
  </conditionalFormatting>
  <conditionalFormatting sqref="U55">
    <cfRule type="cellIs" dxfId="12614" priority="2595" operator="lessThan">
      <formula>$C$4</formula>
    </cfRule>
  </conditionalFormatting>
  <conditionalFormatting sqref="U56">
    <cfRule type="cellIs" dxfId="12613" priority="2596" operator="lessThan">
      <formula>$C$4</formula>
    </cfRule>
  </conditionalFormatting>
  <conditionalFormatting sqref="U57">
    <cfRule type="cellIs" dxfId="12612" priority="2597" operator="lessThan">
      <formula>$C$4</formula>
    </cfRule>
  </conditionalFormatting>
  <conditionalFormatting sqref="U58">
    <cfRule type="cellIs" dxfId="12611" priority="2598" operator="lessThan">
      <formula>$C$4</formula>
    </cfRule>
  </conditionalFormatting>
  <conditionalFormatting sqref="U59">
    <cfRule type="cellIs" dxfId="12610" priority="2599" operator="lessThan">
      <formula>$C$4</formula>
    </cfRule>
  </conditionalFormatting>
  <conditionalFormatting sqref="U60">
    <cfRule type="cellIs" dxfId="12609" priority="2600" operator="lessThan">
      <formula>$C$4</formula>
    </cfRule>
  </conditionalFormatting>
  <conditionalFormatting sqref="W11">
    <cfRule type="cellIs" dxfId="12608" priority="2601" operator="lessThan">
      <formula>$C$4</formula>
    </cfRule>
  </conditionalFormatting>
  <conditionalFormatting sqref="W12">
    <cfRule type="cellIs" dxfId="12607" priority="2602" operator="lessThan">
      <formula>$C$4</formula>
    </cfRule>
  </conditionalFormatting>
  <conditionalFormatting sqref="W13">
    <cfRule type="cellIs" dxfId="12606" priority="2603" operator="lessThan">
      <formula>$C$4</formula>
    </cfRule>
  </conditionalFormatting>
  <conditionalFormatting sqref="W14">
    <cfRule type="cellIs" dxfId="12605" priority="2604" operator="lessThan">
      <formula>$C$4</formula>
    </cfRule>
  </conditionalFormatting>
  <conditionalFormatting sqref="W15">
    <cfRule type="cellIs" dxfId="12604" priority="2605" operator="lessThan">
      <formula>$C$4</formula>
    </cfRule>
  </conditionalFormatting>
  <conditionalFormatting sqref="W16">
    <cfRule type="cellIs" dxfId="12603" priority="2606" operator="lessThan">
      <formula>$C$4</formula>
    </cfRule>
  </conditionalFormatting>
  <conditionalFormatting sqref="W17">
    <cfRule type="cellIs" dxfId="12602" priority="2607" operator="lessThan">
      <formula>$C$4</formula>
    </cfRule>
  </conditionalFormatting>
  <conditionalFormatting sqref="W18">
    <cfRule type="cellIs" dxfId="12601" priority="2608" operator="lessThan">
      <formula>$C$4</formula>
    </cfRule>
  </conditionalFormatting>
  <conditionalFormatting sqref="W19">
    <cfRule type="cellIs" dxfId="12600" priority="2609" operator="lessThan">
      <formula>$C$4</formula>
    </cfRule>
  </conditionalFormatting>
  <conditionalFormatting sqref="W20">
    <cfRule type="cellIs" dxfId="12599" priority="2610" operator="lessThan">
      <formula>$C$4</formula>
    </cfRule>
  </conditionalFormatting>
  <conditionalFormatting sqref="W21">
    <cfRule type="cellIs" dxfId="12598" priority="2611" operator="lessThan">
      <formula>$C$4</formula>
    </cfRule>
  </conditionalFormatting>
  <conditionalFormatting sqref="W22">
    <cfRule type="cellIs" dxfId="12597" priority="2612" operator="lessThan">
      <formula>$C$4</formula>
    </cfRule>
  </conditionalFormatting>
  <conditionalFormatting sqref="W23">
    <cfRule type="cellIs" dxfId="12596" priority="2613" operator="lessThan">
      <formula>$C$4</formula>
    </cfRule>
  </conditionalFormatting>
  <conditionalFormatting sqref="W24">
    <cfRule type="cellIs" dxfId="12595" priority="2614" operator="lessThan">
      <formula>$C$4</formula>
    </cfRule>
  </conditionalFormatting>
  <conditionalFormatting sqref="W25">
    <cfRule type="cellIs" dxfId="12594" priority="2615" operator="lessThan">
      <formula>$C$4</formula>
    </cfRule>
  </conditionalFormatting>
  <conditionalFormatting sqref="W26">
    <cfRule type="cellIs" dxfId="12593" priority="2616" operator="lessThan">
      <formula>$C$4</formula>
    </cfRule>
  </conditionalFormatting>
  <conditionalFormatting sqref="W27">
    <cfRule type="cellIs" dxfId="12592" priority="2617" operator="lessThan">
      <formula>$C$4</formula>
    </cfRule>
  </conditionalFormatting>
  <conditionalFormatting sqref="W28">
    <cfRule type="cellIs" dxfId="12591" priority="2618" operator="lessThan">
      <formula>$C$4</formula>
    </cfRule>
  </conditionalFormatting>
  <conditionalFormatting sqref="W29">
    <cfRule type="cellIs" dxfId="12590" priority="2619" operator="lessThan">
      <formula>$C$4</formula>
    </cfRule>
  </conditionalFormatting>
  <conditionalFormatting sqref="W30">
    <cfRule type="cellIs" dxfId="12589" priority="2620" operator="lessThan">
      <formula>$C$4</formula>
    </cfRule>
  </conditionalFormatting>
  <conditionalFormatting sqref="W31">
    <cfRule type="cellIs" dxfId="12588" priority="2621" operator="lessThan">
      <formula>$C$4</formula>
    </cfRule>
  </conditionalFormatting>
  <conditionalFormatting sqref="W32">
    <cfRule type="cellIs" dxfId="12587" priority="2622" operator="lessThan">
      <formula>$C$4</formula>
    </cfRule>
  </conditionalFormatting>
  <conditionalFormatting sqref="W33">
    <cfRule type="cellIs" dxfId="12586" priority="2623" operator="lessThan">
      <formula>$C$4</formula>
    </cfRule>
  </conditionalFormatting>
  <conditionalFormatting sqref="W34">
    <cfRule type="cellIs" dxfId="12585" priority="2624" operator="lessThan">
      <formula>$C$4</formula>
    </cfRule>
  </conditionalFormatting>
  <conditionalFormatting sqref="W35">
    <cfRule type="cellIs" dxfId="12584" priority="2625" operator="lessThan">
      <formula>$C$4</formula>
    </cfRule>
  </conditionalFormatting>
  <conditionalFormatting sqref="W36">
    <cfRule type="cellIs" dxfId="12583" priority="2626" operator="lessThan">
      <formula>$C$4</formula>
    </cfRule>
  </conditionalFormatting>
  <conditionalFormatting sqref="W37">
    <cfRule type="cellIs" dxfId="12582" priority="2627" operator="lessThan">
      <formula>$C$4</formula>
    </cfRule>
  </conditionalFormatting>
  <conditionalFormatting sqref="W38">
    <cfRule type="cellIs" dxfId="12581" priority="2628" operator="lessThan">
      <formula>$C$4</formula>
    </cfRule>
  </conditionalFormatting>
  <conditionalFormatting sqref="W39">
    <cfRule type="cellIs" dxfId="12580" priority="2629" operator="lessThan">
      <formula>$C$4</formula>
    </cfRule>
  </conditionalFormatting>
  <conditionalFormatting sqref="W40">
    <cfRule type="cellIs" dxfId="12579" priority="2630" operator="lessThan">
      <formula>$C$4</formula>
    </cfRule>
  </conditionalFormatting>
  <conditionalFormatting sqref="W41">
    <cfRule type="cellIs" dxfId="12578" priority="2631" operator="lessThan">
      <formula>$C$4</formula>
    </cfRule>
  </conditionalFormatting>
  <conditionalFormatting sqref="W42">
    <cfRule type="cellIs" dxfId="12577" priority="2632" operator="lessThan">
      <formula>$C$4</formula>
    </cfRule>
  </conditionalFormatting>
  <conditionalFormatting sqref="W43">
    <cfRule type="cellIs" dxfId="12576" priority="2633" operator="lessThan">
      <formula>$C$4</formula>
    </cfRule>
  </conditionalFormatting>
  <conditionalFormatting sqref="W44">
    <cfRule type="cellIs" dxfId="12575" priority="2634" operator="lessThan">
      <formula>$C$4</formula>
    </cfRule>
  </conditionalFormatting>
  <conditionalFormatting sqref="W45">
    <cfRule type="cellIs" dxfId="12574" priority="2635" operator="lessThan">
      <formula>$C$4</formula>
    </cfRule>
  </conditionalFormatting>
  <conditionalFormatting sqref="W46">
    <cfRule type="cellIs" dxfId="12573" priority="2636" operator="lessThan">
      <formula>$C$4</formula>
    </cfRule>
  </conditionalFormatting>
  <conditionalFormatting sqref="W47">
    <cfRule type="cellIs" dxfId="12572" priority="2637" operator="lessThan">
      <formula>$C$4</formula>
    </cfRule>
  </conditionalFormatting>
  <conditionalFormatting sqref="W48">
    <cfRule type="cellIs" dxfId="12571" priority="2638" operator="lessThan">
      <formula>$C$4</formula>
    </cfRule>
  </conditionalFormatting>
  <conditionalFormatting sqref="W49">
    <cfRule type="cellIs" dxfId="12570" priority="2639" operator="lessThan">
      <formula>$C$4</formula>
    </cfRule>
  </conditionalFormatting>
  <conditionalFormatting sqref="W50">
    <cfRule type="cellIs" dxfId="12569" priority="2640" operator="lessThan">
      <formula>$C$4</formula>
    </cfRule>
  </conditionalFormatting>
  <conditionalFormatting sqref="W51">
    <cfRule type="cellIs" dxfId="12568" priority="2641" operator="lessThan">
      <formula>$C$4</formula>
    </cfRule>
  </conditionalFormatting>
  <conditionalFormatting sqref="W52">
    <cfRule type="cellIs" dxfId="12567" priority="2642" operator="lessThan">
      <formula>$C$4</formula>
    </cfRule>
  </conditionalFormatting>
  <conditionalFormatting sqref="W53">
    <cfRule type="cellIs" dxfId="12566" priority="2643" operator="lessThan">
      <formula>$C$4</formula>
    </cfRule>
  </conditionalFormatting>
  <conditionalFormatting sqref="W54">
    <cfRule type="cellIs" dxfId="12565" priority="2644" operator="lessThan">
      <formula>$C$4</formula>
    </cfRule>
  </conditionalFormatting>
  <conditionalFormatting sqref="W55">
    <cfRule type="cellIs" dxfId="12564" priority="2645" operator="lessThan">
      <formula>$C$4</formula>
    </cfRule>
  </conditionalFormatting>
  <conditionalFormatting sqref="W56">
    <cfRule type="cellIs" dxfId="12563" priority="2646" operator="lessThan">
      <formula>$C$4</formula>
    </cfRule>
  </conditionalFormatting>
  <conditionalFormatting sqref="W57">
    <cfRule type="cellIs" dxfId="12562" priority="2647" operator="lessThan">
      <formula>$C$4</formula>
    </cfRule>
  </conditionalFormatting>
  <conditionalFormatting sqref="W58">
    <cfRule type="cellIs" dxfId="12561" priority="2648" operator="lessThan">
      <formula>$C$4</formula>
    </cfRule>
  </conditionalFormatting>
  <conditionalFormatting sqref="W59">
    <cfRule type="cellIs" dxfId="12560" priority="2649" operator="lessThan">
      <formula>$C$4</formula>
    </cfRule>
  </conditionalFormatting>
  <conditionalFormatting sqref="W60">
    <cfRule type="cellIs" dxfId="12559" priority="2650" operator="lessThan">
      <formula>$C$4</formula>
    </cfRule>
  </conditionalFormatting>
  <conditionalFormatting sqref="X11">
    <cfRule type="cellIs" dxfId="12558" priority="2651" operator="lessThan">
      <formula>$C$4</formula>
    </cfRule>
  </conditionalFormatting>
  <conditionalFormatting sqref="X12">
    <cfRule type="cellIs" dxfId="12557" priority="2652" operator="lessThan">
      <formula>$C$4</formula>
    </cfRule>
  </conditionalFormatting>
  <conditionalFormatting sqref="X13">
    <cfRule type="cellIs" dxfId="12556" priority="2653" operator="lessThan">
      <formula>$C$4</formula>
    </cfRule>
  </conditionalFormatting>
  <conditionalFormatting sqref="X14">
    <cfRule type="cellIs" dxfId="12555" priority="2654" operator="lessThan">
      <formula>$C$4</formula>
    </cfRule>
  </conditionalFormatting>
  <conditionalFormatting sqref="X15">
    <cfRule type="cellIs" dxfId="12554" priority="2655" operator="lessThan">
      <formula>$C$4</formula>
    </cfRule>
  </conditionalFormatting>
  <conditionalFormatting sqref="X16">
    <cfRule type="cellIs" dxfId="12553" priority="2656" operator="lessThan">
      <formula>$C$4</formula>
    </cfRule>
  </conditionalFormatting>
  <conditionalFormatting sqref="X17">
    <cfRule type="cellIs" dxfId="12552" priority="2657" operator="lessThan">
      <formula>$C$4</formula>
    </cfRule>
  </conditionalFormatting>
  <conditionalFormatting sqref="X18">
    <cfRule type="cellIs" dxfId="12551" priority="2658" operator="lessThan">
      <formula>$C$4</formula>
    </cfRule>
  </conditionalFormatting>
  <conditionalFormatting sqref="X19">
    <cfRule type="cellIs" dxfId="12550" priority="2659" operator="lessThan">
      <formula>$C$4</formula>
    </cfRule>
  </conditionalFormatting>
  <conditionalFormatting sqref="X20">
    <cfRule type="cellIs" dxfId="12549" priority="2660" operator="lessThan">
      <formula>$C$4</formula>
    </cfRule>
  </conditionalFormatting>
  <conditionalFormatting sqref="X21">
    <cfRule type="cellIs" dxfId="12548" priority="2661" operator="lessThan">
      <formula>$C$4</formula>
    </cfRule>
  </conditionalFormatting>
  <conditionalFormatting sqref="X22">
    <cfRule type="cellIs" dxfId="12547" priority="2662" operator="lessThan">
      <formula>$C$4</formula>
    </cfRule>
  </conditionalFormatting>
  <conditionalFormatting sqref="X23">
    <cfRule type="cellIs" dxfId="12546" priority="2663" operator="lessThan">
      <formula>$C$4</formula>
    </cfRule>
  </conditionalFormatting>
  <conditionalFormatting sqref="X24">
    <cfRule type="cellIs" dxfId="12545" priority="2664" operator="lessThan">
      <formula>$C$4</formula>
    </cfRule>
  </conditionalFormatting>
  <conditionalFormatting sqref="X25">
    <cfRule type="cellIs" dxfId="12544" priority="2665" operator="lessThan">
      <formula>$C$4</formula>
    </cfRule>
  </conditionalFormatting>
  <conditionalFormatting sqref="X26">
    <cfRule type="cellIs" dxfId="12543" priority="2666" operator="lessThan">
      <formula>$C$4</formula>
    </cfRule>
  </conditionalFormatting>
  <conditionalFormatting sqref="X27">
    <cfRule type="cellIs" dxfId="12542" priority="2667" operator="lessThan">
      <formula>$C$4</formula>
    </cfRule>
  </conditionalFormatting>
  <conditionalFormatting sqref="X28">
    <cfRule type="cellIs" dxfId="12541" priority="2668" operator="lessThan">
      <formula>$C$4</formula>
    </cfRule>
  </conditionalFormatting>
  <conditionalFormatting sqref="X29">
    <cfRule type="cellIs" dxfId="12540" priority="2669" operator="lessThan">
      <formula>$C$4</formula>
    </cfRule>
  </conditionalFormatting>
  <conditionalFormatting sqref="X30">
    <cfRule type="cellIs" dxfId="12539" priority="2670" operator="lessThan">
      <formula>$C$4</formula>
    </cfRule>
  </conditionalFormatting>
  <conditionalFormatting sqref="X31">
    <cfRule type="cellIs" dxfId="12538" priority="2671" operator="lessThan">
      <formula>$C$4</formula>
    </cfRule>
  </conditionalFormatting>
  <conditionalFormatting sqref="X32">
    <cfRule type="cellIs" dxfId="12537" priority="2672" operator="lessThan">
      <formula>$C$4</formula>
    </cfRule>
  </conditionalFormatting>
  <conditionalFormatting sqref="X33">
    <cfRule type="cellIs" dxfId="12536" priority="2673" operator="lessThan">
      <formula>$C$4</formula>
    </cfRule>
  </conditionalFormatting>
  <conditionalFormatting sqref="X34">
    <cfRule type="cellIs" dxfId="12535" priority="2674" operator="lessThan">
      <formula>$C$4</formula>
    </cfRule>
  </conditionalFormatting>
  <conditionalFormatting sqref="X35">
    <cfRule type="cellIs" dxfId="12534" priority="2675" operator="lessThan">
      <formula>$C$4</formula>
    </cfRule>
  </conditionalFormatting>
  <conditionalFormatting sqref="X36">
    <cfRule type="cellIs" dxfId="12533" priority="2676" operator="lessThan">
      <formula>$C$4</formula>
    </cfRule>
  </conditionalFormatting>
  <conditionalFormatting sqref="X37">
    <cfRule type="cellIs" dxfId="12532" priority="2677" operator="lessThan">
      <formula>$C$4</formula>
    </cfRule>
  </conditionalFormatting>
  <conditionalFormatting sqref="X38">
    <cfRule type="cellIs" dxfId="12531" priority="2678" operator="lessThan">
      <formula>$C$4</formula>
    </cfRule>
  </conditionalFormatting>
  <conditionalFormatting sqref="X39">
    <cfRule type="cellIs" dxfId="12530" priority="2679" operator="lessThan">
      <formula>$C$4</formula>
    </cfRule>
  </conditionalFormatting>
  <conditionalFormatting sqref="X40">
    <cfRule type="cellIs" dxfId="12529" priority="2680" operator="lessThan">
      <formula>$C$4</formula>
    </cfRule>
  </conditionalFormatting>
  <conditionalFormatting sqref="X41">
    <cfRule type="cellIs" dxfId="12528" priority="2681" operator="lessThan">
      <formula>$C$4</formula>
    </cfRule>
  </conditionalFormatting>
  <conditionalFormatting sqref="X42">
    <cfRule type="cellIs" dxfId="12527" priority="2682" operator="lessThan">
      <formula>$C$4</formula>
    </cfRule>
  </conditionalFormatting>
  <conditionalFormatting sqref="X43">
    <cfRule type="cellIs" dxfId="12526" priority="2683" operator="lessThan">
      <formula>$C$4</formula>
    </cfRule>
  </conditionalFormatting>
  <conditionalFormatting sqref="X44">
    <cfRule type="cellIs" dxfId="12525" priority="2684" operator="lessThan">
      <formula>$C$4</formula>
    </cfRule>
  </conditionalFormatting>
  <conditionalFormatting sqref="X45">
    <cfRule type="cellIs" dxfId="12524" priority="2685" operator="lessThan">
      <formula>$C$4</formula>
    </cfRule>
  </conditionalFormatting>
  <conditionalFormatting sqref="X46">
    <cfRule type="cellIs" dxfId="12523" priority="2686" operator="lessThan">
      <formula>$C$4</formula>
    </cfRule>
  </conditionalFormatting>
  <conditionalFormatting sqref="X47">
    <cfRule type="cellIs" dxfId="12522" priority="2687" operator="lessThan">
      <formula>$C$4</formula>
    </cfRule>
  </conditionalFormatting>
  <conditionalFormatting sqref="X48">
    <cfRule type="cellIs" dxfId="12521" priority="2688" operator="lessThan">
      <formula>$C$4</formula>
    </cfRule>
  </conditionalFormatting>
  <conditionalFormatting sqref="X49">
    <cfRule type="cellIs" dxfId="12520" priority="2689" operator="lessThan">
      <formula>$C$4</formula>
    </cfRule>
  </conditionalFormatting>
  <conditionalFormatting sqref="X50">
    <cfRule type="cellIs" dxfId="12519" priority="2690" operator="lessThan">
      <formula>$C$4</formula>
    </cfRule>
  </conditionalFormatting>
  <conditionalFormatting sqref="X51">
    <cfRule type="cellIs" dxfId="12518" priority="2691" operator="lessThan">
      <formula>$C$4</formula>
    </cfRule>
  </conditionalFormatting>
  <conditionalFormatting sqref="X52">
    <cfRule type="cellIs" dxfId="12517" priority="2692" operator="lessThan">
      <formula>$C$4</formula>
    </cfRule>
  </conditionalFormatting>
  <conditionalFormatting sqref="X53">
    <cfRule type="cellIs" dxfId="12516" priority="2693" operator="lessThan">
      <formula>$C$4</formula>
    </cfRule>
  </conditionalFormatting>
  <conditionalFormatting sqref="X54">
    <cfRule type="cellIs" dxfId="12515" priority="2694" operator="lessThan">
      <formula>$C$4</formula>
    </cfRule>
  </conditionalFormatting>
  <conditionalFormatting sqref="X55">
    <cfRule type="cellIs" dxfId="12514" priority="2695" operator="lessThan">
      <formula>$C$4</formula>
    </cfRule>
  </conditionalFormatting>
  <conditionalFormatting sqref="X56">
    <cfRule type="cellIs" dxfId="12513" priority="2696" operator="lessThan">
      <formula>$C$4</formula>
    </cfRule>
  </conditionalFormatting>
  <conditionalFormatting sqref="X57">
    <cfRule type="cellIs" dxfId="12512" priority="2697" operator="lessThan">
      <formula>$C$4</formula>
    </cfRule>
  </conditionalFormatting>
  <conditionalFormatting sqref="X58">
    <cfRule type="cellIs" dxfId="12511" priority="2698" operator="lessThan">
      <formula>$C$4</formula>
    </cfRule>
  </conditionalFormatting>
  <conditionalFormatting sqref="X59">
    <cfRule type="cellIs" dxfId="12510" priority="2699" operator="lessThan">
      <formula>$C$4</formula>
    </cfRule>
  </conditionalFormatting>
  <conditionalFormatting sqref="X60">
    <cfRule type="cellIs" dxfId="12509" priority="2700" operator="lessThan">
      <formula>$C$4</formula>
    </cfRule>
  </conditionalFormatting>
  <conditionalFormatting sqref="CJ11">
    <cfRule type="cellIs" dxfId="12508" priority="2701" operator="lessThan">
      <formula>$C$4</formula>
    </cfRule>
  </conditionalFormatting>
  <conditionalFormatting sqref="CJ11">
    <cfRule type="cellIs" dxfId="12507" priority="2702" operator="lessThan">
      <formula>$C$4</formula>
    </cfRule>
  </conditionalFormatting>
  <conditionalFormatting sqref="CJ12">
    <cfRule type="cellIs" dxfId="12506" priority="2703" operator="lessThan">
      <formula>$C$4</formula>
    </cfRule>
  </conditionalFormatting>
  <conditionalFormatting sqref="CJ12">
    <cfRule type="cellIs" dxfId="12505" priority="2704" operator="lessThan">
      <formula>$C$4</formula>
    </cfRule>
  </conditionalFormatting>
  <conditionalFormatting sqref="CJ13">
    <cfRule type="cellIs" dxfId="12504" priority="2705" operator="lessThan">
      <formula>$C$4</formula>
    </cfRule>
  </conditionalFormatting>
  <conditionalFormatting sqref="CJ13">
    <cfRule type="cellIs" dxfId="12503" priority="2706" operator="lessThan">
      <formula>$C$4</formula>
    </cfRule>
  </conditionalFormatting>
  <conditionalFormatting sqref="CJ14">
    <cfRule type="cellIs" dxfId="12502" priority="2707" operator="lessThan">
      <formula>$C$4</formula>
    </cfRule>
  </conditionalFormatting>
  <conditionalFormatting sqref="CJ14">
    <cfRule type="cellIs" dxfId="12501" priority="2708" operator="lessThan">
      <formula>$C$4</formula>
    </cfRule>
  </conditionalFormatting>
  <conditionalFormatting sqref="CJ15">
    <cfRule type="cellIs" dxfId="12500" priority="2709" operator="lessThan">
      <formula>$C$4</formula>
    </cfRule>
  </conditionalFormatting>
  <conditionalFormatting sqref="CJ15">
    <cfRule type="cellIs" dxfId="12499" priority="2710" operator="lessThan">
      <formula>$C$4</formula>
    </cfRule>
  </conditionalFormatting>
  <conditionalFormatting sqref="CJ16">
    <cfRule type="cellIs" dxfId="12498" priority="2711" operator="lessThan">
      <formula>$C$4</formula>
    </cfRule>
  </conditionalFormatting>
  <conditionalFormatting sqref="CJ16">
    <cfRule type="cellIs" dxfId="12497" priority="2712" operator="lessThan">
      <formula>$C$4</formula>
    </cfRule>
  </conditionalFormatting>
  <conditionalFormatting sqref="CJ17">
    <cfRule type="cellIs" dxfId="12496" priority="2713" operator="lessThan">
      <formula>$C$4</formula>
    </cfRule>
  </conditionalFormatting>
  <conditionalFormatting sqref="CJ17">
    <cfRule type="cellIs" dxfId="12495" priority="2714" operator="lessThan">
      <formula>$C$4</formula>
    </cfRule>
  </conditionalFormatting>
  <conditionalFormatting sqref="CJ18">
    <cfRule type="cellIs" dxfId="12494" priority="2715" operator="lessThan">
      <formula>$C$4</formula>
    </cfRule>
  </conditionalFormatting>
  <conditionalFormatting sqref="CJ18">
    <cfRule type="cellIs" dxfId="12493" priority="2716" operator="lessThan">
      <formula>$C$4</formula>
    </cfRule>
  </conditionalFormatting>
  <conditionalFormatting sqref="CJ19">
    <cfRule type="cellIs" dxfId="12492" priority="2717" operator="lessThan">
      <formula>$C$4</formula>
    </cfRule>
  </conditionalFormatting>
  <conditionalFormatting sqref="CJ19">
    <cfRule type="cellIs" dxfId="12491" priority="2718" operator="lessThan">
      <formula>$C$4</formula>
    </cfRule>
  </conditionalFormatting>
  <conditionalFormatting sqref="CJ20">
    <cfRule type="cellIs" dxfId="12490" priority="2719" operator="lessThan">
      <formula>$C$4</formula>
    </cfRule>
  </conditionalFormatting>
  <conditionalFormatting sqref="CJ20">
    <cfRule type="cellIs" dxfId="12489" priority="2720" operator="lessThan">
      <formula>$C$4</formula>
    </cfRule>
  </conditionalFormatting>
  <conditionalFormatting sqref="CJ21">
    <cfRule type="cellIs" dxfId="12488" priority="2721" operator="lessThan">
      <formula>$C$4</formula>
    </cfRule>
  </conditionalFormatting>
  <conditionalFormatting sqref="CJ21">
    <cfRule type="cellIs" dxfId="12487" priority="2722" operator="lessThan">
      <formula>$C$4</formula>
    </cfRule>
  </conditionalFormatting>
  <conditionalFormatting sqref="CJ22">
    <cfRule type="cellIs" dxfId="12486" priority="2723" operator="lessThan">
      <formula>$C$4</formula>
    </cfRule>
  </conditionalFormatting>
  <conditionalFormatting sqref="CJ22">
    <cfRule type="cellIs" dxfId="12485" priority="2724" operator="lessThan">
      <formula>$C$4</formula>
    </cfRule>
  </conditionalFormatting>
  <conditionalFormatting sqref="CJ23">
    <cfRule type="cellIs" dxfId="12484" priority="2725" operator="lessThan">
      <formula>$C$4</formula>
    </cfRule>
  </conditionalFormatting>
  <conditionalFormatting sqref="CJ23">
    <cfRule type="cellIs" dxfId="12483" priority="2726" operator="lessThan">
      <formula>$C$4</formula>
    </cfRule>
  </conditionalFormatting>
  <conditionalFormatting sqref="CJ24">
    <cfRule type="cellIs" dxfId="12482" priority="2727" operator="lessThan">
      <formula>$C$4</formula>
    </cfRule>
  </conditionalFormatting>
  <conditionalFormatting sqref="CJ24">
    <cfRule type="cellIs" dxfId="12481" priority="2728" operator="lessThan">
      <formula>$C$4</formula>
    </cfRule>
  </conditionalFormatting>
  <conditionalFormatting sqref="CJ25">
    <cfRule type="cellIs" dxfId="12480" priority="2729" operator="lessThan">
      <formula>$C$4</formula>
    </cfRule>
  </conditionalFormatting>
  <conditionalFormatting sqref="CJ25">
    <cfRule type="cellIs" dxfId="12479" priority="2730" operator="lessThan">
      <formula>$C$4</formula>
    </cfRule>
  </conditionalFormatting>
  <conditionalFormatting sqref="CJ26">
    <cfRule type="cellIs" dxfId="12478" priority="2731" operator="lessThan">
      <formula>$C$4</formula>
    </cfRule>
  </conditionalFormatting>
  <conditionalFormatting sqref="CJ26">
    <cfRule type="cellIs" dxfId="12477" priority="2732" operator="lessThan">
      <formula>$C$4</formula>
    </cfRule>
  </conditionalFormatting>
  <conditionalFormatting sqref="CJ27">
    <cfRule type="cellIs" dxfId="12476" priority="2733" operator="lessThan">
      <formula>$C$4</formula>
    </cfRule>
  </conditionalFormatting>
  <conditionalFormatting sqref="CJ27">
    <cfRule type="cellIs" dxfId="12475" priority="2734" operator="lessThan">
      <formula>$C$4</formula>
    </cfRule>
  </conditionalFormatting>
  <conditionalFormatting sqref="CJ28">
    <cfRule type="cellIs" dxfId="12474" priority="2735" operator="lessThan">
      <formula>$C$4</formula>
    </cfRule>
  </conditionalFormatting>
  <conditionalFormatting sqref="CJ28">
    <cfRule type="cellIs" dxfId="12473" priority="2736" operator="lessThan">
      <formula>$C$4</formula>
    </cfRule>
  </conditionalFormatting>
  <conditionalFormatting sqref="CJ29">
    <cfRule type="cellIs" dxfId="12472" priority="2737" operator="lessThan">
      <formula>$C$4</formula>
    </cfRule>
  </conditionalFormatting>
  <conditionalFormatting sqref="CJ29">
    <cfRule type="cellIs" dxfId="12471" priority="2738" operator="lessThan">
      <formula>$C$4</formula>
    </cfRule>
  </conditionalFormatting>
  <conditionalFormatting sqref="CJ30">
    <cfRule type="cellIs" dxfId="12470" priority="2739" operator="lessThan">
      <formula>$C$4</formula>
    </cfRule>
  </conditionalFormatting>
  <conditionalFormatting sqref="CJ30">
    <cfRule type="cellIs" dxfId="12469" priority="2740" operator="lessThan">
      <formula>$C$4</formula>
    </cfRule>
  </conditionalFormatting>
  <conditionalFormatting sqref="CJ31">
    <cfRule type="cellIs" dxfId="12468" priority="2741" operator="lessThan">
      <formula>$C$4</formula>
    </cfRule>
  </conditionalFormatting>
  <conditionalFormatting sqref="CJ31">
    <cfRule type="cellIs" dxfId="12467" priority="2742" operator="lessThan">
      <formula>$C$4</formula>
    </cfRule>
  </conditionalFormatting>
  <conditionalFormatting sqref="CJ32">
    <cfRule type="cellIs" dxfId="12466" priority="2743" operator="lessThan">
      <formula>$C$4</formula>
    </cfRule>
  </conditionalFormatting>
  <conditionalFormatting sqref="CJ32">
    <cfRule type="cellIs" dxfId="12465" priority="2744" operator="lessThan">
      <formula>$C$4</formula>
    </cfRule>
  </conditionalFormatting>
  <conditionalFormatting sqref="CJ33">
    <cfRule type="cellIs" dxfId="12464" priority="2745" operator="lessThan">
      <formula>$C$4</formula>
    </cfRule>
  </conditionalFormatting>
  <conditionalFormatting sqref="CJ33">
    <cfRule type="cellIs" dxfId="12463" priority="2746" operator="lessThan">
      <formula>$C$4</formula>
    </cfRule>
  </conditionalFormatting>
  <conditionalFormatting sqref="CJ34">
    <cfRule type="cellIs" dxfId="12462" priority="2747" operator="lessThan">
      <formula>$C$4</formula>
    </cfRule>
  </conditionalFormatting>
  <conditionalFormatting sqref="CJ34">
    <cfRule type="cellIs" dxfId="12461" priority="2748" operator="lessThan">
      <formula>$C$4</formula>
    </cfRule>
  </conditionalFormatting>
  <conditionalFormatting sqref="CJ35">
    <cfRule type="cellIs" dxfId="12460" priority="2749" operator="lessThan">
      <formula>$C$4</formula>
    </cfRule>
  </conditionalFormatting>
  <conditionalFormatting sqref="CJ35">
    <cfRule type="cellIs" dxfId="12459" priority="2750" operator="lessThan">
      <formula>$C$4</formula>
    </cfRule>
  </conditionalFormatting>
  <conditionalFormatting sqref="CJ36">
    <cfRule type="cellIs" dxfId="12458" priority="2751" operator="lessThan">
      <formula>$C$4</formula>
    </cfRule>
  </conditionalFormatting>
  <conditionalFormatting sqref="CJ36">
    <cfRule type="cellIs" dxfId="12457" priority="2752" operator="lessThan">
      <formula>$C$4</formula>
    </cfRule>
  </conditionalFormatting>
  <conditionalFormatting sqref="CJ37">
    <cfRule type="cellIs" dxfId="12456" priority="2753" operator="lessThan">
      <formula>$C$4</formula>
    </cfRule>
  </conditionalFormatting>
  <conditionalFormatting sqref="CJ37">
    <cfRule type="cellIs" dxfId="12455" priority="2754" operator="lessThan">
      <formula>$C$4</formula>
    </cfRule>
  </conditionalFormatting>
  <conditionalFormatting sqref="CJ38">
    <cfRule type="cellIs" dxfId="12454" priority="2755" operator="lessThan">
      <formula>$C$4</formula>
    </cfRule>
  </conditionalFormatting>
  <conditionalFormatting sqref="CJ38">
    <cfRule type="cellIs" dxfId="12453" priority="2756" operator="lessThan">
      <formula>$C$4</formula>
    </cfRule>
  </conditionalFormatting>
  <conditionalFormatting sqref="CJ39">
    <cfRule type="cellIs" dxfId="12452" priority="2757" operator="lessThan">
      <formula>$C$4</formula>
    </cfRule>
  </conditionalFormatting>
  <conditionalFormatting sqref="CJ39">
    <cfRule type="cellIs" dxfId="12451" priority="2758" operator="lessThan">
      <formula>$C$4</formula>
    </cfRule>
  </conditionalFormatting>
  <conditionalFormatting sqref="CJ40">
    <cfRule type="cellIs" dxfId="12450" priority="2759" operator="lessThan">
      <formula>$C$4</formula>
    </cfRule>
  </conditionalFormatting>
  <conditionalFormatting sqref="CJ40">
    <cfRule type="cellIs" dxfId="12449" priority="2760" operator="lessThan">
      <formula>$C$4</formula>
    </cfRule>
  </conditionalFormatting>
  <conditionalFormatting sqref="CJ41">
    <cfRule type="cellIs" dxfId="12448" priority="2761" operator="lessThan">
      <formula>$C$4</formula>
    </cfRule>
  </conditionalFormatting>
  <conditionalFormatting sqref="CJ41">
    <cfRule type="cellIs" dxfId="12447" priority="2762" operator="lessThan">
      <formula>$C$4</formula>
    </cfRule>
  </conditionalFormatting>
  <conditionalFormatting sqref="CJ42">
    <cfRule type="cellIs" dxfId="12446" priority="2763" operator="lessThan">
      <formula>$C$4</formula>
    </cfRule>
  </conditionalFormatting>
  <conditionalFormatting sqref="CJ42">
    <cfRule type="cellIs" dxfId="12445" priority="2764" operator="lessThan">
      <formula>$C$4</formula>
    </cfRule>
  </conditionalFormatting>
  <conditionalFormatting sqref="CJ43">
    <cfRule type="cellIs" dxfId="12444" priority="2765" operator="lessThan">
      <formula>$C$4</formula>
    </cfRule>
  </conditionalFormatting>
  <conditionalFormatting sqref="CJ43">
    <cfRule type="cellIs" dxfId="12443" priority="2766" operator="lessThan">
      <formula>$C$4</formula>
    </cfRule>
  </conditionalFormatting>
  <conditionalFormatting sqref="CJ44">
    <cfRule type="cellIs" dxfId="12442" priority="2767" operator="lessThan">
      <formula>$C$4</formula>
    </cfRule>
  </conditionalFormatting>
  <conditionalFormatting sqref="CJ44">
    <cfRule type="cellIs" dxfId="12441" priority="2768" operator="lessThan">
      <formula>$C$4</formula>
    </cfRule>
  </conditionalFormatting>
  <conditionalFormatting sqref="CJ45">
    <cfRule type="cellIs" dxfId="12440" priority="2769" operator="lessThan">
      <formula>$C$4</formula>
    </cfRule>
  </conditionalFormatting>
  <conditionalFormatting sqref="CJ45">
    <cfRule type="cellIs" dxfId="12439" priority="2770" operator="lessThan">
      <formula>$C$4</formula>
    </cfRule>
  </conditionalFormatting>
  <conditionalFormatting sqref="CJ46">
    <cfRule type="cellIs" dxfId="12438" priority="2771" operator="lessThan">
      <formula>$C$4</formula>
    </cfRule>
  </conditionalFormatting>
  <conditionalFormatting sqref="CJ46">
    <cfRule type="cellIs" dxfId="12437" priority="2772" operator="lessThan">
      <formula>$C$4</formula>
    </cfRule>
  </conditionalFormatting>
  <conditionalFormatting sqref="CJ47">
    <cfRule type="cellIs" dxfId="12436" priority="2773" operator="lessThan">
      <formula>$C$4</formula>
    </cfRule>
  </conditionalFormatting>
  <conditionalFormatting sqref="CJ47">
    <cfRule type="cellIs" dxfId="12435" priority="2774" operator="lessThan">
      <formula>$C$4</formula>
    </cfRule>
  </conditionalFormatting>
  <conditionalFormatting sqref="CJ48">
    <cfRule type="cellIs" dxfId="12434" priority="2775" operator="lessThan">
      <formula>$C$4</formula>
    </cfRule>
  </conditionalFormatting>
  <conditionalFormatting sqref="CJ48">
    <cfRule type="cellIs" dxfId="12433" priority="2776" operator="lessThan">
      <formula>$C$4</formula>
    </cfRule>
  </conditionalFormatting>
  <conditionalFormatting sqref="CJ49">
    <cfRule type="cellIs" dxfId="12432" priority="2777" operator="lessThan">
      <formula>$C$4</formula>
    </cfRule>
  </conditionalFormatting>
  <conditionalFormatting sqref="CJ49">
    <cfRule type="cellIs" dxfId="12431" priority="2778" operator="lessThan">
      <formula>$C$4</formula>
    </cfRule>
  </conditionalFormatting>
  <conditionalFormatting sqref="CJ50">
    <cfRule type="cellIs" dxfId="12430" priority="2779" operator="lessThan">
      <formula>$C$4</formula>
    </cfRule>
  </conditionalFormatting>
  <conditionalFormatting sqref="CJ50">
    <cfRule type="cellIs" dxfId="12429" priority="2780" operator="lessThan">
      <formula>$C$4</formula>
    </cfRule>
  </conditionalFormatting>
  <conditionalFormatting sqref="CJ51">
    <cfRule type="cellIs" dxfId="12428" priority="2781" operator="lessThan">
      <formula>$C$4</formula>
    </cfRule>
  </conditionalFormatting>
  <conditionalFormatting sqref="CJ51">
    <cfRule type="cellIs" dxfId="12427" priority="2782" operator="lessThan">
      <formula>$C$4</formula>
    </cfRule>
  </conditionalFormatting>
  <conditionalFormatting sqref="CJ52">
    <cfRule type="cellIs" dxfId="12426" priority="2783" operator="lessThan">
      <formula>$C$4</formula>
    </cfRule>
  </conditionalFormatting>
  <conditionalFormatting sqref="CJ52">
    <cfRule type="cellIs" dxfId="12425" priority="2784" operator="lessThan">
      <formula>$C$4</formula>
    </cfRule>
  </conditionalFormatting>
  <conditionalFormatting sqref="CJ53">
    <cfRule type="cellIs" dxfId="12424" priority="2785" operator="lessThan">
      <formula>$C$4</formula>
    </cfRule>
  </conditionalFormatting>
  <conditionalFormatting sqref="CJ53">
    <cfRule type="cellIs" dxfId="12423" priority="2786" operator="lessThan">
      <formula>$C$4</formula>
    </cfRule>
  </conditionalFormatting>
  <conditionalFormatting sqref="CJ54">
    <cfRule type="cellIs" dxfId="12422" priority="2787" operator="lessThan">
      <formula>$C$4</formula>
    </cfRule>
  </conditionalFormatting>
  <conditionalFormatting sqref="CJ54">
    <cfRule type="cellIs" dxfId="12421" priority="2788" operator="lessThan">
      <formula>$C$4</formula>
    </cfRule>
  </conditionalFormatting>
  <conditionalFormatting sqref="CJ55">
    <cfRule type="cellIs" dxfId="12420" priority="2789" operator="lessThan">
      <formula>$C$4</formula>
    </cfRule>
  </conditionalFormatting>
  <conditionalFormatting sqref="CJ55">
    <cfRule type="cellIs" dxfId="12419" priority="2790" operator="lessThan">
      <formula>$C$4</formula>
    </cfRule>
  </conditionalFormatting>
  <conditionalFormatting sqref="CJ56">
    <cfRule type="cellIs" dxfId="12418" priority="2791" operator="lessThan">
      <formula>$C$4</formula>
    </cfRule>
  </conditionalFormatting>
  <conditionalFormatting sqref="CJ56">
    <cfRule type="cellIs" dxfId="12417" priority="2792" operator="lessThan">
      <formula>$C$4</formula>
    </cfRule>
  </conditionalFormatting>
  <conditionalFormatting sqref="CJ57">
    <cfRule type="cellIs" dxfId="12416" priority="2793" operator="lessThan">
      <formula>$C$4</formula>
    </cfRule>
  </conditionalFormatting>
  <conditionalFormatting sqref="CJ57">
    <cfRule type="cellIs" dxfId="12415" priority="2794" operator="lessThan">
      <formula>$C$4</formula>
    </cfRule>
  </conditionalFormatting>
  <conditionalFormatting sqref="CJ58">
    <cfRule type="cellIs" dxfId="12414" priority="2795" operator="lessThan">
      <formula>$C$4</formula>
    </cfRule>
  </conditionalFormatting>
  <conditionalFormatting sqref="CJ58">
    <cfRule type="cellIs" dxfId="12413" priority="2796" operator="lessThan">
      <formula>$C$4</formula>
    </cfRule>
  </conditionalFormatting>
  <conditionalFormatting sqref="CJ59">
    <cfRule type="cellIs" dxfId="12412" priority="2797" operator="lessThan">
      <formula>$C$4</formula>
    </cfRule>
  </conditionalFormatting>
  <conditionalFormatting sqref="CJ59">
    <cfRule type="cellIs" dxfId="12411" priority="2798" operator="lessThan">
      <formula>$C$4</formula>
    </cfRule>
  </conditionalFormatting>
  <conditionalFormatting sqref="CJ60">
    <cfRule type="cellIs" dxfId="12410" priority="2799" operator="lessThan">
      <formula>$C$4</formula>
    </cfRule>
  </conditionalFormatting>
  <conditionalFormatting sqref="CJ60">
    <cfRule type="cellIs" dxfId="12409" priority="2800" operator="lessThan">
      <formula>$C$4</formula>
    </cfRule>
  </conditionalFormatting>
  <conditionalFormatting sqref="N11">
    <cfRule type="cellIs" dxfId="12408" priority="2801" operator="lessThan">
      <formula>$C$4</formula>
    </cfRule>
  </conditionalFormatting>
  <conditionalFormatting sqref="N11">
    <cfRule type="cellIs" dxfId="12407" priority="2802" operator="lessThan">
      <formula>$C$4</formula>
    </cfRule>
  </conditionalFormatting>
  <conditionalFormatting sqref="N12">
    <cfRule type="cellIs" dxfId="12406" priority="2803" operator="lessThan">
      <formula>$C$4</formula>
    </cfRule>
  </conditionalFormatting>
  <conditionalFormatting sqref="N12">
    <cfRule type="cellIs" dxfId="12405" priority="2804" operator="lessThan">
      <formula>$C$4</formula>
    </cfRule>
  </conditionalFormatting>
  <conditionalFormatting sqref="N13">
    <cfRule type="cellIs" dxfId="12404" priority="2805" operator="lessThan">
      <formula>$C$4</formula>
    </cfRule>
  </conditionalFormatting>
  <conditionalFormatting sqref="N13">
    <cfRule type="cellIs" dxfId="12403" priority="2806" operator="lessThan">
      <formula>$C$4</formula>
    </cfRule>
  </conditionalFormatting>
  <conditionalFormatting sqref="N14">
    <cfRule type="cellIs" dxfId="12402" priority="2807" operator="lessThan">
      <formula>$C$4</formula>
    </cfRule>
  </conditionalFormatting>
  <conditionalFormatting sqref="N14">
    <cfRule type="cellIs" dxfId="12401" priority="2808" operator="lessThan">
      <formula>$C$4</formula>
    </cfRule>
  </conditionalFormatting>
  <conditionalFormatting sqref="N15">
    <cfRule type="cellIs" dxfId="12400" priority="2809" operator="lessThan">
      <formula>$C$4</formula>
    </cfRule>
  </conditionalFormatting>
  <conditionalFormatting sqref="N15">
    <cfRule type="cellIs" dxfId="12399" priority="2810" operator="lessThan">
      <formula>$C$4</formula>
    </cfRule>
  </conditionalFormatting>
  <conditionalFormatting sqref="N16">
    <cfRule type="cellIs" dxfId="12398" priority="2811" operator="lessThan">
      <formula>$C$4</formula>
    </cfRule>
  </conditionalFormatting>
  <conditionalFormatting sqref="N16">
    <cfRule type="cellIs" dxfId="12397" priority="2812" operator="lessThan">
      <formula>$C$4</formula>
    </cfRule>
  </conditionalFormatting>
  <conditionalFormatting sqref="N17">
    <cfRule type="cellIs" dxfId="12396" priority="2813" operator="lessThan">
      <formula>$C$4</formula>
    </cfRule>
  </conditionalFormatting>
  <conditionalFormatting sqref="N17">
    <cfRule type="cellIs" dxfId="12395" priority="2814" operator="lessThan">
      <formula>$C$4</formula>
    </cfRule>
  </conditionalFormatting>
  <conditionalFormatting sqref="N18">
    <cfRule type="cellIs" dxfId="12394" priority="2815" operator="lessThan">
      <formula>$C$4</formula>
    </cfRule>
  </conditionalFormatting>
  <conditionalFormatting sqref="N18">
    <cfRule type="cellIs" dxfId="12393" priority="2816" operator="lessThan">
      <formula>$C$4</formula>
    </cfRule>
  </conditionalFormatting>
  <conditionalFormatting sqref="N19">
    <cfRule type="cellIs" dxfId="12392" priority="2817" operator="lessThan">
      <formula>$C$4</formula>
    </cfRule>
  </conditionalFormatting>
  <conditionalFormatting sqref="N19">
    <cfRule type="cellIs" dxfId="12391" priority="2818" operator="lessThan">
      <formula>$C$4</formula>
    </cfRule>
  </conditionalFormatting>
  <conditionalFormatting sqref="N20">
    <cfRule type="cellIs" dxfId="12390" priority="2819" operator="lessThan">
      <formula>$C$4</formula>
    </cfRule>
  </conditionalFormatting>
  <conditionalFormatting sqref="N20">
    <cfRule type="cellIs" dxfId="12389" priority="2820" operator="lessThan">
      <formula>$C$4</formula>
    </cfRule>
  </conditionalFormatting>
  <conditionalFormatting sqref="N21">
    <cfRule type="cellIs" dxfId="12388" priority="2821" operator="lessThan">
      <formula>$C$4</formula>
    </cfRule>
  </conditionalFormatting>
  <conditionalFormatting sqref="N21">
    <cfRule type="cellIs" dxfId="12387" priority="2822" operator="lessThan">
      <formula>$C$4</formula>
    </cfRule>
  </conditionalFormatting>
  <conditionalFormatting sqref="N22">
    <cfRule type="cellIs" dxfId="12386" priority="2823" operator="lessThan">
      <formula>$C$4</formula>
    </cfRule>
  </conditionalFormatting>
  <conditionalFormatting sqref="N22">
    <cfRule type="cellIs" dxfId="12385" priority="2824" operator="lessThan">
      <formula>$C$4</formula>
    </cfRule>
  </conditionalFormatting>
  <conditionalFormatting sqref="N23">
    <cfRule type="cellIs" dxfId="12384" priority="2825" operator="lessThan">
      <formula>$C$4</formula>
    </cfRule>
  </conditionalFormatting>
  <conditionalFormatting sqref="N23">
    <cfRule type="cellIs" dxfId="12383" priority="2826" operator="lessThan">
      <formula>$C$4</formula>
    </cfRule>
  </conditionalFormatting>
  <conditionalFormatting sqref="N24">
    <cfRule type="cellIs" dxfId="12382" priority="2827" operator="lessThan">
      <formula>$C$4</formula>
    </cfRule>
  </conditionalFormatting>
  <conditionalFormatting sqref="N24">
    <cfRule type="cellIs" dxfId="12381" priority="2828" operator="lessThan">
      <formula>$C$4</formula>
    </cfRule>
  </conditionalFormatting>
  <conditionalFormatting sqref="N25">
    <cfRule type="cellIs" dxfId="12380" priority="2829" operator="lessThan">
      <formula>$C$4</formula>
    </cfRule>
  </conditionalFormatting>
  <conditionalFormatting sqref="N25">
    <cfRule type="cellIs" dxfId="12379" priority="2830" operator="lessThan">
      <formula>$C$4</formula>
    </cfRule>
  </conditionalFormatting>
  <conditionalFormatting sqref="N26">
    <cfRule type="cellIs" dxfId="12378" priority="2831" operator="lessThan">
      <formula>$C$4</formula>
    </cfRule>
  </conditionalFormatting>
  <conditionalFormatting sqref="N26">
    <cfRule type="cellIs" dxfId="12377" priority="2832" operator="lessThan">
      <formula>$C$4</formula>
    </cfRule>
  </conditionalFormatting>
  <conditionalFormatting sqref="N27">
    <cfRule type="cellIs" dxfId="12376" priority="2833" operator="lessThan">
      <formula>$C$4</formula>
    </cfRule>
  </conditionalFormatting>
  <conditionalFormatting sqref="N27">
    <cfRule type="cellIs" dxfId="12375" priority="2834" operator="lessThan">
      <formula>$C$4</formula>
    </cfRule>
  </conditionalFormatting>
  <conditionalFormatting sqref="N28">
    <cfRule type="cellIs" dxfId="12374" priority="2835" operator="lessThan">
      <formula>$C$4</formula>
    </cfRule>
  </conditionalFormatting>
  <conditionalFormatting sqref="N28">
    <cfRule type="cellIs" dxfId="12373" priority="2836" operator="lessThan">
      <formula>$C$4</formula>
    </cfRule>
  </conditionalFormatting>
  <conditionalFormatting sqref="N29">
    <cfRule type="cellIs" dxfId="12372" priority="2837" operator="lessThan">
      <formula>$C$4</formula>
    </cfRule>
  </conditionalFormatting>
  <conditionalFormatting sqref="N29">
    <cfRule type="cellIs" dxfId="12371" priority="2838" operator="lessThan">
      <formula>$C$4</formula>
    </cfRule>
  </conditionalFormatting>
  <conditionalFormatting sqref="N30">
    <cfRule type="cellIs" dxfId="12370" priority="2839" operator="lessThan">
      <formula>$C$4</formula>
    </cfRule>
  </conditionalFormatting>
  <conditionalFormatting sqref="N30">
    <cfRule type="cellIs" dxfId="12369" priority="2840" operator="lessThan">
      <formula>$C$4</formula>
    </cfRule>
  </conditionalFormatting>
  <conditionalFormatting sqref="N31">
    <cfRule type="cellIs" dxfId="12368" priority="2841" operator="lessThan">
      <formula>$C$4</formula>
    </cfRule>
  </conditionalFormatting>
  <conditionalFormatting sqref="N31">
    <cfRule type="cellIs" dxfId="12367" priority="2842" operator="lessThan">
      <formula>$C$4</formula>
    </cfRule>
  </conditionalFormatting>
  <conditionalFormatting sqref="N32">
    <cfRule type="cellIs" dxfId="12366" priority="2843" operator="lessThan">
      <formula>$C$4</formula>
    </cfRule>
  </conditionalFormatting>
  <conditionalFormatting sqref="N32">
    <cfRule type="cellIs" dxfId="12365" priority="2844" operator="lessThan">
      <formula>$C$4</formula>
    </cfRule>
  </conditionalFormatting>
  <conditionalFormatting sqref="N33">
    <cfRule type="cellIs" dxfId="12364" priority="2845" operator="lessThan">
      <formula>$C$4</formula>
    </cfRule>
  </conditionalFormatting>
  <conditionalFormatting sqref="N33">
    <cfRule type="cellIs" dxfId="12363" priority="2846" operator="lessThan">
      <formula>$C$4</formula>
    </cfRule>
  </conditionalFormatting>
  <conditionalFormatting sqref="N34">
    <cfRule type="cellIs" dxfId="12362" priority="2847" operator="lessThan">
      <formula>$C$4</formula>
    </cfRule>
  </conditionalFormatting>
  <conditionalFormatting sqref="N34">
    <cfRule type="cellIs" dxfId="12361" priority="2848" operator="lessThan">
      <formula>$C$4</formula>
    </cfRule>
  </conditionalFormatting>
  <conditionalFormatting sqref="N35">
    <cfRule type="cellIs" dxfId="12360" priority="2849" operator="lessThan">
      <formula>$C$4</formula>
    </cfRule>
  </conditionalFormatting>
  <conditionalFormatting sqref="N35">
    <cfRule type="cellIs" dxfId="12359" priority="2850" operator="lessThan">
      <formula>$C$4</formula>
    </cfRule>
  </conditionalFormatting>
  <conditionalFormatting sqref="N36">
    <cfRule type="cellIs" dxfId="12358" priority="2851" operator="lessThan">
      <formula>$C$4</formula>
    </cfRule>
  </conditionalFormatting>
  <conditionalFormatting sqref="N36">
    <cfRule type="cellIs" dxfId="12357" priority="2852" operator="lessThan">
      <formula>$C$4</formula>
    </cfRule>
  </conditionalFormatting>
  <conditionalFormatting sqref="N37">
    <cfRule type="cellIs" dxfId="12356" priority="2853" operator="lessThan">
      <formula>$C$4</formula>
    </cfRule>
  </conditionalFormatting>
  <conditionalFormatting sqref="N37">
    <cfRule type="cellIs" dxfId="12355" priority="2854" operator="lessThan">
      <formula>$C$4</formula>
    </cfRule>
  </conditionalFormatting>
  <conditionalFormatting sqref="N38">
    <cfRule type="cellIs" dxfId="12354" priority="2855" operator="lessThan">
      <formula>$C$4</formula>
    </cfRule>
  </conditionalFormatting>
  <conditionalFormatting sqref="N38">
    <cfRule type="cellIs" dxfId="12353" priority="2856" operator="lessThan">
      <formula>$C$4</formula>
    </cfRule>
  </conditionalFormatting>
  <conditionalFormatting sqref="N39">
    <cfRule type="cellIs" dxfId="12352" priority="2857" operator="lessThan">
      <formula>$C$4</formula>
    </cfRule>
  </conditionalFormatting>
  <conditionalFormatting sqref="N39">
    <cfRule type="cellIs" dxfId="12351" priority="2858" operator="lessThan">
      <formula>$C$4</formula>
    </cfRule>
  </conditionalFormatting>
  <conditionalFormatting sqref="N40">
    <cfRule type="cellIs" dxfId="12350" priority="2859" operator="lessThan">
      <formula>$C$4</formula>
    </cfRule>
  </conditionalFormatting>
  <conditionalFormatting sqref="N40">
    <cfRule type="cellIs" dxfId="12349" priority="2860" operator="lessThan">
      <formula>$C$4</formula>
    </cfRule>
  </conditionalFormatting>
  <conditionalFormatting sqref="N41">
    <cfRule type="cellIs" dxfId="12348" priority="2861" operator="lessThan">
      <formula>$C$4</formula>
    </cfRule>
  </conditionalFormatting>
  <conditionalFormatting sqref="N41">
    <cfRule type="cellIs" dxfId="12347" priority="2862" operator="lessThan">
      <formula>$C$4</formula>
    </cfRule>
  </conditionalFormatting>
  <conditionalFormatting sqref="N42">
    <cfRule type="cellIs" dxfId="12346" priority="2863" operator="lessThan">
      <formula>$C$4</formula>
    </cfRule>
  </conditionalFormatting>
  <conditionalFormatting sqref="N42">
    <cfRule type="cellIs" dxfId="12345" priority="2864" operator="lessThan">
      <formula>$C$4</formula>
    </cfRule>
  </conditionalFormatting>
  <conditionalFormatting sqref="N43">
    <cfRule type="cellIs" dxfId="12344" priority="2865" operator="lessThan">
      <formula>$C$4</formula>
    </cfRule>
  </conditionalFormatting>
  <conditionalFormatting sqref="N43">
    <cfRule type="cellIs" dxfId="12343" priority="2866" operator="lessThan">
      <formula>$C$4</formula>
    </cfRule>
  </conditionalFormatting>
  <conditionalFormatting sqref="N44">
    <cfRule type="cellIs" dxfId="12342" priority="2867" operator="lessThan">
      <formula>$C$4</formula>
    </cfRule>
  </conditionalFormatting>
  <conditionalFormatting sqref="N44">
    <cfRule type="cellIs" dxfId="12341" priority="2868" operator="lessThan">
      <formula>$C$4</formula>
    </cfRule>
  </conditionalFormatting>
  <conditionalFormatting sqref="N45">
    <cfRule type="cellIs" dxfId="12340" priority="2869" operator="lessThan">
      <formula>$C$4</formula>
    </cfRule>
  </conditionalFormatting>
  <conditionalFormatting sqref="N45">
    <cfRule type="cellIs" dxfId="12339" priority="2870" operator="lessThan">
      <formula>$C$4</formula>
    </cfRule>
  </conditionalFormatting>
  <conditionalFormatting sqref="N46">
    <cfRule type="cellIs" dxfId="12338" priority="2871" operator="lessThan">
      <formula>$C$4</formula>
    </cfRule>
  </conditionalFormatting>
  <conditionalFormatting sqref="N46">
    <cfRule type="cellIs" dxfId="12337" priority="2872" operator="lessThan">
      <formula>$C$4</formula>
    </cfRule>
  </conditionalFormatting>
  <conditionalFormatting sqref="N47">
    <cfRule type="cellIs" dxfId="12336" priority="2873" operator="lessThan">
      <formula>$C$4</formula>
    </cfRule>
  </conditionalFormatting>
  <conditionalFormatting sqref="N47">
    <cfRule type="cellIs" dxfId="12335" priority="2874" operator="lessThan">
      <formula>$C$4</formula>
    </cfRule>
  </conditionalFormatting>
  <conditionalFormatting sqref="N48">
    <cfRule type="cellIs" dxfId="12334" priority="2875" operator="lessThan">
      <formula>$C$4</formula>
    </cfRule>
  </conditionalFormatting>
  <conditionalFormatting sqref="N48">
    <cfRule type="cellIs" dxfId="12333" priority="2876" operator="lessThan">
      <formula>$C$4</formula>
    </cfRule>
  </conditionalFormatting>
  <conditionalFormatting sqref="N49">
    <cfRule type="cellIs" dxfId="12332" priority="2877" operator="lessThan">
      <formula>$C$4</formula>
    </cfRule>
  </conditionalFormatting>
  <conditionalFormatting sqref="N49">
    <cfRule type="cellIs" dxfId="12331" priority="2878" operator="lessThan">
      <formula>$C$4</formula>
    </cfRule>
  </conditionalFormatting>
  <conditionalFormatting sqref="N50">
    <cfRule type="cellIs" dxfId="12330" priority="2879" operator="lessThan">
      <formula>$C$4</formula>
    </cfRule>
  </conditionalFormatting>
  <conditionalFormatting sqref="N50">
    <cfRule type="cellIs" dxfId="12329" priority="2880" operator="lessThan">
      <formula>$C$4</formula>
    </cfRule>
  </conditionalFormatting>
  <conditionalFormatting sqref="N51">
    <cfRule type="cellIs" dxfId="12328" priority="2881" operator="lessThan">
      <formula>$C$4</formula>
    </cfRule>
  </conditionalFormatting>
  <conditionalFormatting sqref="N51">
    <cfRule type="cellIs" dxfId="12327" priority="2882" operator="lessThan">
      <formula>$C$4</formula>
    </cfRule>
  </conditionalFormatting>
  <conditionalFormatting sqref="N52">
    <cfRule type="cellIs" dxfId="12326" priority="2883" operator="lessThan">
      <formula>$C$4</formula>
    </cfRule>
  </conditionalFormatting>
  <conditionalFormatting sqref="N52">
    <cfRule type="cellIs" dxfId="12325" priority="2884" operator="lessThan">
      <formula>$C$4</formula>
    </cfRule>
  </conditionalFormatting>
  <conditionalFormatting sqref="N53">
    <cfRule type="cellIs" dxfId="12324" priority="2885" operator="lessThan">
      <formula>$C$4</formula>
    </cfRule>
  </conditionalFormatting>
  <conditionalFormatting sqref="N53">
    <cfRule type="cellIs" dxfId="12323" priority="2886" operator="lessThan">
      <formula>$C$4</formula>
    </cfRule>
  </conditionalFormatting>
  <conditionalFormatting sqref="N54">
    <cfRule type="cellIs" dxfId="12322" priority="2887" operator="lessThan">
      <formula>$C$4</formula>
    </cfRule>
  </conditionalFormatting>
  <conditionalFormatting sqref="N54">
    <cfRule type="cellIs" dxfId="12321" priority="2888" operator="lessThan">
      <formula>$C$4</formula>
    </cfRule>
  </conditionalFormatting>
  <conditionalFormatting sqref="N55">
    <cfRule type="cellIs" dxfId="12320" priority="2889" operator="lessThan">
      <formula>$C$4</formula>
    </cfRule>
  </conditionalFormatting>
  <conditionalFormatting sqref="N55">
    <cfRule type="cellIs" dxfId="12319" priority="2890" operator="lessThan">
      <formula>$C$4</formula>
    </cfRule>
  </conditionalFormatting>
  <conditionalFormatting sqref="N56">
    <cfRule type="cellIs" dxfId="12318" priority="2891" operator="lessThan">
      <formula>$C$4</formula>
    </cfRule>
  </conditionalFormatting>
  <conditionalFormatting sqref="N56">
    <cfRule type="cellIs" dxfId="12317" priority="2892" operator="lessThan">
      <formula>$C$4</formula>
    </cfRule>
  </conditionalFormatting>
  <conditionalFormatting sqref="N57">
    <cfRule type="cellIs" dxfId="12316" priority="2893" operator="lessThan">
      <formula>$C$4</formula>
    </cfRule>
  </conditionalFormatting>
  <conditionalFormatting sqref="N57">
    <cfRule type="cellIs" dxfId="12315" priority="2894" operator="lessThan">
      <formula>$C$4</formula>
    </cfRule>
  </conditionalFormatting>
  <conditionalFormatting sqref="N58">
    <cfRule type="cellIs" dxfId="12314" priority="2895" operator="lessThan">
      <formula>$C$4</formula>
    </cfRule>
  </conditionalFormatting>
  <conditionalFormatting sqref="N58">
    <cfRule type="cellIs" dxfId="12313" priority="2896" operator="lessThan">
      <formula>$C$4</formula>
    </cfRule>
  </conditionalFormatting>
  <conditionalFormatting sqref="N59">
    <cfRule type="cellIs" dxfId="12312" priority="2897" operator="lessThan">
      <formula>$C$4</formula>
    </cfRule>
  </conditionalFormatting>
  <conditionalFormatting sqref="N59">
    <cfRule type="cellIs" dxfId="12311" priority="2898" operator="lessThan">
      <formula>$C$4</formula>
    </cfRule>
  </conditionalFormatting>
  <conditionalFormatting sqref="N60">
    <cfRule type="cellIs" dxfId="12310" priority="2899" operator="lessThan">
      <formula>$C$4</formula>
    </cfRule>
  </conditionalFormatting>
  <conditionalFormatting sqref="N60">
    <cfRule type="cellIs" dxfId="12309" priority="2900" operator="lessThan">
      <formula>$C$4</formula>
    </cfRule>
  </conditionalFormatting>
  <conditionalFormatting sqref="O11">
    <cfRule type="cellIs" dxfId="12308" priority="2901" operator="lessThan">
      <formula>$C$4</formula>
    </cfRule>
  </conditionalFormatting>
  <conditionalFormatting sqref="O11">
    <cfRule type="cellIs" dxfId="12307" priority="2902" operator="lessThan">
      <formula>$C$4</formula>
    </cfRule>
  </conditionalFormatting>
  <conditionalFormatting sqref="O12">
    <cfRule type="cellIs" dxfId="12306" priority="2903" operator="lessThan">
      <formula>$C$4</formula>
    </cfRule>
  </conditionalFormatting>
  <conditionalFormatting sqref="O12">
    <cfRule type="cellIs" dxfId="12305" priority="2904" operator="lessThan">
      <formula>$C$4</formula>
    </cfRule>
  </conditionalFormatting>
  <conditionalFormatting sqref="O13">
    <cfRule type="cellIs" dxfId="12304" priority="2905" operator="lessThan">
      <formula>$C$4</formula>
    </cfRule>
  </conditionalFormatting>
  <conditionalFormatting sqref="O13">
    <cfRule type="cellIs" dxfId="12303" priority="2906" operator="lessThan">
      <formula>$C$4</formula>
    </cfRule>
  </conditionalFormatting>
  <conditionalFormatting sqref="O14">
    <cfRule type="cellIs" dxfId="12302" priority="2907" operator="lessThan">
      <formula>$C$4</formula>
    </cfRule>
  </conditionalFormatting>
  <conditionalFormatting sqref="O14">
    <cfRule type="cellIs" dxfId="12301" priority="2908" operator="lessThan">
      <formula>$C$4</formula>
    </cfRule>
  </conditionalFormatting>
  <conditionalFormatting sqref="O15">
    <cfRule type="cellIs" dxfId="12300" priority="2909" operator="lessThan">
      <formula>$C$4</formula>
    </cfRule>
  </conditionalFormatting>
  <conditionalFormatting sqref="O15">
    <cfRule type="cellIs" dxfId="12299" priority="2910" operator="lessThan">
      <formula>$C$4</formula>
    </cfRule>
  </conditionalFormatting>
  <conditionalFormatting sqref="O16">
    <cfRule type="cellIs" dxfId="12298" priority="2911" operator="lessThan">
      <formula>$C$4</formula>
    </cfRule>
  </conditionalFormatting>
  <conditionalFormatting sqref="O16">
    <cfRule type="cellIs" dxfId="12297" priority="2912" operator="lessThan">
      <formula>$C$4</formula>
    </cfRule>
  </conditionalFormatting>
  <conditionalFormatting sqref="O17">
    <cfRule type="cellIs" dxfId="12296" priority="2913" operator="lessThan">
      <formula>$C$4</formula>
    </cfRule>
  </conditionalFormatting>
  <conditionalFormatting sqref="O17">
    <cfRule type="cellIs" dxfId="12295" priority="2914" operator="lessThan">
      <formula>$C$4</formula>
    </cfRule>
  </conditionalFormatting>
  <conditionalFormatting sqref="O18">
    <cfRule type="cellIs" dxfId="12294" priority="2915" operator="lessThan">
      <formula>$C$4</formula>
    </cfRule>
  </conditionalFormatting>
  <conditionalFormatting sqref="O18">
    <cfRule type="cellIs" dxfId="12293" priority="2916" operator="lessThan">
      <formula>$C$4</formula>
    </cfRule>
  </conditionalFormatting>
  <conditionalFormatting sqref="O19">
    <cfRule type="cellIs" dxfId="12292" priority="2917" operator="lessThan">
      <formula>$C$4</formula>
    </cfRule>
  </conditionalFormatting>
  <conditionalFormatting sqref="O19">
    <cfRule type="cellIs" dxfId="12291" priority="2918" operator="lessThan">
      <formula>$C$4</formula>
    </cfRule>
  </conditionalFormatting>
  <conditionalFormatting sqref="O20">
    <cfRule type="cellIs" dxfId="12290" priority="2919" operator="lessThan">
      <formula>$C$4</formula>
    </cfRule>
  </conditionalFormatting>
  <conditionalFormatting sqref="O20">
    <cfRule type="cellIs" dxfId="12289" priority="2920" operator="lessThan">
      <formula>$C$4</formula>
    </cfRule>
  </conditionalFormatting>
  <conditionalFormatting sqref="O21">
    <cfRule type="cellIs" dxfId="12288" priority="2921" operator="lessThan">
      <formula>$C$4</formula>
    </cfRule>
  </conditionalFormatting>
  <conditionalFormatting sqref="O21">
    <cfRule type="cellIs" dxfId="12287" priority="2922" operator="lessThan">
      <formula>$C$4</formula>
    </cfRule>
  </conditionalFormatting>
  <conditionalFormatting sqref="O22">
    <cfRule type="cellIs" dxfId="12286" priority="2923" operator="lessThan">
      <formula>$C$4</formula>
    </cfRule>
  </conditionalFormatting>
  <conditionalFormatting sqref="O22">
    <cfRule type="cellIs" dxfId="12285" priority="2924" operator="lessThan">
      <formula>$C$4</formula>
    </cfRule>
  </conditionalFormatting>
  <conditionalFormatting sqref="O23">
    <cfRule type="cellIs" dxfId="12284" priority="2925" operator="lessThan">
      <formula>$C$4</formula>
    </cfRule>
  </conditionalFormatting>
  <conditionalFormatting sqref="O23">
    <cfRule type="cellIs" dxfId="12283" priority="2926" operator="lessThan">
      <formula>$C$4</formula>
    </cfRule>
  </conditionalFormatting>
  <conditionalFormatting sqref="O24">
    <cfRule type="cellIs" dxfId="12282" priority="2927" operator="lessThan">
      <formula>$C$4</formula>
    </cfRule>
  </conditionalFormatting>
  <conditionalFormatting sqref="O24">
    <cfRule type="cellIs" dxfId="12281" priority="2928" operator="lessThan">
      <formula>$C$4</formula>
    </cfRule>
  </conditionalFormatting>
  <conditionalFormatting sqref="O25">
    <cfRule type="cellIs" dxfId="12280" priority="2929" operator="lessThan">
      <formula>$C$4</formula>
    </cfRule>
  </conditionalFormatting>
  <conditionalFormatting sqref="O25">
    <cfRule type="cellIs" dxfId="12279" priority="2930" operator="lessThan">
      <formula>$C$4</formula>
    </cfRule>
  </conditionalFormatting>
  <conditionalFormatting sqref="O26">
    <cfRule type="cellIs" dxfId="12278" priority="2931" operator="lessThan">
      <formula>$C$4</formula>
    </cfRule>
  </conditionalFormatting>
  <conditionalFormatting sqref="O26">
    <cfRule type="cellIs" dxfId="12277" priority="2932" operator="lessThan">
      <formula>$C$4</formula>
    </cfRule>
  </conditionalFormatting>
  <conditionalFormatting sqref="O27">
    <cfRule type="cellIs" dxfId="12276" priority="2933" operator="lessThan">
      <formula>$C$4</formula>
    </cfRule>
  </conditionalFormatting>
  <conditionalFormatting sqref="O27">
    <cfRule type="cellIs" dxfId="12275" priority="2934" operator="lessThan">
      <formula>$C$4</formula>
    </cfRule>
  </conditionalFormatting>
  <conditionalFormatting sqref="O28">
    <cfRule type="cellIs" dxfId="12274" priority="2935" operator="lessThan">
      <formula>$C$4</formula>
    </cfRule>
  </conditionalFormatting>
  <conditionalFormatting sqref="O28">
    <cfRule type="cellIs" dxfId="12273" priority="2936" operator="lessThan">
      <formula>$C$4</formula>
    </cfRule>
  </conditionalFormatting>
  <conditionalFormatting sqref="O29">
    <cfRule type="cellIs" dxfId="12272" priority="2937" operator="lessThan">
      <formula>$C$4</formula>
    </cfRule>
  </conditionalFormatting>
  <conditionalFormatting sqref="O29">
    <cfRule type="cellIs" dxfId="12271" priority="2938" operator="lessThan">
      <formula>$C$4</formula>
    </cfRule>
  </conditionalFormatting>
  <conditionalFormatting sqref="O30">
    <cfRule type="cellIs" dxfId="12270" priority="2939" operator="lessThan">
      <formula>$C$4</formula>
    </cfRule>
  </conditionalFormatting>
  <conditionalFormatting sqref="O30">
    <cfRule type="cellIs" dxfId="12269" priority="2940" operator="lessThan">
      <formula>$C$4</formula>
    </cfRule>
  </conditionalFormatting>
  <conditionalFormatting sqref="O31">
    <cfRule type="cellIs" dxfId="12268" priority="2941" operator="lessThan">
      <formula>$C$4</formula>
    </cfRule>
  </conditionalFormatting>
  <conditionalFormatting sqref="O31">
    <cfRule type="cellIs" dxfId="12267" priority="2942" operator="lessThan">
      <formula>$C$4</formula>
    </cfRule>
  </conditionalFormatting>
  <conditionalFormatting sqref="O32">
    <cfRule type="cellIs" dxfId="12266" priority="2943" operator="lessThan">
      <formula>$C$4</formula>
    </cfRule>
  </conditionalFormatting>
  <conditionalFormatting sqref="O32">
    <cfRule type="cellIs" dxfId="12265" priority="2944" operator="lessThan">
      <formula>$C$4</formula>
    </cfRule>
  </conditionalFormatting>
  <conditionalFormatting sqref="O33">
    <cfRule type="cellIs" dxfId="12264" priority="2945" operator="lessThan">
      <formula>$C$4</formula>
    </cfRule>
  </conditionalFormatting>
  <conditionalFormatting sqref="O33">
    <cfRule type="cellIs" dxfId="12263" priority="2946" operator="lessThan">
      <formula>$C$4</formula>
    </cfRule>
  </conditionalFormatting>
  <conditionalFormatting sqref="O34">
    <cfRule type="cellIs" dxfId="12262" priority="2947" operator="lessThan">
      <formula>$C$4</formula>
    </cfRule>
  </conditionalFormatting>
  <conditionalFormatting sqref="O34">
    <cfRule type="cellIs" dxfId="12261" priority="2948" operator="lessThan">
      <formula>$C$4</formula>
    </cfRule>
  </conditionalFormatting>
  <conditionalFormatting sqref="O35">
    <cfRule type="cellIs" dxfId="12260" priority="2949" operator="lessThan">
      <formula>$C$4</formula>
    </cfRule>
  </conditionalFormatting>
  <conditionalFormatting sqref="O35">
    <cfRule type="cellIs" dxfId="12259" priority="2950" operator="lessThan">
      <formula>$C$4</formula>
    </cfRule>
  </conditionalFormatting>
  <conditionalFormatting sqref="O36">
    <cfRule type="cellIs" dxfId="12258" priority="2951" operator="lessThan">
      <formula>$C$4</formula>
    </cfRule>
  </conditionalFormatting>
  <conditionalFormatting sqref="O36">
    <cfRule type="cellIs" dxfId="12257" priority="2952" operator="lessThan">
      <formula>$C$4</formula>
    </cfRule>
  </conditionalFormatting>
  <conditionalFormatting sqref="O37">
    <cfRule type="cellIs" dxfId="12256" priority="2953" operator="lessThan">
      <formula>$C$4</formula>
    </cfRule>
  </conditionalFormatting>
  <conditionalFormatting sqref="O37">
    <cfRule type="cellIs" dxfId="12255" priority="2954" operator="lessThan">
      <formula>$C$4</formula>
    </cfRule>
  </conditionalFormatting>
  <conditionalFormatting sqref="O38">
    <cfRule type="cellIs" dxfId="12254" priority="2955" operator="lessThan">
      <formula>$C$4</formula>
    </cfRule>
  </conditionalFormatting>
  <conditionalFormatting sqref="O38">
    <cfRule type="cellIs" dxfId="12253" priority="2956" operator="lessThan">
      <formula>$C$4</formula>
    </cfRule>
  </conditionalFormatting>
  <conditionalFormatting sqref="O39">
    <cfRule type="cellIs" dxfId="12252" priority="2957" operator="lessThan">
      <formula>$C$4</formula>
    </cfRule>
  </conditionalFormatting>
  <conditionalFormatting sqref="O39">
    <cfRule type="cellIs" dxfId="12251" priority="2958" operator="lessThan">
      <formula>$C$4</formula>
    </cfRule>
  </conditionalFormatting>
  <conditionalFormatting sqref="O40">
    <cfRule type="cellIs" dxfId="12250" priority="2959" operator="lessThan">
      <formula>$C$4</formula>
    </cfRule>
  </conditionalFormatting>
  <conditionalFormatting sqref="O40">
    <cfRule type="cellIs" dxfId="12249" priority="2960" operator="lessThan">
      <formula>$C$4</formula>
    </cfRule>
  </conditionalFormatting>
  <conditionalFormatting sqref="O41">
    <cfRule type="cellIs" dxfId="12248" priority="2961" operator="lessThan">
      <formula>$C$4</formula>
    </cfRule>
  </conditionalFormatting>
  <conditionalFormatting sqref="O41">
    <cfRule type="cellIs" dxfId="12247" priority="2962" operator="lessThan">
      <formula>$C$4</formula>
    </cfRule>
  </conditionalFormatting>
  <conditionalFormatting sqref="O42">
    <cfRule type="cellIs" dxfId="12246" priority="2963" operator="lessThan">
      <formula>$C$4</formula>
    </cfRule>
  </conditionalFormatting>
  <conditionalFormatting sqref="O42">
    <cfRule type="cellIs" dxfId="12245" priority="2964" operator="lessThan">
      <formula>$C$4</formula>
    </cfRule>
  </conditionalFormatting>
  <conditionalFormatting sqref="O43">
    <cfRule type="cellIs" dxfId="12244" priority="2965" operator="lessThan">
      <formula>$C$4</formula>
    </cfRule>
  </conditionalFormatting>
  <conditionalFormatting sqref="O43">
    <cfRule type="cellIs" dxfId="12243" priority="2966" operator="lessThan">
      <formula>$C$4</formula>
    </cfRule>
  </conditionalFormatting>
  <conditionalFormatting sqref="O44">
    <cfRule type="cellIs" dxfId="12242" priority="2967" operator="lessThan">
      <formula>$C$4</formula>
    </cfRule>
  </conditionalFormatting>
  <conditionalFormatting sqref="O44">
    <cfRule type="cellIs" dxfId="12241" priority="2968" operator="lessThan">
      <formula>$C$4</formula>
    </cfRule>
  </conditionalFormatting>
  <conditionalFormatting sqref="O45">
    <cfRule type="cellIs" dxfId="12240" priority="2969" operator="lessThan">
      <formula>$C$4</formula>
    </cfRule>
  </conditionalFormatting>
  <conditionalFormatting sqref="O45">
    <cfRule type="cellIs" dxfId="12239" priority="2970" operator="lessThan">
      <formula>$C$4</formula>
    </cfRule>
  </conditionalFormatting>
  <conditionalFormatting sqref="O46">
    <cfRule type="cellIs" dxfId="12238" priority="2971" operator="lessThan">
      <formula>$C$4</formula>
    </cfRule>
  </conditionalFormatting>
  <conditionalFormatting sqref="O46">
    <cfRule type="cellIs" dxfId="12237" priority="2972" operator="lessThan">
      <formula>$C$4</formula>
    </cfRule>
  </conditionalFormatting>
  <conditionalFormatting sqref="O47">
    <cfRule type="cellIs" dxfId="12236" priority="2973" operator="lessThan">
      <formula>$C$4</formula>
    </cfRule>
  </conditionalFormatting>
  <conditionalFormatting sqref="O47">
    <cfRule type="cellIs" dxfId="12235" priority="2974" operator="lessThan">
      <formula>$C$4</formula>
    </cfRule>
  </conditionalFormatting>
  <conditionalFormatting sqref="O48">
    <cfRule type="cellIs" dxfId="12234" priority="2975" operator="lessThan">
      <formula>$C$4</formula>
    </cfRule>
  </conditionalFormatting>
  <conditionalFormatting sqref="O48">
    <cfRule type="cellIs" dxfId="12233" priority="2976" operator="lessThan">
      <formula>$C$4</formula>
    </cfRule>
  </conditionalFormatting>
  <conditionalFormatting sqref="O49">
    <cfRule type="cellIs" dxfId="12232" priority="2977" operator="lessThan">
      <formula>$C$4</formula>
    </cfRule>
  </conditionalFormatting>
  <conditionalFormatting sqref="O49">
    <cfRule type="cellIs" dxfId="12231" priority="2978" operator="lessThan">
      <formula>$C$4</formula>
    </cfRule>
  </conditionalFormatting>
  <conditionalFormatting sqref="O50">
    <cfRule type="cellIs" dxfId="12230" priority="2979" operator="lessThan">
      <formula>$C$4</formula>
    </cfRule>
  </conditionalFormatting>
  <conditionalFormatting sqref="O50">
    <cfRule type="cellIs" dxfId="12229" priority="2980" operator="lessThan">
      <formula>$C$4</formula>
    </cfRule>
  </conditionalFormatting>
  <conditionalFormatting sqref="O51">
    <cfRule type="cellIs" dxfId="12228" priority="2981" operator="lessThan">
      <formula>$C$4</formula>
    </cfRule>
  </conditionalFormatting>
  <conditionalFormatting sqref="O51">
    <cfRule type="cellIs" dxfId="12227" priority="2982" operator="lessThan">
      <formula>$C$4</formula>
    </cfRule>
  </conditionalFormatting>
  <conditionalFormatting sqref="O52">
    <cfRule type="cellIs" dxfId="12226" priority="2983" operator="lessThan">
      <formula>$C$4</formula>
    </cfRule>
  </conditionalFormatting>
  <conditionalFormatting sqref="O52">
    <cfRule type="cellIs" dxfId="12225" priority="2984" operator="lessThan">
      <formula>$C$4</formula>
    </cfRule>
  </conditionalFormatting>
  <conditionalFormatting sqref="O53">
    <cfRule type="cellIs" dxfId="12224" priority="2985" operator="lessThan">
      <formula>$C$4</formula>
    </cfRule>
  </conditionalFormatting>
  <conditionalFormatting sqref="O53">
    <cfRule type="cellIs" dxfId="12223" priority="2986" operator="lessThan">
      <formula>$C$4</formula>
    </cfRule>
  </conditionalFormatting>
  <conditionalFormatting sqref="O54">
    <cfRule type="cellIs" dxfId="12222" priority="2987" operator="lessThan">
      <formula>$C$4</formula>
    </cfRule>
  </conditionalFormatting>
  <conditionalFormatting sqref="O54">
    <cfRule type="cellIs" dxfId="12221" priority="2988" operator="lessThan">
      <formula>$C$4</formula>
    </cfRule>
  </conditionalFormatting>
  <conditionalFormatting sqref="O55">
    <cfRule type="cellIs" dxfId="12220" priority="2989" operator="lessThan">
      <formula>$C$4</formula>
    </cfRule>
  </conditionalFormatting>
  <conditionalFormatting sqref="O55">
    <cfRule type="cellIs" dxfId="12219" priority="2990" operator="lessThan">
      <formula>$C$4</formula>
    </cfRule>
  </conditionalFormatting>
  <conditionalFormatting sqref="O56">
    <cfRule type="cellIs" dxfId="12218" priority="2991" operator="lessThan">
      <formula>$C$4</formula>
    </cfRule>
  </conditionalFormatting>
  <conditionalFormatting sqref="O56">
    <cfRule type="cellIs" dxfId="12217" priority="2992" operator="lessThan">
      <formula>$C$4</formula>
    </cfRule>
  </conditionalFormatting>
  <conditionalFormatting sqref="O57">
    <cfRule type="cellIs" dxfId="12216" priority="2993" operator="lessThan">
      <formula>$C$4</formula>
    </cfRule>
  </conditionalFormatting>
  <conditionalFormatting sqref="O57">
    <cfRule type="cellIs" dxfId="12215" priority="2994" operator="lessThan">
      <formula>$C$4</formula>
    </cfRule>
  </conditionalFormatting>
  <conditionalFormatting sqref="O58">
    <cfRule type="cellIs" dxfId="12214" priority="2995" operator="lessThan">
      <formula>$C$4</formula>
    </cfRule>
  </conditionalFormatting>
  <conditionalFormatting sqref="O58">
    <cfRule type="cellIs" dxfId="12213" priority="2996" operator="lessThan">
      <formula>$C$4</formula>
    </cfRule>
  </conditionalFormatting>
  <conditionalFormatting sqref="O59">
    <cfRule type="cellIs" dxfId="12212" priority="2997" operator="lessThan">
      <formula>$C$4</formula>
    </cfRule>
  </conditionalFormatting>
  <conditionalFormatting sqref="O59">
    <cfRule type="cellIs" dxfId="12211" priority="2998" operator="lessThan">
      <formula>$C$4</formula>
    </cfRule>
  </conditionalFormatting>
  <conditionalFormatting sqref="O60">
    <cfRule type="cellIs" dxfId="12210" priority="2999" operator="lessThan">
      <formula>$C$4</formula>
    </cfRule>
  </conditionalFormatting>
  <conditionalFormatting sqref="O60">
    <cfRule type="cellIs" dxfId="12209" priority="3000" operator="lessThan">
      <formula>$C$4</formula>
    </cfRule>
  </conditionalFormatting>
  <conditionalFormatting sqref="AZ11">
    <cfRule type="cellIs" dxfId="12208" priority="3001" operator="lessThan">
      <formula>$C$4</formula>
    </cfRule>
  </conditionalFormatting>
  <conditionalFormatting sqref="AZ12">
    <cfRule type="cellIs" dxfId="12207" priority="3002" operator="lessThan">
      <formula>$C$4</formula>
    </cfRule>
  </conditionalFormatting>
  <conditionalFormatting sqref="AZ13">
    <cfRule type="cellIs" dxfId="12206" priority="3003" operator="lessThan">
      <formula>$C$4</formula>
    </cfRule>
  </conditionalFormatting>
  <conditionalFormatting sqref="AZ14">
    <cfRule type="cellIs" dxfId="12205" priority="3004" operator="lessThan">
      <formula>$C$4</formula>
    </cfRule>
  </conditionalFormatting>
  <conditionalFormatting sqref="AZ15">
    <cfRule type="cellIs" dxfId="12204" priority="3005" operator="lessThan">
      <formula>$C$4</formula>
    </cfRule>
  </conditionalFormatting>
  <conditionalFormatting sqref="AZ16">
    <cfRule type="cellIs" dxfId="12203" priority="3006" operator="lessThan">
      <formula>$C$4</formula>
    </cfRule>
  </conditionalFormatting>
  <conditionalFormatting sqref="AZ17">
    <cfRule type="cellIs" dxfId="12202" priority="3007" operator="lessThan">
      <formula>$C$4</formula>
    </cfRule>
  </conditionalFormatting>
  <conditionalFormatting sqref="AZ18">
    <cfRule type="cellIs" dxfId="12201" priority="3008" operator="lessThan">
      <formula>$C$4</formula>
    </cfRule>
  </conditionalFormatting>
  <conditionalFormatting sqref="AZ19">
    <cfRule type="cellIs" dxfId="12200" priority="3009" operator="lessThan">
      <formula>$C$4</formula>
    </cfRule>
  </conditionalFormatting>
  <conditionalFormatting sqref="AZ20">
    <cfRule type="cellIs" dxfId="12199" priority="3010" operator="lessThan">
      <formula>$C$4</formula>
    </cfRule>
  </conditionalFormatting>
  <conditionalFormatting sqref="AZ21">
    <cfRule type="cellIs" dxfId="12198" priority="3011" operator="lessThan">
      <formula>$C$4</formula>
    </cfRule>
  </conditionalFormatting>
  <conditionalFormatting sqref="AZ22">
    <cfRule type="cellIs" dxfId="12197" priority="3012" operator="lessThan">
      <formula>$C$4</formula>
    </cfRule>
  </conditionalFormatting>
  <conditionalFormatting sqref="AZ23">
    <cfRule type="cellIs" dxfId="12196" priority="3013" operator="lessThan">
      <formula>$C$4</formula>
    </cfRule>
  </conditionalFormatting>
  <conditionalFormatting sqref="AZ24">
    <cfRule type="cellIs" dxfId="12195" priority="3014" operator="lessThan">
      <formula>$C$4</formula>
    </cfRule>
  </conditionalFormatting>
  <conditionalFormatting sqref="AZ25">
    <cfRule type="cellIs" dxfId="12194" priority="3015" operator="lessThan">
      <formula>$C$4</formula>
    </cfRule>
  </conditionalFormatting>
  <conditionalFormatting sqref="AZ26">
    <cfRule type="cellIs" dxfId="12193" priority="3016" operator="lessThan">
      <formula>$C$4</formula>
    </cfRule>
  </conditionalFormatting>
  <conditionalFormatting sqref="AZ27">
    <cfRule type="cellIs" dxfId="12192" priority="3017" operator="lessThan">
      <formula>$C$4</formula>
    </cfRule>
  </conditionalFormatting>
  <conditionalFormatting sqref="AZ28">
    <cfRule type="cellIs" dxfId="12191" priority="3018" operator="lessThan">
      <formula>$C$4</formula>
    </cfRule>
  </conditionalFormatting>
  <conditionalFormatting sqref="AZ29">
    <cfRule type="cellIs" dxfId="12190" priority="3019" operator="lessThan">
      <formula>$C$4</formula>
    </cfRule>
  </conditionalFormatting>
  <conditionalFormatting sqref="AZ30">
    <cfRule type="cellIs" dxfId="12189" priority="3020" operator="lessThan">
      <formula>$C$4</formula>
    </cfRule>
  </conditionalFormatting>
  <conditionalFormatting sqref="AZ31">
    <cfRule type="cellIs" dxfId="12188" priority="3021" operator="lessThan">
      <formula>$C$4</formula>
    </cfRule>
  </conditionalFormatting>
  <conditionalFormatting sqref="AZ32">
    <cfRule type="cellIs" dxfId="12187" priority="3022" operator="lessThan">
      <formula>$C$4</formula>
    </cfRule>
  </conditionalFormatting>
  <conditionalFormatting sqref="AZ33">
    <cfRule type="cellIs" dxfId="12186" priority="3023" operator="lessThan">
      <formula>$C$4</formula>
    </cfRule>
  </conditionalFormatting>
  <conditionalFormatting sqref="AZ34">
    <cfRule type="cellIs" dxfId="12185" priority="3024" operator="lessThan">
      <formula>$C$4</formula>
    </cfRule>
  </conditionalFormatting>
  <conditionalFormatting sqref="AZ35">
    <cfRule type="cellIs" dxfId="12184" priority="3025" operator="lessThan">
      <formula>$C$4</formula>
    </cfRule>
  </conditionalFormatting>
  <conditionalFormatting sqref="AZ36">
    <cfRule type="cellIs" dxfId="12183" priority="3026" operator="lessThan">
      <formula>$C$4</formula>
    </cfRule>
  </conditionalFormatting>
  <conditionalFormatting sqref="AZ37">
    <cfRule type="cellIs" dxfId="12182" priority="3027" operator="lessThan">
      <formula>$C$4</formula>
    </cfRule>
  </conditionalFormatting>
  <conditionalFormatting sqref="AZ38">
    <cfRule type="cellIs" dxfId="12181" priority="3028" operator="lessThan">
      <formula>$C$4</formula>
    </cfRule>
  </conditionalFormatting>
  <conditionalFormatting sqref="AZ39">
    <cfRule type="cellIs" dxfId="12180" priority="3029" operator="lessThan">
      <formula>$C$4</formula>
    </cfRule>
  </conditionalFormatting>
  <conditionalFormatting sqref="AZ40">
    <cfRule type="cellIs" dxfId="12179" priority="3030" operator="lessThan">
      <formula>$C$4</formula>
    </cfRule>
  </conditionalFormatting>
  <conditionalFormatting sqref="AZ41">
    <cfRule type="cellIs" dxfId="12178" priority="3031" operator="lessThan">
      <formula>$C$4</formula>
    </cfRule>
  </conditionalFormatting>
  <conditionalFormatting sqref="AZ42">
    <cfRule type="cellIs" dxfId="12177" priority="3032" operator="lessThan">
      <formula>$C$4</formula>
    </cfRule>
  </conditionalFormatting>
  <conditionalFormatting sqref="AZ43">
    <cfRule type="cellIs" dxfId="12176" priority="3033" operator="lessThan">
      <formula>$C$4</formula>
    </cfRule>
  </conditionalFormatting>
  <conditionalFormatting sqref="AZ44">
    <cfRule type="cellIs" dxfId="12175" priority="3034" operator="lessThan">
      <formula>$C$4</formula>
    </cfRule>
  </conditionalFormatting>
  <conditionalFormatting sqref="AZ45">
    <cfRule type="cellIs" dxfId="12174" priority="3035" operator="lessThan">
      <formula>$C$4</formula>
    </cfRule>
  </conditionalFormatting>
  <conditionalFormatting sqref="AZ46">
    <cfRule type="cellIs" dxfId="12173" priority="3036" operator="lessThan">
      <formula>$C$4</formula>
    </cfRule>
  </conditionalFormatting>
  <conditionalFormatting sqref="AZ47">
    <cfRule type="cellIs" dxfId="12172" priority="3037" operator="lessThan">
      <formula>$C$4</formula>
    </cfRule>
  </conditionalFormatting>
  <conditionalFormatting sqref="AZ48">
    <cfRule type="cellIs" dxfId="12171" priority="3038" operator="lessThan">
      <formula>$C$4</formula>
    </cfRule>
  </conditionalFormatting>
  <conditionalFormatting sqref="AZ49">
    <cfRule type="cellIs" dxfId="12170" priority="3039" operator="lessThan">
      <formula>$C$4</formula>
    </cfRule>
  </conditionalFormatting>
  <conditionalFormatting sqref="AZ50">
    <cfRule type="cellIs" dxfId="12169" priority="3040" operator="lessThan">
      <formula>$C$4</formula>
    </cfRule>
  </conditionalFormatting>
  <conditionalFormatting sqref="AZ51">
    <cfRule type="cellIs" dxfId="12168" priority="3041" operator="lessThan">
      <formula>$C$4</formula>
    </cfRule>
  </conditionalFormatting>
  <conditionalFormatting sqref="AZ52">
    <cfRule type="cellIs" dxfId="12167" priority="3042" operator="lessThan">
      <formula>$C$4</formula>
    </cfRule>
  </conditionalFormatting>
  <conditionalFormatting sqref="AZ53">
    <cfRule type="cellIs" dxfId="12166" priority="3043" operator="lessThan">
      <formula>$C$4</formula>
    </cfRule>
  </conditionalFormatting>
  <conditionalFormatting sqref="AZ54">
    <cfRule type="cellIs" dxfId="12165" priority="3044" operator="lessThan">
      <formula>$C$4</formula>
    </cfRule>
  </conditionalFormatting>
  <conditionalFormatting sqref="AZ55">
    <cfRule type="cellIs" dxfId="12164" priority="3045" operator="lessThan">
      <formula>$C$4</formula>
    </cfRule>
  </conditionalFormatting>
  <conditionalFormatting sqref="AZ56">
    <cfRule type="cellIs" dxfId="12163" priority="3046" operator="lessThan">
      <formula>$C$4</formula>
    </cfRule>
  </conditionalFormatting>
  <conditionalFormatting sqref="AZ57">
    <cfRule type="cellIs" dxfId="12162" priority="3047" operator="lessThan">
      <formula>$C$4</formula>
    </cfRule>
  </conditionalFormatting>
  <conditionalFormatting sqref="AZ58">
    <cfRule type="cellIs" dxfId="12161" priority="3048" operator="lessThan">
      <formula>$C$4</formula>
    </cfRule>
  </conditionalFormatting>
  <conditionalFormatting sqref="AZ59">
    <cfRule type="cellIs" dxfId="12160" priority="3049" operator="lessThan">
      <formula>$C$4</formula>
    </cfRule>
  </conditionalFormatting>
  <conditionalFormatting sqref="AZ60">
    <cfRule type="cellIs" dxfId="12159" priority="3050" operator="lessThan">
      <formula>$C$4</formula>
    </cfRule>
  </conditionalFormatting>
  <conditionalFormatting sqref="BA11">
    <cfRule type="cellIs" dxfId="12158" priority="3051" operator="lessThan">
      <formula>$C$4</formula>
    </cfRule>
  </conditionalFormatting>
  <conditionalFormatting sqref="BA12">
    <cfRule type="cellIs" dxfId="12157" priority="3052" operator="lessThan">
      <formula>$C$4</formula>
    </cfRule>
  </conditionalFormatting>
  <conditionalFormatting sqref="BA13">
    <cfRule type="cellIs" dxfId="12156" priority="3053" operator="lessThan">
      <formula>$C$4</formula>
    </cfRule>
  </conditionalFormatting>
  <conditionalFormatting sqref="BA14">
    <cfRule type="cellIs" dxfId="12155" priority="3054" operator="lessThan">
      <formula>$C$4</formula>
    </cfRule>
  </conditionalFormatting>
  <conditionalFormatting sqref="BA15">
    <cfRule type="cellIs" dxfId="12154" priority="3055" operator="lessThan">
      <formula>$C$4</formula>
    </cfRule>
  </conditionalFormatting>
  <conditionalFormatting sqref="BA16">
    <cfRule type="cellIs" dxfId="12153" priority="3056" operator="lessThan">
      <formula>$C$4</formula>
    </cfRule>
  </conditionalFormatting>
  <conditionalFormatting sqref="BA17">
    <cfRule type="cellIs" dxfId="12152" priority="3057" operator="lessThan">
      <formula>$C$4</formula>
    </cfRule>
  </conditionalFormatting>
  <conditionalFormatting sqref="BA18">
    <cfRule type="cellIs" dxfId="12151" priority="3058" operator="lessThan">
      <formula>$C$4</formula>
    </cfRule>
  </conditionalFormatting>
  <conditionalFormatting sqref="BA19">
    <cfRule type="cellIs" dxfId="12150" priority="3059" operator="lessThan">
      <formula>$C$4</formula>
    </cfRule>
  </conditionalFormatting>
  <conditionalFormatting sqref="BA20">
    <cfRule type="cellIs" dxfId="12149" priority="3060" operator="lessThan">
      <formula>$C$4</formula>
    </cfRule>
  </conditionalFormatting>
  <conditionalFormatting sqref="BA21">
    <cfRule type="cellIs" dxfId="12148" priority="3061" operator="lessThan">
      <formula>$C$4</formula>
    </cfRule>
  </conditionalFormatting>
  <conditionalFormatting sqref="BA22">
    <cfRule type="cellIs" dxfId="12147" priority="3062" operator="lessThan">
      <formula>$C$4</formula>
    </cfRule>
  </conditionalFormatting>
  <conditionalFormatting sqref="BA23">
    <cfRule type="cellIs" dxfId="12146" priority="3063" operator="lessThan">
      <formula>$C$4</formula>
    </cfRule>
  </conditionalFormatting>
  <conditionalFormatting sqref="BA24">
    <cfRule type="cellIs" dxfId="12145" priority="3064" operator="lessThan">
      <formula>$C$4</formula>
    </cfRule>
  </conditionalFormatting>
  <conditionalFormatting sqref="BA25">
    <cfRule type="cellIs" dxfId="12144" priority="3065" operator="lessThan">
      <formula>$C$4</formula>
    </cfRule>
  </conditionalFormatting>
  <conditionalFormatting sqref="BA26">
    <cfRule type="cellIs" dxfId="12143" priority="3066" operator="lessThan">
      <formula>$C$4</formula>
    </cfRule>
  </conditionalFormatting>
  <conditionalFormatting sqref="BA27">
    <cfRule type="cellIs" dxfId="12142" priority="3067" operator="lessThan">
      <formula>$C$4</formula>
    </cfRule>
  </conditionalFormatting>
  <conditionalFormatting sqref="BA28">
    <cfRule type="cellIs" dxfId="12141" priority="3068" operator="lessThan">
      <formula>$C$4</formula>
    </cfRule>
  </conditionalFormatting>
  <conditionalFormatting sqref="BA29">
    <cfRule type="cellIs" dxfId="12140" priority="3069" operator="lessThan">
      <formula>$C$4</formula>
    </cfRule>
  </conditionalFormatting>
  <conditionalFormatting sqref="BA30">
    <cfRule type="cellIs" dxfId="12139" priority="3070" operator="lessThan">
      <formula>$C$4</formula>
    </cfRule>
  </conditionalFormatting>
  <conditionalFormatting sqref="BA31">
    <cfRule type="cellIs" dxfId="12138" priority="3071" operator="lessThan">
      <formula>$C$4</formula>
    </cfRule>
  </conditionalFormatting>
  <conditionalFormatting sqref="BA32">
    <cfRule type="cellIs" dxfId="12137" priority="3072" operator="lessThan">
      <formula>$C$4</formula>
    </cfRule>
  </conditionalFormatting>
  <conditionalFormatting sqref="BA33">
    <cfRule type="cellIs" dxfId="12136" priority="3073" operator="lessThan">
      <formula>$C$4</formula>
    </cfRule>
  </conditionalFormatting>
  <conditionalFormatting sqref="BA34">
    <cfRule type="cellIs" dxfId="12135" priority="3074" operator="lessThan">
      <formula>$C$4</formula>
    </cfRule>
  </conditionalFormatting>
  <conditionalFormatting sqref="BA35">
    <cfRule type="cellIs" dxfId="12134" priority="3075" operator="lessThan">
      <formula>$C$4</formula>
    </cfRule>
  </conditionalFormatting>
  <conditionalFormatting sqref="BA36">
    <cfRule type="cellIs" dxfId="12133" priority="3076" operator="lessThan">
      <formula>$C$4</formula>
    </cfRule>
  </conditionalFormatting>
  <conditionalFormatting sqref="BA37">
    <cfRule type="cellIs" dxfId="12132" priority="3077" operator="lessThan">
      <formula>$C$4</formula>
    </cfRule>
  </conditionalFormatting>
  <conditionalFormatting sqref="BA38">
    <cfRule type="cellIs" dxfId="12131" priority="3078" operator="lessThan">
      <formula>$C$4</formula>
    </cfRule>
  </conditionalFormatting>
  <conditionalFormatting sqref="BA39">
    <cfRule type="cellIs" dxfId="12130" priority="3079" operator="lessThan">
      <formula>$C$4</formula>
    </cfRule>
  </conditionalFormatting>
  <conditionalFormatting sqref="BA40">
    <cfRule type="cellIs" dxfId="12129" priority="3080" operator="lessThan">
      <formula>$C$4</formula>
    </cfRule>
  </conditionalFormatting>
  <conditionalFormatting sqref="BA41">
    <cfRule type="cellIs" dxfId="12128" priority="3081" operator="lessThan">
      <formula>$C$4</formula>
    </cfRule>
  </conditionalFormatting>
  <conditionalFormatting sqref="BA42">
    <cfRule type="cellIs" dxfId="12127" priority="3082" operator="lessThan">
      <formula>$C$4</formula>
    </cfRule>
  </conditionalFormatting>
  <conditionalFormatting sqref="BA43">
    <cfRule type="cellIs" dxfId="12126" priority="3083" operator="lessThan">
      <formula>$C$4</formula>
    </cfRule>
  </conditionalFormatting>
  <conditionalFormatting sqref="BA44">
    <cfRule type="cellIs" dxfId="12125" priority="3084" operator="lessThan">
      <formula>$C$4</formula>
    </cfRule>
  </conditionalFormatting>
  <conditionalFormatting sqref="BA45">
    <cfRule type="cellIs" dxfId="12124" priority="3085" operator="lessThan">
      <formula>$C$4</formula>
    </cfRule>
  </conditionalFormatting>
  <conditionalFormatting sqref="BA46">
    <cfRule type="cellIs" dxfId="12123" priority="3086" operator="lessThan">
      <formula>$C$4</formula>
    </cfRule>
  </conditionalFormatting>
  <conditionalFormatting sqref="BA47">
    <cfRule type="cellIs" dxfId="12122" priority="3087" operator="lessThan">
      <formula>$C$4</formula>
    </cfRule>
  </conditionalFormatting>
  <conditionalFormatting sqref="BA48">
    <cfRule type="cellIs" dxfId="12121" priority="3088" operator="lessThan">
      <formula>$C$4</formula>
    </cfRule>
  </conditionalFormatting>
  <conditionalFormatting sqref="BA49">
    <cfRule type="cellIs" dxfId="12120" priority="3089" operator="lessThan">
      <formula>$C$4</formula>
    </cfRule>
  </conditionalFormatting>
  <conditionalFormatting sqref="BA50">
    <cfRule type="cellIs" dxfId="12119" priority="3090" operator="lessThan">
      <formula>$C$4</formula>
    </cfRule>
  </conditionalFormatting>
  <conditionalFormatting sqref="BA51">
    <cfRule type="cellIs" dxfId="12118" priority="3091" operator="lessThan">
      <formula>$C$4</formula>
    </cfRule>
  </conditionalFormatting>
  <conditionalFormatting sqref="BA52">
    <cfRule type="cellIs" dxfId="12117" priority="3092" operator="lessThan">
      <formula>$C$4</formula>
    </cfRule>
  </conditionalFormatting>
  <conditionalFormatting sqref="BA53">
    <cfRule type="cellIs" dxfId="12116" priority="3093" operator="lessThan">
      <formula>$C$4</formula>
    </cfRule>
  </conditionalFormatting>
  <conditionalFormatting sqref="BA54">
    <cfRule type="cellIs" dxfId="12115" priority="3094" operator="lessThan">
      <formula>$C$4</formula>
    </cfRule>
  </conditionalFormatting>
  <conditionalFormatting sqref="BA55">
    <cfRule type="cellIs" dxfId="12114" priority="3095" operator="lessThan">
      <formula>$C$4</formula>
    </cfRule>
  </conditionalFormatting>
  <conditionalFormatting sqref="BA56">
    <cfRule type="cellIs" dxfId="12113" priority="3096" operator="lessThan">
      <formula>$C$4</formula>
    </cfRule>
  </conditionalFormatting>
  <conditionalFormatting sqref="BA57">
    <cfRule type="cellIs" dxfId="12112" priority="3097" operator="lessThan">
      <formula>$C$4</formula>
    </cfRule>
  </conditionalFormatting>
  <conditionalFormatting sqref="BA58">
    <cfRule type="cellIs" dxfId="12111" priority="3098" operator="lessThan">
      <formula>$C$4</formula>
    </cfRule>
  </conditionalFormatting>
  <conditionalFormatting sqref="BA59">
    <cfRule type="cellIs" dxfId="12110" priority="3099" operator="lessThan">
      <formula>$C$4</formula>
    </cfRule>
  </conditionalFormatting>
  <conditionalFormatting sqref="BA60">
    <cfRule type="cellIs" dxfId="12109" priority="3100" operator="lessThan">
      <formula>$C$4</formula>
    </cfRule>
  </conditionalFormatting>
  <conditionalFormatting sqref="BB11">
    <cfRule type="cellIs" dxfId="12108" priority="3101" operator="lessThan">
      <formula>$C$4</formula>
    </cfRule>
  </conditionalFormatting>
  <conditionalFormatting sqref="BB12">
    <cfRule type="cellIs" dxfId="12107" priority="3102" operator="lessThan">
      <formula>$C$4</formula>
    </cfRule>
  </conditionalFormatting>
  <conditionalFormatting sqref="BB13">
    <cfRule type="cellIs" dxfId="12106" priority="3103" operator="lessThan">
      <formula>$C$4</formula>
    </cfRule>
  </conditionalFormatting>
  <conditionalFormatting sqref="BB14">
    <cfRule type="cellIs" dxfId="12105" priority="3104" operator="lessThan">
      <formula>$C$4</formula>
    </cfRule>
  </conditionalFormatting>
  <conditionalFormatting sqref="BB15">
    <cfRule type="cellIs" dxfId="12104" priority="3105" operator="lessThan">
      <formula>$C$4</formula>
    </cfRule>
  </conditionalFormatting>
  <conditionalFormatting sqref="BB16">
    <cfRule type="cellIs" dxfId="12103" priority="3106" operator="lessThan">
      <formula>$C$4</formula>
    </cfRule>
  </conditionalFormatting>
  <conditionalFormatting sqref="BB17">
    <cfRule type="cellIs" dxfId="12102" priority="3107" operator="lessThan">
      <formula>$C$4</formula>
    </cfRule>
  </conditionalFormatting>
  <conditionalFormatting sqref="BB18">
    <cfRule type="cellIs" dxfId="12101" priority="3108" operator="lessThan">
      <formula>$C$4</formula>
    </cfRule>
  </conditionalFormatting>
  <conditionalFormatting sqref="BB19">
    <cfRule type="cellIs" dxfId="12100" priority="3109" operator="lessThan">
      <formula>$C$4</formula>
    </cfRule>
  </conditionalFormatting>
  <conditionalFormatting sqref="BB20">
    <cfRule type="cellIs" dxfId="12099" priority="3110" operator="lessThan">
      <formula>$C$4</formula>
    </cfRule>
  </conditionalFormatting>
  <conditionalFormatting sqref="BB21">
    <cfRule type="cellIs" dxfId="12098" priority="3111" operator="lessThan">
      <formula>$C$4</formula>
    </cfRule>
  </conditionalFormatting>
  <conditionalFormatting sqref="BB22">
    <cfRule type="cellIs" dxfId="12097" priority="3112" operator="lessThan">
      <formula>$C$4</formula>
    </cfRule>
  </conditionalFormatting>
  <conditionalFormatting sqref="BB23">
    <cfRule type="cellIs" dxfId="12096" priority="3113" operator="lessThan">
      <formula>$C$4</formula>
    </cfRule>
  </conditionalFormatting>
  <conditionalFormatting sqref="BB24">
    <cfRule type="cellIs" dxfId="12095" priority="3114" operator="lessThan">
      <formula>$C$4</formula>
    </cfRule>
  </conditionalFormatting>
  <conditionalFormatting sqref="BB25">
    <cfRule type="cellIs" dxfId="12094" priority="3115" operator="lessThan">
      <formula>$C$4</formula>
    </cfRule>
  </conditionalFormatting>
  <conditionalFormatting sqref="BB26">
    <cfRule type="cellIs" dxfId="12093" priority="3116" operator="lessThan">
      <formula>$C$4</formula>
    </cfRule>
  </conditionalFormatting>
  <conditionalFormatting sqref="BB27">
    <cfRule type="cellIs" dxfId="12092" priority="3117" operator="lessThan">
      <formula>$C$4</formula>
    </cfRule>
  </conditionalFormatting>
  <conditionalFormatting sqref="BB28">
    <cfRule type="cellIs" dxfId="12091" priority="3118" operator="lessThan">
      <formula>$C$4</formula>
    </cfRule>
  </conditionalFormatting>
  <conditionalFormatting sqref="BB29">
    <cfRule type="cellIs" dxfId="12090" priority="3119" operator="lessThan">
      <formula>$C$4</formula>
    </cfRule>
  </conditionalFormatting>
  <conditionalFormatting sqref="BB30">
    <cfRule type="cellIs" dxfId="12089" priority="3120" operator="lessThan">
      <formula>$C$4</formula>
    </cfRule>
  </conditionalFormatting>
  <conditionalFormatting sqref="BB31">
    <cfRule type="cellIs" dxfId="12088" priority="3121" operator="lessThan">
      <formula>$C$4</formula>
    </cfRule>
  </conditionalFormatting>
  <conditionalFormatting sqref="BB32">
    <cfRule type="cellIs" dxfId="12087" priority="3122" operator="lessThan">
      <formula>$C$4</formula>
    </cfRule>
  </conditionalFormatting>
  <conditionalFormatting sqref="BB33">
    <cfRule type="cellIs" dxfId="12086" priority="3123" operator="lessThan">
      <formula>$C$4</formula>
    </cfRule>
  </conditionalFormatting>
  <conditionalFormatting sqref="BB34">
    <cfRule type="cellIs" dxfId="12085" priority="3124" operator="lessThan">
      <formula>$C$4</formula>
    </cfRule>
  </conditionalFormatting>
  <conditionalFormatting sqref="BB35">
    <cfRule type="cellIs" dxfId="12084" priority="3125" operator="lessThan">
      <formula>$C$4</formula>
    </cfRule>
  </conditionalFormatting>
  <conditionalFormatting sqref="BB36">
    <cfRule type="cellIs" dxfId="12083" priority="3126" operator="lessThan">
      <formula>$C$4</formula>
    </cfRule>
  </conditionalFormatting>
  <conditionalFormatting sqref="BB37">
    <cfRule type="cellIs" dxfId="12082" priority="3127" operator="lessThan">
      <formula>$C$4</formula>
    </cfRule>
  </conditionalFormatting>
  <conditionalFormatting sqref="BB38">
    <cfRule type="cellIs" dxfId="12081" priority="3128" operator="lessThan">
      <formula>$C$4</formula>
    </cfRule>
  </conditionalFormatting>
  <conditionalFormatting sqref="BB39">
    <cfRule type="cellIs" dxfId="12080" priority="3129" operator="lessThan">
      <formula>$C$4</formula>
    </cfRule>
  </conditionalFormatting>
  <conditionalFormatting sqref="BB40">
    <cfRule type="cellIs" dxfId="12079" priority="3130" operator="lessThan">
      <formula>$C$4</formula>
    </cfRule>
  </conditionalFormatting>
  <conditionalFormatting sqref="BB41">
    <cfRule type="cellIs" dxfId="12078" priority="3131" operator="lessThan">
      <formula>$C$4</formula>
    </cfRule>
  </conditionalFormatting>
  <conditionalFormatting sqref="BB42">
    <cfRule type="cellIs" dxfId="12077" priority="3132" operator="lessThan">
      <formula>$C$4</formula>
    </cfRule>
  </conditionalFormatting>
  <conditionalFormatting sqref="BB43">
    <cfRule type="cellIs" dxfId="12076" priority="3133" operator="lessThan">
      <formula>$C$4</formula>
    </cfRule>
  </conditionalFormatting>
  <conditionalFormatting sqref="BB44">
    <cfRule type="cellIs" dxfId="12075" priority="3134" operator="lessThan">
      <formula>$C$4</formula>
    </cfRule>
  </conditionalFormatting>
  <conditionalFormatting sqref="BB45">
    <cfRule type="cellIs" dxfId="12074" priority="3135" operator="lessThan">
      <formula>$C$4</formula>
    </cfRule>
  </conditionalFormatting>
  <conditionalFormatting sqref="BB46">
    <cfRule type="cellIs" dxfId="12073" priority="3136" operator="lessThan">
      <formula>$C$4</formula>
    </cfRule>
  </conditionalFormatting>
  <conditionalFormatting sqref="BB47">
    <cfRule type="cellIs" dxfId="12072" priority="3137" operator="lessThan">
      <formula>$C$4</formula>
    </cfRule>
  </conditionalFormatting>
  <conditionalFormatting sqref="BB48">
    <cfRule type="cellIs" dxfId="12071" priority="3138" operator="lessThan">
      <formula>$C$4</formula>
    </cfRule>
  </conditionalFormatting>
  <conditionalFormatting sqref="BB49">
    <cfRule type="cellIs" dxfId="12070" priority="3139" operator="lessThan">
      <formula>$C$4</formula>
    </cfRule>
  </conditionalFormatting>
  <conditionalFormatting sqref="BB50">
    <cfRule type="cellIs" dxfId="12069" priority="3140" operator="lessThan">
      <formula>$C$4</formula>
    </cfRule>
  </conditionalFormatting>
  <conditionalFormatting sqref="BB51">
    <cfRule type="cellIs" dxfId="12068" priority="3141" operator="lessThan">
      <formula>$C$4</formula>
    </cfRule>
  </conditionalFormatting>
  <conditionalFormatting sqref="BB52">
    <cfRule type="cellIs" dxfId="12067" priority="3142" operator="lessThan">
      <formula>$C$4</formula>
    </cfRule>
  </conditionalFormatting>
  <conditionalFormatting sqref="BB53">
    <cfRule type="cellIs" dxfId="12066" priority="3143" operator="lessThan">
      <formula>$C$4</formula>
    </cfRule>
  </conditionalFormatting>
  <conditionalFormatting sqref="BB54">
    <cfRule type="cellIs" dxfId="12065" priority="3144" operator="lessThan">
      <formula>$C$4</formula>
    </cfRule>
  </conditionalFormatting>
  <conditionalFormatting sqref="BB55">
    <cfRule type="cellIs" dxfId="12064" priority="3145" operator="lessThan">
      <formula>$C$4</formula>
    </cfRule>
  </conditionalFormatting>
  <conditionalFormatting sqref="BB56">
    <cfRule type="cellIs" dxfId="12063" priority="3146" operator="lessThan">
      <formula>$C$4</formula>
    </cfRule>
  </conditionalFormatting>
  <conditionalFormatting sqref="BB57">
    <cfRule type="cellIs" dxfId="12062" priority="3147" operator="lessThan">
      <formula>$C$4</formula>
    </cfRule>
  </conditionalFormatting>
  <conditionalFormatting sqref="BB58">
    <cfRule type="cellIs" dxfId="12061" priority="3148" operator="lessThan">
      <formula>$C$4</formula>
    </cfRule>
  </conditionalFormatting>
  <conditionalFormatting sqref="BB59">
    <cfRule type="cellIs" dxfId="12060" priority="3149" operator="lessThan">
      <formula>$C$4</formula>
    </cfRule>
  </conditionalFormatting>
  <conditionalFormatting sqref="BB60">
    <cfRule type="cellIs" dxfId="12059" priority="3150" operator="lessThan">
      <formula>$C$4</formula>
    </cfRule>
  </conditionalFormatting>
  <conditionalFormatting sqref="BC11">
    <cfRule type="cellIs" dxfId="12058" priority="3151" operator="lessThan">
      <formula>$C$4</formula>
    </cfRule>
  </conditionalFormatting>
  <conditionalFormatting sqref="BC12">
    <cfRule type="cellIs" dxfId="12057" priority="3152" operator="lessThan">
      <formula>$C$4</formula>
    </cfRule>
  </conditionalFormatting>
  <conditionalFormatting sqref="BC13">
    <cfRule type="cellIs" dxfId="12056" priority="3153" operator="lessThan">
      <formula>$C$4</formula>
    </cfRule>
  </conditionalFormatting>
  <conditionalFormatting sqref="BC14">
    <cfRule type="cellIs" dxfId="12055" priority="3154" operator="lessThan">
      <formula>$C$4</formula>
    </cfRule>
  </conditionalFormatting>
  <conditionalFormatting sqref="BC15">
    <cfRule type="cellIs" dxfId="12054" priority="3155" operator="lessThan">
      <formula>$C$4</formula>
    </cfRule>
  </conditionalFormatting>
  <conditionalFormatting sqref="BC16">
    <cfRule type="cellIs" dxfId="12053" priority="3156" operator="lessThan">
      <formula>$C$4</formula>
    </cfRule>
  </conditionalFormatting>
  <conditionalFormatting sqref="BC17">
    <cfRule type="cellIs" dxfId="12052" priority="3157" operator="lessThan">
      <formula>$C$4</formula>
    </cfRule>
  </conditionalFormatting>
  <conditionalFormatting sqref="BC18">
    <cfRule type="cellIs" dxfId="12051" priority="3158" operator="lessThan">
      <formula>$C$4</formula>
    </cfRule>
  </conditionalFormatting>
  <conditionalFormatting sqref="BC19">
    <cfRule type="cellIs" dxfId="12050" priority="3159" operator="lessThan">
      <formula>$C$4</formula>
    </cfRule>
  </conditionalFormatting>
  <conditionalFormatting sqref="BC20">
    <cfRule type="cellIs" dxfId="12049" priority="3160" operator="lessThan">
      <formula>$C$4</formula>
    </cfRule>
  </conditionalFormatting>
  <conditionalFormatting sqref="BC21">
    <cfRule type="cellIs" dxfId="12048" priority="3161" operator="lessThan">
      <formula>$C$4</formula>
    </cfRule>
  </conditionalFormatting>
  <conditionalFormatting sqref="BC22">
    <cfRule type="cellIs" dxfId="12047" priority="3162" operator="lessThan">
      <formula>$C$4</formula>
    </cfRule>
  </conditionalFormatting>
  <conditionalFormatting sqref="BC23">
    <cfRule type="cellIs" dxfId="12046" priority="3163" operator="lessThan">
      <formula>$C$4</formula>
    </cfRule>
  </conditionalFormatting>
  <conditionalFormatting sqref="BC24">
    <cfRule type="cellIs" dxfId="12045" priority="3164" operator="lessThan">
      <formula>$C$4</formula>
    </cfRule>
  </conditionalFormatting>
  <conditionalFormatting sqref="BC25">
    <cfRule type="cellIs" dxfId="12044" priority="3165" operator="lessThan">
      <formula>$C$4</formula>
    </cfRule>
  </conditionalFormatting>
  <conditionalFormatting sqref="BC26">
    <cfRule type="cellIs" dxfId="12043" priority="3166" operator="lessThan">
      <formula>$C$4</formula>
    </cfRule>
  </conditionalFormatting>
  <conditionalFormatting sqref="BC27">
    <cfRule type="cellIs" dxfId="12042" priority="3167" operator="lessThan">
      <formula>$C$4</formula>
    </cfRule>
  </conditionalFormatting>
  <conditionalFormatting sqref="BC28">
    <cfRule type="cellIs" dxfId="12041" priority="3168" operator="lessThan">
      <formula>$C$4</formula>
    </cfRule>
  </conditionalFormatting>
  <conditionalFormatting sqref="BC29">
    <cfRule type="cellIs" dxfId="12040" priority="3169" operator="lessThan">
      <formula>$C$4</formula>
    </cfRule>
  </conditionalFormatting>
  <conditionalFormatting sqref="BC30">
    <cfRule type="cellIs" dxfId="12039" priority="3170" operator="lessThan">
      <formula>$C$4</formula>
    </cfRule>
  </conditionalFormatting>
  <conditionalFormatting sqref="BC31">
    <cfRule type="cellIs" dxfId="12038" priority="3171" operator="lessThan">
      <formula>$C$4</formula>
    </cfRule>
  </conditionalFormatting>
  <conditionalFormatting sqref="BC32">
    <cfRule type="cellIs" dxfId="12037" priority="3172" operator="lessThan">
      <formula>$C$4</formula>
    </cfRule>
  </conditionalFormatting>
  <conditionalFormatting sqref="BC33">
    <cfRule type="cellIs" dxfId="12036" priority="3173" operator="lessThan">
      <formula>$C$4</formula>
    </cfRule>
  </conditionalFormatting>
  <conditionalFormatting sqref="BC34">
    <cfRule type="cellIs" dxfId="12035" priority="3174" operator="lessThan">
      <formula>$C$4</formula>
    </cfRule>
  </conditionalFormatting>
  <conditionalFormatting sqref="BC35">
    <cfRule type="cellIs" dxfId="12034" priority="3175" operator="lessThan">
      <formula>$C$4</formula>
    </cfRule>
  </conditionalFormatting>
  <conditionalFormatting sqref="BC36">
    <cfRule type="cellIs" dxfId="12033" priority="3176" operator="lessThan">
      <formula>$C$4</formula>
    </cfRule>
  </conditionalFormatting>
  <conditionalFormatting sqref="BC37">
    <cfRule type="cellIs" dxfId="12032" priority="3177" operator="lessThan">
      <formula>$C$4</formula>
    </cfRule>
  </conditionalFormatting>
  <conditionalFormatting sqref="BC38">
    <cfRule type="cellIs" dxfId="12031" priority="3178" operator="lessThan">
      <formula>$C$4</formula>
    </cfRule>
  </conditionalFormatting>
  <conditionalFormatting sqref="BC39">
    <cfRule type="cellIs" dxfId="12030" priority="3179" operator="lessThan">
      <formula>$C$4</formula>
    </cfRule>
  </conditionalFormatting>
  <conditionalFormatting sqref="BC40">
    <cfRule type="cellIs" dxfId="12029" priority="3180" operator="lessThan">
      <formula>$C$4</formula>
    </cfRule>
  </conditionalFormatting>
  <conditionalFormatting sqref="BC41">
    <cfRule type="cellIs" dxfId="12028" priority="3181" operator="lessThan">
      <formula>$C$4</formula>
    </cfRule>
  </conditionalFormatting>
  <conditionalFormatting sqref="BC42">
    <cfRule type="cellIs" dxfId="12027" priority="3182" operator="lessThan">
      <formula>$C$4</formula>
    </cfRule>
  </conditionalFormatting>
  <conditionalFormatting sqref="BC43">
    <cfRule type="cellIs" dxfId="12026" priority="3183" operator="lessThan">
      <formula>$C$4</formula>
    </cfRule>
  </conditionalFormatting>
  <conditionalFormatting sqref="BC44">
    <cfRule type="cellIs" dxfId="12025" priority="3184" operator="lessThan">
      <formula>$C$4</formula>
    </cfRule>
  </conditionalFormatting>
  <conditionalFormatting sqref="BC45">
    <cfRule type="cellIs" dxfId="12024" priority="3185" operator="lessThan">
      <formula>$C$4</formula>
    </cfRule>
  </conditionalFormatting>
  <conditionalFormatting sqref="BC46">
    <cfRule type="cellIs" dxfId="12023" priority="3186" operator="lessThan">
      <formula>$C$4</formula>
    </cfRule>
  </conditionalFormatting>
  <conditionalFormatting sqref="BC47">
    <cfRule type="cellIs" dxfId="12022" priority="3187" operator="lessThan">
      <formula>$C$4</formula>
    </cfRule>
  </conditionalFormatting>
  <conditionalFormatting sqref="BC48">
    <cfRule type="cellIs" dxfId="12021" priority="3188" operator="lessThan">
      <formula>$C$4</formula>
    </cfRule>
  </conditionalFormatting>
  <conditionalFormatting sqref="BC49">
    <cfRule type="cellIs" dxfId="12020" priority="3189" operator="lessThan">
      <formula>$C$4</formula>
    </cfRule>
  </conditionalFormatting>
  <conditionalFormatting sqref="BC50">
    <cfRule type="cellIs" dxfId="12019" priority="3190" operator="lessThan">
      <formula>$C$4</formula>
    </cfRule>
  </conditionalFormatting>
  <conditionalFormatting sqref="BC51">
    <cfRule type="cellIs" dxfId="12018" priority="3191" operator="lessThan">
      <formula>$C$4</formula>
    </cfRule>
  </conditionalFormatting>
  <conditionalFormatting sqref="BC52">
    <cfRule type="cellIs" dxfId="12017" priority="3192" operator="lessThan">
      <formula>$C$4</formula>
    </cfRule>
  </conditionalFormatting>
  <conditionalFormatting sqref="BC53">
    <cfRule type="cellIs" dxfId="12016" priority="3193" operator="lessThan">
      <formula>$C$4</formula>
    </cfRule>
  </conditionalFormatting>
  <conditionalFormatting sqref="BC54">
    <cfRule type="cellIs" dxfId="12015" priority="3194" operator="lessThan">
      <formula>$C$4</formula>
    </cfRule>
  </conditionalFormatting>
  <conditionalFormatting sqref="BC55">
    <cfRule type="cellIs" dxfId="12014" priority="3195" operator="lessThan">
      <formula>$C$4</formula>
    </cfRule>
  </conditionalFormatting>
  <conditionalFormatting sqref="BC56">
    <cfRule type="cellIs" dxfId="12013" priority="3196" operator="lessThan">
      <formula>$C$4</formula>
    </cfRule>
  </conditionalFormatting>
  <conditionalFormatting sqref="BC57">
    <cfRule type="cellIs" dxfId="12012" priority="3197" operator="lessThan">
      <formula>$C$4</formula>
    </cfRule>
  </conditionalFormatting>
  <conditionalFormatting sqref="BC58">
    <cfRule type="cellIs" dxfId="12011" priority="3198" operator="lessThan">
      <formula>$C$4</formula>
    </cfRule>
  </conditionalFormatting>
  <conditionalFormatting sqref="BC59">
    <cfRule type="cellIs" dxfId="12010" priority="3199" operator="lessThan">
      <formula>$C$4</formula>
    </cfRule>
  </conditionalFormatting>
  <conditionalFormatting sqref="BC60">
    <cfRule type="cellIs" dxfId="12009" priority="3200" operator="lessThan">
      <formula>$C$4</formula>
    </cfRule>
  </conditionalFormatting>
  <conditionalFormatting sqref="BD11">
    <cfRule type="cellIs" dxfId="12008" priority="3201" operator="lessThan">
      <formula>$C$4</formula>
    </cfRule>
  </conditionalFormatting>
  <conditionalFormatting sqref="BD12">
    <cfRule type="cellIs" dxfId="12007" priority="3202" operator="lessThan">
      <formula>$C$4</formula>
    </cfRule>
  </conditionalFormatting>
  <conditionalFormatting sqref="BD13">
    <cfRule type="cellIs" dxfId="12006" priority="3203" operator="lessThan">
      <formula>$C$4</formula>
    </cfRule>
  </conditionalFormatting>
  <conditionalFormatting sqref="BD14">
    <cfRule type="cellIs" dxfId="12005" priority="3204" operator="lessThan">
      <formula>$C$4</formula>
    </cfRule>
  </conditionalFormatting>
  <conditionalFormatting sqref="BD15">
    <cfRule type="cellIs" dxfId="12004" priority="3205" operator="lessThan">
      <formula>$C$4</formula>
    </cfRule>
  </conditionalFormatting>
  <conditionalFormatting sqref="BD16">
    <cfRule type="cellIs" dxfId="12003" priority="3206" operator="lessThan">
      <formula>$C$4</formula>
    </cfRule>
  </conditionalFormatting>
  <conditionalFormatting sqref="BD17">
    <cfRule type="cellIs" dxfId="12002" priority="3207" operator="lessThan">
      <formula>$C$4</formula>
    </cfRule>
  </conditionalFormatting>
  <conditionalFormatting sqref="BD18">
    <cfRule type="cellIs" dxfId="12001" priority="3208" operator="lessThan">
      <formula>$C$4</formula>
    </cfRule>
  </conditionalFormatting>
  <conditionalFormatting sqref="BD19">
    <cfRule type="cellIs" dxfId="12000" priority="3209" operator="lessThan">
      <formula>$C$4</formula>
    </cfRule>
  </conditionalFormatting>
  <conditionalFormatting sqref="BD20">
    <cfRule type="cellIs" dxfId="11999" priority="3210" operator="lessThan">
      <formula>$C$4</formula>
    </cfRule>
  </conditionalFormatting>
  <conditionalFormatting sqref="BD21">
    <cfRule type="cellIs" dxfId="11998" priority="3211" operator="lessThan">
      <formula>$C$4</formula>
    </cfRule>
  </conditionalFormatting>
  <conditionalFormatting sqref="BD22">
    <cfRule type="cellIs" dxfId="11997" priority="3212" operator="lessThan">
      <formula>$C$4</formula>
    </cfRule>
  </conditionalFormatting>
  <conditionalFormatting sqref="BD23">
    <cfRule type="cellIs" dxfId="11996" priority="3213" operator="lessThan">
      <formula>$C$4</formula>
    </cfRule>
  </conditionalFormatting>
  <conditionalFormatting sqref="BD24">
    <cfRule type="cellIs" dxfId="11995" priority="3214" operator="lessThan">
      <formula>$C$4</formula>
    </cfRule>
  </conditionalFormatting>
  <conditionalFormatting sqref="BD25">
    <cfRule type="cellIs" dxfId="11994" priority="3215" operator="lessThan">
      <formula>$C$4</formula>
    </cfRule>
  </conditionalFormatting>
  <conditionalFormatting sqref="BD26">
    <cfRule type="cellIs" dxfId="11993" priority="3216" operator="lessThan">
      <formula>$C$4</formula>
    </cfRule>
  </conditionalFormatting>
  <conditionalFormatting sqref="BD27">
    <cfRule type="cellIs" dxfId="11992" priority="3217" operator="lessThan">
      <formula>$C$4</formula>
    </cfRule>
  </conditionalFormatting>
  <conditionalFormatting sqref="BD28">
    <cfRule type="cellIs" dxfId="11991" priority="3218" operator="lessThan">
      <formula>$C$4</formula>
    </cfRule>
  </conditionalFormatting>
  <conditionalFormatting sqref="BD29">
    <cfRule type="cellIs" dxfId="11990" priority="3219" operator="lessThan">
      <formula>$C$4</formula>
    </cfRule>
  </conditionalFormatting>
  <conditionalFormatting sqref="BD30">
    <cfRule type="cellIs" dxfId="11989" priority="3220" operator="lessThan">
      <formula>$C$4</formula>
    </cfRule>
  </conditionalFormatting>
  <conditionalFormatting sqref="BD31">
    <cfRule type="cellIs" dxfId="11988" priority="3221" operator="lessThan">
      <formula>$C$4</formula>
    </cfRule>
  </conditionalFormatting>
  <conditionalFormatting sqref="BD32">
    <cfRule type="cellIs" dxfId="11987" priority="3222" operator="lessThan">
      <formula>$C$4</formula>
    </cfRule>
  </conditionalFormatting>
  <conditionalFormatting sqref="BD33">
    <cfRule type="cellIs" dxfId="11986" priority="3223" operator="lessThan">
      <formula>$C$4</formula>
    </cfRule>
  </conditionalFormatting>
  <conditionalFormatting sqref="BD34">
    <cfRule type="cellIs" dxfId="11985" priority="3224" operator="lessThan">
      <formula>$C$4</formula>
    </cfRule>
  </conditionalFormatting>
  <conditionalFormatting sqref="BD35">
    <cfRule type="cellIs" dxfId="11984" priority="3225" operator="lessThan">
      <formula>$C$4</formula>
    </cfRule>
  </conditionalFormatting>
  <conditionalFormatting sqref="BD36">
    <cfRule type="cellIs" dxfId="11983" priority="3226" operator="lessThan">
      <formula>$C$4</formula>
    </cfRule>
  </conditionalFormatting>
  <conditionalFormatting sqref="BD37">
    <cfRule type="cellIs" dxfId="11982" priority="3227" operator="lessThan">
      <formula>$C$4</formula>
    </cfRule>
  </conditionalFormatting>
  <conditionalFormatting sqref="BD38">
    <cfRule type="cellIs" dxfId="11981" priority="3228" operator="lessThan">
      <formula>$C$4</formula>
    </cfRule>
  </conditionalFormatting>
  <conditionalFormatting sqref="BD39">
    <cfRule type="cellIs" dxfId="11980" priority="3229" operator="lessThan">
      <formula>$C$4</formula>
    </cfRule>
  </conditionalFormatting>
  <conditionalFormatting sqref="BD40">
    <cfRule type="cellIs" dxfId="11979" priority="3230" operator="lessThan">
      <formula>$C$4</formula>
    </cfRule>
  </conditionalFormatting>
  <conditionalFormatting sqref="BD41">
    <cfRule type="cellIs" dxfId="11978" priority="3231" operator="lessThan">
      <formula>$C$4</formula>
    </cfRule>
  </conditionalFormatting>
  <conditionalFormatting sqref="BD42">
    <cfRule type="cellIs" dxfId="11977" priority="3232" operator="lessThan">
      <formula>$C$4</formula>
    </cfRule>
  </conditionalFormatting>
  <conditionalFormatting sqref="BD43">
    <cfRule type="cellIs" dxfId="11976" priority="3233" operator="lessThan">
      <formula>$C$4</formula>
    </cfRule>
  </conditionalFormatting>
  <conditionalFormatting sqref="BD44">
    <cfRule type="cellIs" dxfId="11975" priority="3234" operator="lessThan">
      <formula>$C$4</formula>
    </cfRule>
  </conditionalFormatting>
  <conditionalFormatting sqref="BD45">
    <cfRule type="cellIs" dxfId="11974" priority="3235" operator="lessThan">
      <formula>$C$4</formula>
    </cfRule>
  </conditionalFormatting>
  <conditionalFormatting sqref="BD46">
    <cfRule type="cellIs" dxfId="11973" priority="3236" operator="lessThan">
      <formula>$C$4</formula>
    </cfRule>
  </conditionalFormatting>
  <conditionalFormatting sqref="BD47">
    <cfRule type="cellIs" dxfId="11972" priority="3237" operator="lessThan">
      <formula>$C$4</formula>
    </cfRule>
  </conditionalFormatting>
  <conditionalFormatting sqref="BD48">
    <cfRule type="cellIs" dxfId="11971" priority="3238" operator="lessThan">
      <formula>$C$4</formula>
    </cfRule>
  </conditionalFormatting>
  <conditionalFormatting sqref="BD49">
    <cfRule type="cellIs" dxfId="11970" priority="3239" operator="lessThan">
      <formula>$C$4</formula>
    </cfRule>
  </conditionalFormatting>
  <conditionalFormatting sqref="BD50">
    <cfRule type="cellIs" dxfId="11969" priority="3240" operator="lessThan">
      <formula>$C$4</formula>
    </cfRule>
  </conditionalFormatting>
  <conditionalFormatting sqref="BD51">
    <cfRule type="cellIs" dxfId="11968" priority="3241" operator="lessThan">
      <formula>$C$4</formula>
    </cfRule>
  </conditionalFormatting>
  <conditionalFormatting sqref="BD52">
    <cfRule type="cellIs" dxfId="11967" priority="3242" operator="lessThan">
      <formula>$C$4</formula>
    </cfRule>
  </conditionalFormatting>
  <conditionalFormatting sqref="BD53">
    <cfRule type="cellIs" dxfId="11966" priority="3243" operator="lessThan">
      <formula>$C$4</formula>
    </cfRule>
  </conditionalFormatting>
  <conditionalFormatting sqref="BD54">
    <cfRule type="cellIs" dxfId="11965" priority="3244" operator="lessThan">
      <formula>$C$4</formula>
    </cfRule>
  </conditionalFormatting>
  <conditionalFormatting sqref="BD55">
    <cfRule type="cellIs" dxfId="11964" priority="3245" operator="lessThan">
      <formula>$C$4</formula>
    </cfRule>
  </conditionalFormatting>
  <conditionalFormatting sqref="BD56">
    <cfRule type="cellIs" dxfId="11963" priority="3246" operator="lessThan">
      <formula>$C$4</formula>
    </cfRule>
  </conditionalFormatting>
  <conditionalFormatting sqref="BD57">
    <cfRule type="cellIs" dxfId="11962" priority="3247" operator="lessThan">
      <formula>$C$4</formula>
    </cfRule>
  </conditionalFormatting>
  <conditionalFormatting sqref="BD58">
    <cfRule type="cellIs" dxfId="11961" priority="3248" operator="lessThan">
      <formula>$C$4</formula>
    </cfRule>
  </conditionalFormatting>
  <conditionalFormatting sqref="BD59">
    <cfRule type="cellIs" dxfId="11960" priority="3249" operator="lessThan">
      <formula>$C$4</formula>
    </cfRule>
  </conditionalFormatting>
  <conditionalFormatting sqref="BD60">
    <cfRule type="cellIs" dxfId="11959" priority="3250" operator="lessThan">
      <formula>$C$4</formula>
    </cfRule>
  </conditionalFormatting>
  <conditionalFormatting sqref="BE11">
    <cfRule type="cellIs" dxfId="11958" priority="3251" operator="lessThan">
      <formula>$C$4</formula>
    </cfRule>
  </conditionalFormatting>
  <conditionalFormatting sqref="BE12">
    <cfRule type="cellIs" dxfId="11957" priority="3252" operator="lessThan">
      <formula>$C$4</formula>
    </cfRule>
  </conditionalFormatting>
  <conditionalFormatting sqref="BE13">
    <cfRule type="cellIs" dxfId="11956" priority="3253" operator="lessThan">
      <formula>$C$4</formula>
    </cfRule>
  </conditionalFormatting>
  <conditionalFormatting sqref="BE14">
    <cfRule type="cellIs" dxfId="11955" priority="3254" operator="lessThan">
      <formula>$C$4</formula>
    </cfRule>
  </conditionalFormatting>
  <conditionalFormatting sqref="BE15">
    <cfRule type="cellIs" dxfId="11954" priority="3255" operator="lessThan">
      <formula>$C$4</formula>
    </cfRule>
  </conditionalFormatting>
  <conditionalFormatting sqref="BE16">
    <cfRule type="cellIs" dxfId="11953" priority="3256" operator="lessThan">
      <formula>$C$4</formula>
    </cfRule>
  </conditionalFormatting>
  <conditionalFormatting sqref="BE17">
    <cfRule type="cellIs" dxfId="11952" priority="3257" operator="lessThan">
      <formula>$C$4</formula>
    </cfRule>
  </conditionalFormatting>
  <conditionalFormatting sqref="BE18">
    <cfRule type="cellIs" dxfId="11951" priority="3258" operator="lessThan">
      <formula>$C$4</formula>
    </cfRule>
  </conditionalFormatting>
  <conditionalFormatting sqref="BE19">
    <cfRule type="cellIs" dxfId="11950" priority="3259" operator="lessThan">
      <formula>$C$4</formula>
    </cfRule>
  </conditionalFormatting>
  <conditionalFormatting sqref="BE20">
    <cfRule type="cellIs" dxfId="11949" priority="3260" operator="lessThan">
      <formula>$C$4</formula>
    </cfRule>
  </conditionalFormatting>
  <conditionalFormatting sqref="BE21">
    <cfRule type="cellIs" dxfId="11948" priority="3261" operator="lessThan">
      <formula>$C$4</formula>
    </cfRule>
  </conditionalFormatting>
  <conditionalFormatting sqref="BE22">
    <cfRule type="cellIs" dxfId="11947" priority="3262" operator="lessThan">
      <formula>$C$4</formula>
    </cfRule>
  </conditionalFormatting>
  <conditionalFormatting sqref="BE23">
    <cfRule type="cellIs" dxfId="11946" priority="3263" operator="lessThan">
      <formula>$C$4</formula>
    </cfRule>
  </conditionalFormatting>
  <conditionalFormatting sqref="BE24">
    <cfRule type="cellIs" dxfId="11945" priority="3264" operator="lessThan">
      <formula>$C$4</formula>
    </cfRule>
  </conditionalFormatting>
  <conditionalFormatting sqref="BE25">
    <cfRule type="cellIs" dxfId="11944" priority="3265" operator="lessThan">
      <formula>$C$4</formula>
    </cfRule>
  </conditionalFormatting>
  <conditionalFormatting sqref="BE26">
    <cfRule type="cellIs" dxfId="11943" priority="3266" operator="lessThan">
      <formula>$C$4</formula>
    </cfRule>
  </conditionalFormatting>
  <conditionalFormatting sqref="BE27">
    <cfRule type="cellIs" dxfId="11942" priority="3267" operator="lessThan">
      <formula>$C$4</formula>
    </cfRule>
  </conditionalFormatting>
  <conditionalFormatting sqref="BE28">
    <cfRule type="cellIs" dxfId="11941" priority="3268" operator="lessThan">
      <formula>$C$4</formula>
    </cfRule>
  </conditionalFormatting>
  <conditionalFormatting sqref="BE29">
    <cfRule type="cellIs" dxfId="11940" priority="3269" operator="lessThan">
      <formula>$C$4</formula>
    </cfRule>
  </conditionalFormatting>
  <conditionalFormatting sqref="BE30">
    <cfRule type="cellIs" dxfId="11939" priority="3270" operator="lessThan">
      <formula>$C$4</formula>
    </cfRule>
  </conditionalFormatting>
  <conditionalFormatting sqref="BE31">
    <cfRule type="cellIs" dxfId="11938" priority="3271" operator="lessThan">
      <formula>$C$4</formula>
    </cfRule>
  </conditionalFormatting>
  <conditionalFormatting sqref="BE32">
    <cfRule type="cellIs" dxfId="11937" priority="3272" operator="lessThan">
      <formula>$C$4</formula>
    </cfRule>
  </conditionalFormatting>
  <conditionalFormatting sqref="BE33">
    <cfRule type="cellIs" dxfId="11936" priority="3273" operator="lessThan">
      <formula>$C$4</formula>
    </cfRule>
  </conditionalFormatting>
  <conditionalFormatting sqref="BE34">
    <cfRule type="cellIs" dxfId="11935" priority="3274" operator="lessThan">
      <formula>$C$4</formula>
    </cfRule>
  </conditionalFormatting>
  <conditionalFormatting sqref="BE35">
    <cfRule type="cellIs" dxfId="11934" priority="3275" operator="lessThan">
      <formula>$C$4</formula>
    </cfRule>
  </conditionalFormatting>
  <conditionalFormatting sqref="BE36">
    <cfRule type="cellIs" dxfId="11933" priority="3276" operator="lessThan">
      <formula>$C$4</formula>
    </cfRule>
  </conditionalFormatting>
  <conditionalFormatting sqref="BE37">
    <cfRule type="cellIs" dxfId="11932" priority="3277" operator="lessThan">
      <formula>$C$4</formula>
    </cfRule>
  </conditionalFormatting>
  <conditionalFormatting sqref="BE38">
    <cfRule type="cellIs" dxfId="11931" priority="3278" operator="lessThan">
      <formula>$C$4</formula>
    </cfRule>
  </conditionalFormatting>
  <conditionalFormatting sqref="BE39">
    <cfRule type="cellIs" dxfId="11930" priority="3279" operator="lessThan">
      <formula>$C$4</formula>
    </cfRule>
  </conditionalFormatting>
  <conditionalFormatting sqref="BE40">
    <cfRule type="cellIs" dxfId="11929" priority="3280" operator="lessThan">
      <formula>$C$4</formula>
    </cfRule>
  </conditionalFormatting>
  <conditionalFormatting sqref="BE41">
    <cfRule type="cellIs" dxfId="11928" priority="3281" operator="lessThan">
      <formula>$C$4</formula>
    </cfRule>
  </conditionalFormatting>
  <conditionalFormatting sqref="BE42">
    <cfRule type="cellIs" dxfId="11927" priority="3282" operator="lessThan">
      <formula>$C$4</formula>
    </cfRule>
  </conditionalFormatting>
  <conditionalFormatting sqref="BE43">
    <cfRule type="cellIs" dxfId="11926" priority="3283" operator="lessThan">
      <formula>$C$4</formula>
    </cfRule>
  </conditionalFormatting>
  <conditionalFormatting sqref="BE44">
    <cfRule type="cellIs" dxfId="11925" priority="3284" operator="lessThan">
      <formula>$C$4</formula>
    </cfRule>
  </conditionalFormatting>
  <conditionalFormatting sqref="BE45">
    <cfRule type="cellIs" dxfId="11924" priority="3285" operator="lessThan">
      <formula>$C$4</formula>
    </cfRule>
  </conditionalFormatting>
  <conditionalFormatting sqref="BE46">
    <cfRule type="cellIs" dxfId="11923" priority="3286" operator="lessThan">
      <formula>$C$4</formula>
    </cfRule>
  </conditionalFormatting>
  <conditionalFormatting sqref="BE47">
    <cfRule type="cellIs" dxfId="11922" priority="3287" operator="lessThan">
      <formula>$C$4</formula>
    </cfRule>
  </conditionalFormatting>
  <conditionalFormatting sqref="BE48">
    <cfRule type="cellIs" dxfId="11921" priority="3288" operator="lessThan">
      <formula>$C$4</formula>
    </cfRule>
  </conditionalFormatting>
  <conditionalFormatting sqref="BE49">
    <cfRule type="cellIs" dxfId="11920" priority="3289" operator="lessThan">
      <formula>$C$4</formula>
    </cfRule>
  </conditionalFormatting>
  <conditionalFormatting sqref="BE50">
    <cfRule type="cellIs" dxfId="11919" priority="3290" operator="lessThan">
      <formula>$C$4</formula>
    </cfRule>
  </conditionalFormatting>
  <conditionalFormatting sqref="BE51">
    <cfRule type="cellIs" dxfId="11918" priority="3291" operator="lessThan">
      <formula>$C$4</formula>
    </cfRule>
  </conditionalFormatting>
  <conditionalFormatting sqref="BE52">
    <cfRule type="cellIs" dxfId="11917" priority="3292" operator="lessThan">
      <formula>$C$4</formula>
    </cfRule>
  </conditionalFormatting>
  <conditionalFormatting sqref="BE53">
    <cfRule type="cellIs" dxfId="11916" priority="3293" operator="lessThan">
      <formula>$C$4</formula>
    </cfRule>
  </conditionalFormatting>
  <conditionalFormatting sqref="BE54">
    <cfRule type="cellIs" dxfId="11915" priority="3294" operator="lessThan">
      <formula>$C$4</formula>
    </cfRule>
  </conditionalFormatting>
  <conditionalFormatting sqref="BE55">
    <cfRule type="cellIs" dxfId="11914" priority="3295" operator="lessThan">
      <formula>$C$4</formula>
    </cfRule>
  </conditionalFormatting>
  <conditionalFormatting sqref="BE56">
    <cfRule type="cellIs" dxfId="11913" priority="3296" operator="lessThan">
      <formula>$C$4</formula>
    </cfRule>
  </conditionalFormatting>
  <conditionalFormatting sqref="BE57">
    <cfRule type="cellIs" dxfId="11912" priority="3297" operator="lessThan">
      <formula>$C$4</formula>
    </cfRule>
  </conditionalFormatting>
  <conditionalFormatting sqref="BE58">
    <cfRule type="cellIs" dxfId="11911" priority="3298" operator="lessThan">
      <formula>$C$4</formula>
    </cfRule>
  </conditionalFormatting>
  <conditionalFormatting sqref="BE59">
    <cfRule type="cellIs" dxfId="11910" priority="3299" operator="lessThan">
      <formula>$C$4</formula>
    </cfRule>
  </conditionalFormatting>
  <conditionalFormatting sqref="BE60">
    <cfRule type="cellIs" dxfId="11909" priority="3300" operator="lessThan">
      <formula>$C$4</formula>
    </cfRule>
  </conditionalFormatting>
  <conditionalFormatting sqref="BF11">
    <cfRule type="cellIs" dxfId="11908" priority="3301" operator="lessThan">
      <formula>$C$4</formula>
    </cfRule>
  </conditionalFormatting>
  <conditionalFormatting sqref="BF12">
    <cfRule type="cellIs" dxfId="11907" priority="3302" operator="lessThan">
      <formula>$C$4</formula>
    </cfRule>
  </conditionalFormatting>
  <conditionalFormatting sqref="BF13">
    <cfRule type="cellIs" dxfId="11906" priority="3303" operator="lessThan">
      <formula>$C$4</formula>
    </cfRule>
  </conditionalFormatting>
  <conditionalFormatting sqref="BF14">
    <cfRule type="cellIs" dxfId="11905" priority="3304" operator="lessThan">
      <formula>$C$4</formula>
    </cfRule>
  </conditionalFormatting>
  <conditionalFormatting sqref="BF15">
    <cfRule type="cellIs" dxfId="11904" priority="3305" operator="lessThan">
      <formula>$C$4</formula>
    </cfRule>
  </conditionalFormatting>
  <conditionalFormatting sqref="BF16">
    <cfRule type="cellIs" dxfId="11903" priority="3306" operator="lessThan">
      <formula>$C$4</formula>
    </cfRule>
  </conditionalFormatting>
  <conditionalFormatting sqref="BF17">
    <cfRule type="cellIs" dxfId="11902" priority="3307" operator="lessThan">
      <formula>$C$4</formula>
    </cfRule>
  </conditionalFormatting>
  <conditionalFormatting sqref="BF18">
    <cfRule type="cellIs" dxfId="11901" priority="3308" operator="lessThan">
      <formula>$C$4</formula>
    </cfRule>
  </conditionalFormatting>
  <conditionalFormatting sqref="BF19">
    <cfRule type="cellIs" dxfId="11900" priority="3309" operator="lessThan">
      <formula>$C$4</formula>
    </cfRule>
  </conditionalFormatting>
  <conditionalFormatting sqref="BF20">
    <cfRule type="cellIs" dxfId="11899" priority="3310" operator="lessThan">
      <formula>$C$4</formula>
    </cfRule>
  </conditionalFormatting>
  <conditionalFormatting sqref="BF21">
    <cfRule type="cellIs" dxfId="11898" priority="3311" operator="lessThan">
      <formula>$C$4</formula>
    </cfRule>
  </conditionalFormatting>
  <conditionalFormatting sqref="BF22">
    <cfRule type="cellIs" dxfId="11897" priority="3312" operator="lessThan">
      <formula>$C$4</formula>
    </cfRule>
  </conditionalFormatting>
  <conditionalFormatting sqref="BF23">
    <cfRule type="cellIs" dxfId="11896" priority="3313" operator="lessThan">
      <formula>$C$4</formula>
    </cfRule>
  </conditionalFormatting>
  <conditionalFormatting sqref="BF24">
    <cfRule type="cellIs" dxfId="11895" priority="3314" operator="lessThan">
      <formula>$C$4</formula>
    </cfRule>
  </conditionalFormatting>
  <conditionalFormatting sqref="BF25">
    <cfRule type="cellIs" dxfId="11894" priority="3315" operator="lessThan">
      <formula>$C$4</formula>
    </cfRule>
  </conditionalFormatting>
  <conditionalFormatting sqref="BF26">
    <cfRule type="cellIs" dxfId="11893" priority="3316" operator="lessThan">
      <formula>$C$4</formula>
    </cfRule>
  </conditionalFormatting>
  <conditionalFormatting sqref="BF27">
    <cfRule type="cellIs" dxfId="11892" priority="3317" operator="lessThan">
      <formula>$C$4</formula>
    </cfRule>
  </conditionalFormatting>
  <conditionalFormatting sqref="BF28">
    <cfRule type="cellIs" dxfId="11891" priority="3318" operator="lessThan">
      <formula>$C$4</formula>
    </cfRule>
  </conditionalFormatting>
  <conditionalFormatting sqref="BF29">
    <cfRule type="cellIs" dxfId="11890" priority="3319" operator="lessThan">
      <formula>$C$4</formula>
    </cfRule>
  </conditionalFormatting>
  <conditionalFormatting sqref="BF30">
    <cfRule type="cellIs" dxfId="11889" priority="3320" operator="lessThan">
      <formula>$C$4</formula>
    </cfRule>
  </conditionalFormatting>
  <conditionalFormatting sqref="BF31">
    <cfRule type="cellIs" dxfId="11888" priority="3321" operator="lessThan">
      <formula>$C$4</formula>
    </cfRule>
  </conditionalFormatting>
  <conditionalFormatting sqref="BF32">
    <cfRule type="cellIs" dxfId="11887" priority="3322" operator="lessThan">
      <formula>$C$4</formula>
    </cfRule>
  </conditionalFormatting>
  <conditionalFormatting sqref="BF33">
    <cfRule type="cellIs" dxfId="11886" priority="3323" operator="lessThan">
      <formula>$C$4</formula>
    </cfRule>
  </conditionalFormatting>
  <conditionalFormatting sqref="BF34">
    <cfRule type="cellIs" dxfId="11885" priority="3324" operator="lessThan">
      <formula>$C$4</formula>
    </cfRule>
  </conditionalFormatting>
  <conditionalFormatting sqref="BF35">
    <cfRule type="cellIs" dxfId="11884" priority="3325" operator="lessThan">
      <formula>$C$4</formula>
    </cfRule>
  </conditionalFormatting>
  <conditionalFormatting sqref="BF36">
    <cfRule type="cellIs" dxfId="11883" priority="3326" operator="lessThan">
      <formula>$C$4</formula>
    </cfRule>
  </conditionalFormatting>
  <conditionalFormatting sqref="BF37">
    <cfRule type="cellIs" dxfId="11882" priority="3327" operator="lessThan">
      <formula>$C$4</formula>
    </cfRule>
  </conditionalFormatting>
  <conditionalFormatting sqref="BF38">
    <cfRule type="cellIs" dxfId="11881" priority="3328" operator="lessThan">
      <formula>$C$4</formula>
    </cfRule>
  </conditionalFormatting>
  <conditionalFormatting sqref="BF39">
    <cfRule type="cellIs" dxfId="11880" priority="3329" operator="lessThan">
      <formula>$C$4</formula>
    </cfRule>
  </conditionalFormatting>
  <conditionalFormatting sqref="BF40">
    <cfRule type="cellIs" dxfId="11879" priority="3330" operator="lessThan">
      <formula>$C$4</formula>
    </cfRule>
  </conditionalFormatting>
  <conditionalFormatting sqref="BF41">
    <cfRule type="cellIs" dxfId="11878" priority="3331" operator="lessThan">
      <formula>$C$4</formula>
    </cfRule>
  </conditionalFormatting>
  <conditionalFormatting sqref="BF42">
    <cfRule type="cellIs" dxfId="11877" priority="3332" operator="lessThan">
      <formula>$C$4</formula>
    </cfRule>
  </conditionalFormatting>
  <conditionalFormatting sqref="BF43">
    <cfRule type="cellIs" dxfId="11876" priority="3333" operator="lessThan">
      <formula>$C$4</formula>
    </cfRule>
  </conditionalFormatting>
  <conditionalFormatting sqref="BF44">
    <cfRule type="cellIs" dxfId="11875" priority="3334" operator="lessThan">
      <formula>$C$4</formula>
    </cfRule>
  </conditionalFormatting>
  <conditionalFormatting sqref="BF45">
    <cfRule type="cellIs" dxfId="11874" priority="3335" operator="lessThan">
      <formula>$C$4</formula>
    </cfRule>
  </conditionalFormatting>
  <conditionalFormatting sqref="BF46">
    <cfRule type="cellIs" dxfId="11873" priority="3336" operator="lessThan">
      <formula>$C$4</formula>
    </cfRule>
  </conditionalFormatting>
  <conditionalFormatting sqref="BF47">
    <cfRule type="cellIs" dxfId="11872" priority="3337" operator="lessThan">
      <formula>$C$4</formula>
    </cfRule>
  </conditionalFormatting>
  <conditionalFormatting sqref="BF48">
    <cfRule type="cellIs" dxfId="11871" priority="3338" operator="lessThan">
      <formula>$C$4</formula>
    </cfRule>
  </conditionalFormatting>
  <conditionalFormatting sqref="BF49">
    <cfRule type="cellIs" dxfId="11870" priority="3339" operator="lessThan">
      <formula>$C$4</formula>
    </cfRule>
  </conditionalFormatting>
  <conditionalFormatting sqref="BF50">
    <cfRule type="cellIs" dxfId="11869" priority="3340" operator="lessThan">
      <formula>$C$4</formula>
    </cfRule>
  </conditionalFormatting>
  <conditionalFormatting sqref="BF51">
    <cfRule type="cellIs" dxfId="11868" priority="3341" operator="lessThan">
      <formula>$C$4</formula>
    </cfRule>
  </conditionalFormatting>
  <conditionalFormatting sqref="BF52">
    <cfRule type="cellIs" dxfId="11867" priority="3342" operator="lessThan">
      <formula>$C$4</formula>
    </cfRule>
  </conditionalFormatting>
  <conditionalFormatting sqref="BF53">
    <cfRule type="cellIs" dxfId="11866" priority="3343" operator="lessThan">
      <formula>$C$4</formula>
    </cfRule>
  </conditionalFormatting>
  <conditionalFormatting sqref="BF54">
    <cfRule type="cellIs" dxfId="11865" priority="3344" operator="lessThan">
      <formula>$C$4</formula>
    </cfRule>
  </conditionalFormatting>
  <conditionalFormatting sqref="BF55">
    <cfRule type="cellIs" dxfId="11864" priority="3345" operator="lessThan">
      <formula>$C$4</formula>
    </cfRule>
  </conditionalFormatting>
  <conditionalFormatting sqref="BF56">
    <cfRule type="cellIs" dxfId="11863" priority="3346" operator="lessThan">
      <formula>$C$4</formula>
    </cfRule>
  </conditionalFormatting>
  <conditionalFormatting sqref="BF57">
    <cfRule type="cellIs" dxfId="11862" priority="3347" operator="lessThan">
      <formula>$C$4</formula>
    </cfRule>
  </conditionalFormatting>
  <conditionalFormatting sqref="BF58">
    <cfRule type="cellIs" dxfId="11861" priority="3348" operator="lessThan">
      <formula>$C$4</formula>
    </cfRule>
  </conditionalFormatting>
  <conditionalFormatting sqref="BF59">
    <cfRule type="cellIs" dxfId="11860" priority="3349" operator="lessThan">
      <formula>$C$4</formula>
    </cfRule>
  </conditionalFormatting>
  <conditionalFormatting sqref="BF60">
    <cfRule type="cellIs" dxfId="11859" priority="3350" operator="lessThan">
      <formula>$C$4</formula>
    </cfRule>
  </conditionalFormatting>
  <conditionalFormatting sqref="BG11">
    <cfRule type="cellIs" dxfId="11858" priority="3351" operator="lessThan">
      <formula>$C$4</formula>
    </cfRule>
  </conditionalFormatting>
  <conditionalFormatting sqref="BG12">
    <cfRule type="cellIs" dxfId="11857" priority="3352" operator="lessThan">
      <formula>$C$4</formula>
    </cfRule>
  </conditionalFormatting>
  <conditionalFormatting sqref="BG13">
    <cfRule type="cellIs" dxfId="11856" priority="3353" operator="lessThan">
      <formula>$C$4</formula>
    </cfRule>
  </conditionalFormatting>
  <conditionalFormatting sqref="BG14">
    <cfRule type="cellIs" dxfId="11855" priority="3354" operator="lessThan">
      <formula>$C$4</formula>
    </cfRule>
  </conditionalFormatting>
  <conditionalFormatting sqref="BG15">
    <cfRule type="cellIs" dxfId="11854" priority="3355" operator="lessThan">
      <formula>$C$4</formula>
    </cfRule>
  </conditionalFormatting>
  <conditionalFormatting sqref="BG16">
    <cfRule type="cellIs" dxfId="11853" priority="3356" operator="lessThan">
      <formula>$C$4</formula>
    </cfRule>
  </conditionalFormatting>
  <conditionalFormatting sqref="BG17">
    <cfRule type="cellIs" dxfId="11852" priority="3357" operator="lessThan">
      <formula>$C$4</formula>
    </cfRule>
  </conditionalFormatting>
  <conditionalFormatting sqref="BG18">
    <cfRule type="cellIs" dxfId="11851" priority="3358" operator="lessThan">
      <formula>$C$4</formula>
    </cfRule>
  </conditionalFormatting>
  <conditionalFormatting sqref="BG19">
    <cfRule type="cellIs" dxfId="11850" priority="3359" operator="lessThan">
      <formula>$C$4</formula>
    </cfRule>
  </conditionalFormatting>
  <conditionalFormatting sqref="BG20">
    <cfRule type="cellIs" dxfId="11849" priority="3360" operator="lessThan">
      <formula>$C$4</formula>
    </cfRule>
  </conditionalFormatting>
  <conditionalFormatting sqref="BG21">
    <cfRule type="cellIs" dxfId="11848" priority="3361" operator="lessThan">
      <formula>$C$4</formula>
    </cfRule>
  </conditionalFormatting>
  <conditionalFormatting sqref="BG22">
    <cfRule type="cellIs" dxfId="11847" priority="3362" operator="lessThan">
      <formula>$C$4</formula>
    </cfRule>
  </conditionalFormatting>
  <conditionalFormatting sqref="BG23">
    <cfRule type="cellIs" dxfId="11846" priority="3363" operator="lessThan">
      <formula>$C$4</formula>
    </cfRule>
  </conditionalFormatting>
  <conditionalFormatting sqref="BG24">
    <cfRule type="cellIs" dxfId="11845" priority="3364" operator="lessThan">
      <formula>$C$4</formula>
    </cfRule>
  </conditionalFormatting>
  <conditionalFormatting sqref="BG25">
    <cfRule type="cellIs" dxfId="11844" priority="3365" operator="lessThan">
      <formula>$C$4</formula>
    </cfRule>
  </conditionalFormatting>
  <conditionalFormatting sqref="BG26">
    <cfRule type="cellIs" dxfId="11843" priority="3366" operator="lessThan">
      <formula>$C$4</formula>
    </cfRule>
  </conditionalFormatting>
  <conditionalFormatting sqref="BG27">
    <cfRule type="cellIs" dxfId="11842" priority="3367" operator="lessThan">
      <formula>$C$4</formula>
    </cfRule>
  </conditionalFormatting>
  <conditionalFormatting sqref="BG28">
    <cfRule type="cellIs" dxfId="11841" priority="3368" operator="lessThan">
      <formula>$C$4</formula>
    </cfRule>
  </conditionalFormatting>
  <conditionalFormatting sqref="BG29">
    <cfRule type="cellIs" dxfId="11840" priority="3369" operator="lessThan">
      <formula>$C$4</formula>
    </cfRule>
  </conditionalFormatting>
  <conditionalFormatting sqref="BG30">
    <cfRule type="cellIs" dxfId="11839" priority="3370" operator="lessThan">
      <formula>$C$4</formula>
    </cfRule>
  </conditionalFormatting>
  <conditionalFormatting sqref="BG31">
    <cfRule type="cellIs" dxfId="11838" priority="3371" operator="lessThan">
      <formula>$C$4</formula>
    </cfRule>
  </conditionalFormatting>
  <conditionalFormatting sqref="BG32">
    <cfRule type="cellIs" dxfId="11837" priority="3372" operator="lessThan">
      <formula>$C$4</formula>
    </cfRule>
  </conditionalFormatting>
  <conditionalFormatting sqref="BG33">
    <cfRule type="cellIs" dxfId="11836" priority="3373" operator="lessThan">
      <formula>$C$4</formula>
    </cfRule>
  </conditionalFormatting>
  <conditionalFormatting sqref="BG34">
    <cfRule type="cellIs" dxfId="11835" priority="3374" operator="lessThan">
      <formula>$C$4</formula>
    </cfRule>
  </conditionalFormatting>
  <conditionalFormatting sqref="BG35">
    <cfRule type="cellIs" dxfId="11834" priority="3375" operator="lessThan">
      <formula>$C$4</formula>
    </cfRule>
  </conditionalFormatting>
  <conditionalFormatting sqref="BG36">
    <cfRule type="cellIs" dxfId="11833" priority="3376" operator="lessThan">
      <formula>$C$4</formula>
    </cfRule>
  </conditionalFormatting>
  <conditionalFormatting sqref="BG37">
    <cfRule type="cellIs" dxfId="11832" priority="3377" operator="lessThan">
      <formula>$C$4</formula>
    </cfRule>
  </conditionalFormatting>
  <conditionalFormatting sqref="BG38">
    <cfRule type="cellIs" dxfId="11831" priority="3378" operator="lessThan">
      <formula>$C$4</formula>
    </cfRule>
  </conditionalFormatting>
  <conditionalFormatting sqref="BG39">
    <cfRule type="cellIs" dxfId="11830" priority="3379" operator="lessThan">
      <formula>$C$4</formula>
    </cfRule>
  </conditionalFormatting>
  <conditionalFormatting sqref="BG40">
    <cfRule type="cellIs" dxfId="11829" priority="3380" operator="lessThan">
      <formula>$C$4</formula>
    </cfRule>
  </conditionalFormatting>
  <conditionalFormatting sqref="BG41">
    <cfRule type="cellIs" dxfId="11828" priority="3381" operator="lessThan">
      <formula>$C$4</formula>
    </cfRule>
  </conditionalFormatting>
  <conditionalFormatting sqref="BG42">
    <cfRule type="cellIs" dxfId="11827" priority="3382" operator="lessThan">
      <formula>$C$4</formula>
    </cfRule>
  </conditionalFormatting>
  <conditionalFormatting sqref="BG43">
    <cfRule type="cellIs" dxfId="11826" priority="3383" operator="lessThan">
      <formula>$C$4</formula>
    </cfRule>
  </conditionalFormatting>
  <conditionalFormatting sqref="BG44">
    <cfRule type="cellIs" dxfId="11825" priority="3384" operator="lessThan">
      <formula>$C$4</formula>
    </cfRule>
  </conditionalFormatting>
  <conditionalFormatting sqref="BG45">
    <cfRule type="cellIs" dxfId="11824" priority="3385" operator="lessThan">
      <formula>$C$4</formula>
    </cfRule>
  </conditionalFormatting>
  <conditionalFormatting sqref="BG46">
    <cfRule type="cellIs" dxfId="11823" priority="3386" operator="lessThan">
      <formula>$C$4</formula>
    </cfRule>
  </conditionalFormatting>
  <conditionalFormatting sqref="BG47">
    <cfRule type="cellIs" dxfId="11822" priority="3387" operator="lessThan">
      <formula>$C$4</formula>
    </cfRule>
  </conditionalFormatting>
  <conditionalFormatting sqref="BG48">
    <cfRule type="cellIs" dxfId="11821" priority="3388" operator="lessThan">
      <formula>$C$4</formula>
    </cfRule>
  </conditionalFormatting>
  <conditionalFormatting sqref="BG49">
    <cfRule type="cellIs" dxfId="11820" priority="3389" operator="lessThan">
      <formula>$C$4</formula>
    </cfRule>
  </conditionalFormatting>
  <conditionalFormatting sqref="BG50">
    <cfRule type="cellIs" dxfId="11819" priority="3390" operator="lessThan">
      <formula>$C$4</formula>
    </cfRule>
  </conditionalFormatting>
  <conditionalFormatting sqref="BG51">
    <cfRule type="cellIs" dxfId="11818" priority="3391" operator="lessThan">
      <formula>$C$4</formula>
    </cfRule>
  </conditionalFormatting>
  <conditionalFormatting sqref="BG52">
    <cfRule type="cellIs" dxfId="11817" priority="3392" operator="lessThan">
      <formula>$C$4</formula>
    </cfRule>
  </conditionalFormatting>
  <conditionalFormatting sqref="BG53">
    <cfRule type="cellIs" dxfId="11816" priority="3393" operator="lessThan">
      <formula>$C$4</formula>
    </cfRule>
  </conditionalFormatting>
  <conditionalFormatting sqref="BG54">
    <cfRule type="cellIs" dxfId="11815" priority="3394" operator="lessThan">
      <formula>$C$4</formula>
    </cfRule>
  </conditionalFormatting>
  <conditionalFormatting sqref="BG55">
    <cfRule type="cellIs" dxfId="11814" priority="3395" operator="lessThan">
      <formula>$C$4</formula>
    </cfRule>
  </conditionalFormatting>
  <conditionalFormatting sqref="BG56">
    <cfRule type="cellIs" dxfId="11813" priority="3396" operator="lessThan">
      <formula>$C$4</formula>
    </cfRule>
  </conditionalFormatting>
  <conditionalFormatting sqref="BG57">
    <cfRule type="cellIs" dxfId="11812" priority="3397" operator="lessThan">
      <formula>$C$4</formula>
    </cfRule>
  </conditionalFormatting>
  <conditionalFormatting sqref="BG58">
    <cfRule type="cellIs" dxfId="11811" priority="3398" operator="lessThan">
      <formula>$C$4</formula>
    </cfRule>
  </conditionalFormatting>
  <conditionalFormatting sqref="BG59">
    <cfRule type="cellIs" dxfId="11810" priority="3399" operator="lessThan">
      <formula>$C$4</formula>
    </cfRule>
  </conditionalFormatting>
  <conditionalFormatting sqref="BG60">
    <cfRule type="cellIs" dxfId="11809" priority="3400" operator="lessThan">
      <formula>$C$4</formula>
    </cfRule>
  </conditionalFormatting>
  <conditionalFormatting sqref="BH11">
    <cfRule type="cellIs" dxfId="11808" priority="3401" operator="lessThan">
      <formula>$C$4</formula>
    </cfRule>
  </conditionalFormatting>
  <conditionalFormatting sqref="BH12">
    <cfRule type="cellIs" dxfId="11807" priority="3402" operator="lessThan">
      <formula>$C$4</formula>
    </cfRule>
  </conditionalFormatting>
  <conditionalFormatting sqref="BH13">
    <cfRule type="cellIs" dxfId="11806" priority="3403" operator="lessThan">
      <formula>$C$4</formula>
    </cfRule>
  </conditionalFormatting>
  <conditionalFormatting sqref="BH14">
    <cfRule type="cellIs" dxfId="11805" priority="3404" operator="lessThan">
      <formula>$C$4</formula>
    </cfRule>
  </conditionalFormatting>
  <conditionalFormatting sqref="BH15">
    <cfRule type="cellIs" dxfId="11804" priority="3405" operator="lessThan">
      <formula>$C$4</formula>
    </cfRule>
  </conditionalFormatting>
  <conditionalFormatting sqref="BH16">
    <cfRule type="cellIs" dxfId="11803" priority="3406" operator="lessThan">
      <formula>$C$4</formula>
    </cfRule>
  </conditionalFormatting>
  <conditionalFormatting sqref="BH17">
    <cfRule type="cellIs" dxfId="11802" priority="3407" operator="lessThan">
      <formula>$C$4</formula>
    </cfRule>
  </conditionalFormatting>
  <conditionalFormatting sqref="BH18">
    <cfRule type="cellIs" dxfId="11801" priority="3408" operator="lessThan">
      <formula>$C$4</formula>
    </cfRule>
  </conditionalFormatting>
  <conditionalFormatting sqref="BH19">
    <cfRule type="cellIs" dxfId="11800" priority="3409" operator="lessThan">
      <formula>$C$4</formula>
    </cfRule>
  </conditionalFormatting>
  <conditionalFormatting sqref="BH20">
    <cfRule type="cellIs" dxfId="11799" priority="3410" operator="lessThan">
      <formula>$C$4</formula>
    </cfRule>
  </conditionalFormatting>
  <conditionalFormatting sqref="BH21">
    <cfRule type="cellIs" dxfId="11798" priority="3411" operator="lessThan">
      <formula>$C$4</formula>
    </cfRule>
  </conditionalFormatting>
  <conditionalFormatting sqref="BH22">
    <cfRule type="cellIs" dxfId="11797" priority="3412" operator="lessThan">
      <formula>$C$4</formula>
    </cfRule>
  </conditionalFormatting>
  <conditionalFormatting sqref="BH23">
    <cfRule type="cellIs" dxfId="11796" priority="3413" operator="lessThan">
      <formula>$C$4</formula>
    </cfRule>
  </conditionalFormatting>
  <conditionalFormatting sqref="BH24">
    <cfRule type="cellIs" dxfId="11795" priority="3414" operator="lessThan">
      <formula>$C$4</formula>
    </cfRule>
  </conditionalFormatting>
  <conditionalFormatting sqref="BH25">
    <cfRule type="cellIs" dxfId="11794" priority="3415" operator="lessThan">
      <formula>$C$4</formula>
    </cfRule>
  </conditionalFormatting>
  <conditionalFormatting sqref="BH26">
    <cfRule type="cellIs" dxfId="11793" priority="3416" operator="lessThan">
      <formula>$C$4</formula>
    </cfRule>
  </conditionalFormatting>
  <conditionalFormatting sqref="BH27">
    <cfRule type="cellIs" dxfId="11792" priority="3417" operator="lessThan">
      <formula>$C$4</formula>
    </cfRule>
  </conditionalFormatting>
  <conditionalFormatting sqref="BH28">
    <cfRule type="cellIs" dxfId="11791" priority="3418" operator="lessThan">
      <formula>$C$4</formula>
    </cfRule>
  </conditionalFormatting>
  <conditionalFormatting sqref="BH29">
    <cfRule type="cellIs" dxfId="11790" priority="3419" operator="lessThan">
      <formula>$C$4</formula>
    </cfRule>
  </conditionalFormatting>
  <conditionalFormatting sqref="BH30">
    <cfRule type="cellIs" dxfId="11789" priority="3420" operator="lessThan">
      <formula>$C$4</formula>
    </cfRule>
  </conditionalFormatting>
  <conditionalFormatting sqref="BH31">
    <cfRule type="cellIs" dxfId="11788" priority="3421" operator="lessThan">
      <formula>$C$4</formula>
    </cfRule>
  </conditionalFormatting>
  <conditionalFormatting sqref="BH32">
    <cfRule type="cellIs" dxfId="11787" priority="3422" operator="lessThan">
      <formula>$C$4</formula>
    </cfRule>
  </conditionalFormatting>
  <conditionalFormatting sqref="BH33">
    <cfRule type="cellIs" dxfId="11786" priority="3423" operator="lessThan">
      <formula>$C$4</formula>
    </cfRule>
  </conditionalFormatting>
  <conditionalFormatting sqref="BH34">
    <cfRule type="cellIs" dxfId="11785" priority="3424" operator="lessThan">
      <formula>$C$4</formula>
    </cfRule>
  </conditionalFormatting>
  <conditionalFormatting sqref="BH35">
    <cfRule type="cellIs" dxfId="11784" priority="3425" operator="lessThan">
      <formula>$C$4</formula>
    </cfRule>
  </conditionalFormatting>
  <conditionalFormatting sqref="BH36">
    <cfRule type="cellIs" dxfId="11783" priority="3426" operator="lessThan">
      <formula>$C$4</formula>
    </cfRule>
  </conditionalFormatting>
  <conditionalFormatting sqref="BH37">
    <cfRule type="cellIs" dxfId="11782" priority="3427" operator="lessThan">
      <formula>$C$4</formula>
    </cfRule>
  </conditionalFormatting>
  <conditionalFormatting sqref="BH38">
    <cfRule type="cellIs" dxfId="11781" priority="3428" operator="lessThan">
      <formula>$C$4</formula>
    </cfRule>
  </conditionalFormatting>
  <conditionalFormatting sqref="BH39">
    <cfRule type="cellIs" dxfId="11780" priority="3429" operator="lessThan">
      <formula>$C$4</formula>
    </cfRule>
  </conditionalFormatting>
  <conditionalFormatting sqref="BH40">
    <cfRule type="cellIs" dxfId="11779" priority="3430" operator="lessThan">
      <formula>$C$4</formula>
    </cfRule>
  </conditionalFormatting>
  <conditionalFormatting sqref="BH41">
    <cfRule type="cellIs" dxfId="11778" priority="3431" operator="lessThan">
      <formula>$C$4</formula>
    </cfRule>
  </conditionalFormatting>
  <conditionalFormatting sqref="BH42">
    <cfRule type="cellIs" dxfId="11777" priority="3432" operator="lessThan">
      <formula>$C$4</formula>
    </cfRule>
  </conditionalFormatting>
  <conditionalFormatting sqref="BH43">
    <cfRule type="cellIs" dxfId="11776" priority="3433" operator="lessThan">
      <formula>$C$4</formula>
    </cfRule>
  </conditionalFormatting>
  <conditionalFormatting sqref="BH44">
    <cfRule type="cellIs" dxfId="11775" priority="3434" operator="lessThan">
      <formula>$C$4</formula>
    </cfRule>
  </conditionalFormatting>
  <conditionalFormatting sqref="BH45">
    <cfRule type="cellIs" dxfId="11774" priority="3435" operator="lessThan">
      <formula>$C$4</formula>
    </cfRule>
  </conditionalFormatting>
  <conditionalFormatting sqref="BH46">
    <cfRule type="cellIs" dxfId="11773" priority="3436" operator="lessThan">
      <formula>$C$4</formula>
    </cfRule>
  </conditionalFormatting>
  <conditionalFormatting sqref="BH47">
    <cfRule type="cellIs" dxfId="11772" priority="3437" operator="lessThan">
      <formula>$C$4</formula>
    </cfRule>
  </conditionalFormatting>
  <conditionalFormatting sqref="BH48">
    <cfRule type="cellIs" dxfId="11771" priority="3438" operator="lessThan">
      <formula>$C$4</formula>
    </cfRule>
  </conditionalFormatting>
  <conditionalFormatting sqref="BH49">
    <cfRule type="cellIs" dxfId="11770" priority="3439" operator="lessThan">
      <formula>$C$4</formula>
    </cfRule>
  </conditionalFormatting>
  <conditionalFormatting sqref="BH50">
    <cfRule type="cellIs" dxfId="11769" priority="3440" operator="lessThan">
      <formula>$C$4</formula>
    </cfRule>
  </conditionalFormatting>
  <conditionalFormatting sqref="BH51">
    <cfRule type="cellIs" dxfId="11768" priority="3441" operator="lessThan">
      <formula>$C$4</formula>
    </cfRule>
  </conditionalFormatting>
  <conditionalFormatting sqref="BH52">
    <cfRule type="cellIs" dxfId="11767" priority="3442" operator="lessThan">
      <formula>$C$4</formula>
    </cfRule>
  </conditionalFormatting>
  <conditionalFormatting sqref="BH53">
    <cfRule type="cellIs" dxfId="11766" priority="3443" operator="lessThan">
      <formula>$C$4</formula>
    </cfRule>
  </conditionalFormatting>
  <conditionalFormatting sqref="BH54">
    <cfRule type="cellIs" dxfId="11765" priority="3444" operator="lessThan">
      <formula>$C$4</formula>
    </cfRule>
  </conditionalFormatting>
  <conditionalFormatting sqref="BH55">
    <cfRule type="cellIs" dxfId="11764" priority="3445" operator="lessThan">
      <formula>$C$4</formula>
    </cfRule>
  </conditionalFormatting>
  <conditionalFormatting sqref="BH56">
    <cfRule type="cellIs" dxfId="11763" priority="3446" operator="lessThan">
      <formula>$C$4</formula>
    </cfRule>
  </conditionalFormatting>
  <conditionalFormatting sqref="BH57">
    <cfRule type="cellIs" dxfId="11762" priority="3447" operator="lessThan">
      <formula>$C$4</formula>
    </cfRule>
  </conditionalFormatting>
  <conditionalFormatting sqref="BH58">
    <cfRule type="cellIs" dxfId="11761" priority="3448" operator="lessThan">
      <formula>$C$4</formula>
    </cfRule>
  </conditionalFormatting>
  <conditionalFormatting sqref="BH59">
    <cfRule type="cellIs" dxfId="11760" priority="3449" operator="lessThan">
      <formula>$C$4</formula>
    </cfRule>
  </conditionalFormatting>
  <conditionalFormatting sqref="BH60">
    <cfRule type="cellIs" dxfId="11759" priority="3450" operator="lessThan">
      <formula>$C$4</formula>
    </cfRule>
  </conditionalFormatting>
  <conditionalFormatting sqref="BI11">
    <cfRule type="cellIs" dxfId="11758" priority="3451" operator="lessThan">
      <formula>$C$4</formula>
    </cfRule>
  </conditionalFormatting>
  <conditionalFormatting sqref="BI12">
    <cfRule type="cellIs" dxfId="11757" priority="3452" operator="lessThan">
      <formula>$C$4</formula>
    </cfRule>
  </conditionalFormatting>
  <conditionalFormatting sqref="BI13">
    <cfRule type="cellIs" dxfId="11756" priority="3453" operator="lessThan">
      <formula>$C$4</formula>
    </cfRule>
  </conditionalFormatting>
  <conditionalFormatting sqref="BI14">
    <cfRule type="cellIs" dxfId="11755" priority="3454" operator="lessThan">
      <formula>$C$4</formula>
    </cfRule>
  </conditionalFormatting>
  <conditionalFormatting sqref="BI15">
    <cfRule type="cellIs" dxfId="11754" priority="3455" operator="lessThan">
      <formula>$C$4</formula>
    </cfRule>
  </conditionalFormatting>
  <conditionalFormatting sqref="BI16">
    <cfRule type="cellIs" dxfId="11753" priority="3456" operator="lessThan">
      <formula>$C$4</formula>
    </cfRule>
  </conditionalFormatting>
  <conditionalFormatting sqref="BI17">
    <cfRule type="cellIs" dxfId="11752" priority="3457" operator="lessThan">
      <formula>$C$4</formula>
    </cfRule>
  </conditionalFormatting>
  <conditionalFormatting sqref="BI18">
    <cfRule type="cellIs" dxfId="11751" priority="3458" operator="lessThan">
      <formula>$C$4</formula>
    </cfRule>
  </conditionalFormatting>
  <conditionalFormatting sqref="BI19">
    <cfRule type="cellIs" dxfId="11750" priority="3459" operator="lessThan">
      <formula>$C$4</formula>
    </cfRule>
  </conditionalFormatting>
  <conditionalFormatting sqref="BI20">
    <cfRule type="cellIs" dxfId="11749" priority="3460" operator="lessThan">
      <formula>$C$4</formula>
    </cfRule>
  </conditionalFormatting>
  <conditionalFormatting sqref="BI21">
    <cfRule type="cellIs" dxfId="11748" priority="3461" operator="lessThan">
      <formula>$C$4</formula>
    </cfRule>
  </conditionalFormatting>
  <conditionalFormatting sqref="BI22">
    <cfRule type="cellIs" dxfId="11747" priority="3462" operator="lessThan">
      <formula>$C$4</formula>
    </cfRule>
  </conditionalFormatting>
  <conditionalFormatting sqref="BI23">
    <cfRule type="cellIs" dxfId="11746" priority="3463" operator="lessThan">
      <formula>$C$4</formula>
    </cfRule>
  </conditionalFormatting>
  <conditionalFormatting sqref="BI24">
    <cfRule type="cellIs" dxfId="11745" priority="3464" operator="lessThan">
      <formula>$C$4</formula>
    </cfRule>
  </conditionalFormatting>
  <conditionalFormatting sqref="BI25">
    <cfRule type="cellIs" dxfId="11744" priority="3465" operator="lessThan">
      <formula>$C$4</formula>
    </cfRule>
  </conditionalFormatting>
  <conditionalFormatting sqref="BI26">
    <cfRule type="cellIs" dxfId="11743" priority="3466" operator="lessThan">
      <formula>$C$4</formula>
    </cfRule>
  </conditionalFormatting>
  <conditionalFormatting sqref="BI27">
    <cfRule type="cellIs" dxfId="11742" priority="3467" operator="lessThan">
      <formula>$C$4</formula>
    </cfRule>
  </conditionalFormatting>
  <conditionalFormatting sqref="BI28">
    <cfRule type="cellIs" dxfId="11741" priority="3468" operator="lessThan">
      <formula>$C$4</formula>
    </cfRule>
  </conditionalFormatting>
  <conditionalFormatting sqref="BI29">
    <cfRule type="cellIs" dxfId="11740" priority="3469" operator="lessThan">
      <formula>$C$4</formula>
    </cfRule>
  </conditionalFormatting>
  <conditionalFormatting sqref="BI30">
    <cfRule type="cellIs" dxfId="11739" priority="3470" operator="lessThan">
      <formula>$C$4</formula>
    </cfRule>
  </conditionalFormatting>
  <conditionalFormatting sqref="BI31">
    <cfRule type="cellIs" dxfId="11738" priority="3471" operator="lessThan">
      <formula>$C$4</formula>
    </cfRule>
  </conditionalFormatting>
  <conditionalFormatting sqref="BI32">
    <cfRule type="cellIs" dxfId="11737" priority="3472" operator="lessThan">
      <formula>$C$4</formula>
    </cfRule>
  </conditionalFormatting>
  <conditionalFormatting sqref="BI33">
    <cfRule type="cellIs" dxfId="11736" priority="3473" operator="lessThan">
      <formula>$C$4</formula>
    </cfRule>
  </conditionalFormatting>
  <conditionalFormatting sqref="BI34">
    <cfRule type="cellIs" dxfId="11735" priority="3474" operator="lessThan">
      <formula>$C$4</formula>
    </cfRule>
  </conditionalFormatting>
  <conditionalFormatting sqref="BI35">
    <cfRule type="cellIs" dxfId="11734" priority="3475" operator="lessThan">
      <formula>$C$4</formula>
    </cfRule>
  </conditionalFormatting>
  <conditionalFormatting sqref="BI36">
    <cfRule type="cellIs" dxfId="11733" priority="3476" operator="lessThan">
      <formula>$C$4</formula>
    </cfRule>
  </conditionalFormatting>
  <conditionalFormatting sqref="BI37">
    <cfRule type="cellIs" dxfId="11732" priority="3477" operator="lessThan">
      <formula>$C$4</formula>
    </cfRule>
  </conditionalFormatting>
  <conditionalFormatting sqref="BI38">
    <cfRule type="cellIs" dxfId="11731" priority="3478" operator="lessThan">
      <formula>$C$4</formula>
    </cfRule>
  </conditionalFormatting>
  <conditionalFormatting sqref="BI39">
    <cfRule type="cellIs" dxfId="11730" priority="3479" operator="lessThan">
      <formula>$C$4</formula>
    </cfRule>
  </conditionalFormatting>
  <conditionalFormatting sqref="BI40">
    <cfRule type="cellIs" dxfId="11729" priority="3480" operator="lessThan">
      <formula>$C$4</formula>
    </cfRule>
  </conditionalFormatting>
  <conditionalFormatting sqref="BI41">
    <cfRule type="cellIs" dxfId="11728" priority="3481" operator="lessThan">
      <formula>$C$4</formula>
    </cfRule>
  </conditionalFormatting>
  <conditionalFormatting sqref="BI42">
    <cfRule type="cellIs" dxfId="11727" priority="3482" operator="lessThan">
      <formula>$C$4</formula>
    </cfRule>
  </conditionalFormatting>
  <conditionalFormatting sqref="BI43">
    <cfRule type="cellIs" dxfId="11726" priority="3483" operator="lessThan">
      <formula>$C$4</formula>
    </cfRule>
  </conditionalFormatting>
  <conditionalFormatting sqref="BI44">
    <cfRule type="cellIs" dxfId="11725" priority="3484" operator="lessThan">
      <formula>$C$4</formula>
    </cfRule>
  </conditionalFormatting>
  <conditionalFormatting sqref="BI45">
    <cfRule type="cellIs" dxfId="11724" priority="3485" operator="lessThan">
      <formula>$C$4</formula>
    </cfRule>
  </conditionalFormatting>
  <conditionalFormatting sqref="BI46">
    <cfRule type="cellIs" dxfId="11723" priority="3486" operator="lessThan">
      <formula>$C$4</formula>
    </cfRule>
  </conditionalFormatting>
  <conditionalFormatting sqref="BI47">
    <cfRule type="cellIs" dxfId="11722" priority="3487" operator="lessThan">
      <formula>$C$4</formula>
    </cfRule>
  </conditionalFormatting>
  <conditionalFormatting sqref="BI48">
    <cfRule type="cellIs" dxfId="11721" priority="3488" operator="lessThan">
      <formula>$C$4</formula>
    </cfRule>
  </conditionalFormatting>
  <conditionalFormatting sqref="BI49">
    <cfRule type="cellIs" dxfId="11720" priority="3489" operator="lessThan">
      <formula>$C$4</formula>
    </cfRule>
  </conditionalFormatting>
  <conditionalFormatting sqref="BI50">
    <cfRule type="cellIs" dxfId="11719" priority="3490" operator="lessThan">
      <formula>$C$4</formula>
    </cfRule>
  </conditionalFormatting>
  <conditionalFormatting sqref="BI51">
    <cfRule type="cellIs" dxfId="11718" priority="3491" operator="lessThan">
      <formula>$C$4</formula>
    </cfRule>
  </conditionalFormatting>
  <conditionalFormatting sqref="BI52">
    <cfRule type="cellIs" dxfId="11717" priority="3492" operator="lessThan">
      <formula>$C$4</formula>
    </cfRule>
  </conditionalFormatting>
  <conditionalFormatting sqref="BI53">
    <cfRule type="cellIs" dxfId="11716" priority="3493" operator="lessThan">
      <formula>$C$4</formula>
    </cfRule>
  </conditionalFormatting>
  <conditionalFormatting sqref="BI54">
    <cfRule type="cellIs" dxfId="11715" priority="3494" operator="lessThan">
      <formula>$C$4</formula>
    </cfRule>
  </conditionalFormatting>
  <conditionalFormatting sqref="BI55">
    <cfRule type="cellIs" dxfId="11714" priority="3495" operator="lessThan">
      <formula>$C$4</formula>
    </cfRule>
  </conditionalFormatting>
  <conditionalFormatting sqref="BI56">
    <cfRule type="cellIs" dxfId="11713" priority="3496" operator="lessThan">
      <formula>$C$4</formula>
    </cfRule>
  </conditionalFormatting>
  <conditionalFormatting sqref="BI57">
    <cfRule type="cellIs" dxfId="11712" priority="3497" operator="lessThan">
      <formula>$C$4</formula>
    </cfRule>
  </conditionalFormatting>
  <conditionalFormatting sqref="BI58">
    <cfRule type="cellIs" dxfId="11711" priority="3498" operator="lessThan">
      <formula>$C$4</formula>
    </cfRule>
  </conditionalFormatting>
  <conditionalFormatting sqref="BI59">
    <cfRule type="cellIs" dxfId="11710" priority="3499" operator="lessThan">
      <formula>$C$4</formula>
    </cfRule>
  </conditionalFormatting>
  <conditionalFormatting sqref="BI60">
    <cfRule type="cellIs" dxfId="11709" priority="3500" operator="lessThan">
      <formula>$C$4</formula>
    </cfRule>
  </conditionalFormatting>
  <conditionalFormatting sqref="BJ11">
    <cfRule type="cellIs" dxfId="11708" priority="3501" operator="lessThan">
      <formula>$C$4</formula>
    </cfRule>
  </conditionalFormatting>
  <conditionalFormatting sqref="BJ12">
    <cfRule type="cellIs" dxfId="11707" priority="3502" operator="lessThan">
      <formula>$C$4</formula>
    </cfRule>
  </conditionalFormatting>
  <conditionalFormatting sqref="BJ13">
    <cfRule type="cellIs" dxfId="11706" priority="3503" operator="lessThan">
      <formula>$C$4</formula>
    </cfRule>
  </conditionalFormatting>
  <conditionalFormatting sqref="BJ14">
    <cfRule type="cellIs" dxfId="11705" priority="3504" operator="lessThan">
      <formula>$C$4</formula>
    </cfRule>
  </conditionalFormatting>
  <conditionalFormatting sqref="BJ15">
    <cfRule type="cellIs" dxfId="11704" priority="3505" operator="lessThan">
      <formula>$C$4</formula>
    </cfRule>
  </conditionalFormatting>
  <conditionalFormatting sqref="BJ16">
    <cfRule type="cellIs" dxfId="11703" priority="3506" operator="lessThan">
      <formula>$C$4</formula>
    </cfRule>
  </conditionalFormatting>
  <conditionalFormatting sqref="BJ17">
    <cfRule type="cellIs" dxfId="11702" priority="3507" operator="lessThan">
      <formula>$C$4</formula>
    </cfRule>
  </conditionalFormatting>
  <conditionalFormatting sqref="BJ18">
    <cfRule type="cellIs" dxfId="11701" priority="3508" operator="lessThan">
      <formula>$C$4</formula>
    </cfRule>
  </conditionalFormatting>
  <conditionalFormatting sqref="BJ19">
    <cfRule type="cellIs" dxfId="11700" priority="3509" operator="lessThan">
      <formula>$C$4</formula>
    </cfRule>
  </conditionalFormatting>
  <conditionalFormatting sqref="BJ20">
    <cfRule type="cellIs" dxfId="11699" priority="3510" operator="lessThan">
      <formula>$C$4</formula>
    </cfRule>
  </conditionalFormatting>
  <conditionalFormatting sqref="BJ21">
    <cfRule type="cellIs" dxfId="11698" priority="3511" operator="lessThan">
      <formula>$C$4</formula>
    </cfRule>
  </conditionalFormatting>
  <conditionalFormatting sqref="BJ22">
    <cfRule type="cellIs" dxfId="11697" priority="3512" operator="lessThan">
      <formula>$C$4</formula>
    </cfRule>
  </conditionalFormatting>
  <conditionalFormatting sqref="BJ23">
    <cfRule type="cellIs" dxfId="11696" priority="3513" operator="lessThan">
      <formula>$C$4</formula>
    </cfRule>
  </conditionalFormatting>
  <conditionalFormatting sqref="BJ24">
    <cfRule type="cellIs" dxfId="11695" priority="3514" operator="lessThan">
      <formula>$C$4</formula>
    </cfRule>
  </conditionalFormatting>
  <conditionalFormatting sqref="BJ25">
    <cfRule type="cellIs" dxfId="11694" priority="3515" operator="lessThan">
      <formula>$C$4</formula>
    </cfRule>
  </conditionalFormatting>
  <conditionalFormatting sqref="BJ26">
    <cfRule type="cellIs" dxfId="11693" priority="3516" operator="lessThan">
      <formula>$C$4</formula>
    </cfRule>
  </conditionalFormatting>
  <conditionalFormatting sqref="BJ27">
    <cfRule type="cellIs" dxfId="11692" priority="3517" operator="lessThan">
      <formula>$C$4</formula>
    </cfRule>
  </conditionalFormatting>
  <conditionalFormatting sqref="BJ28">
    <cfRule type="cellIs" dxfId="11691" priority="3518" operator="lessThan">
      <formula>$C$4</formula>
    </cfRule>
  </conditionalFormatting>
  <conditionalFormatting sqref="BJ29">
    <cfRule type="cellIs" dxfId="11690" priority="3519" operator="lessThan">
      <formula>$C$4</formula>
    </cfRule>
  </conditionalFormatting>
  <conditionalFormatting sqref="BJ30">
    <cfRule type="cellIs" dxfId="11689" priority="3520" operator="lessThan">
      <formula>$C$4</formula>
    </cfRule>
  </conditionalFormatting>
  <conditionalFormatting sqref="BJ31">
    <cfRule type="cellIs" dxfId="11688" priority="3521" operator="lessThan">
      <formula>$C$4</formula>
    </cfRule>
  </conditionalFormatting>
  <conditionalFormatting sqref="BJ32">
    <cfRule type="cellIs" dxfId="11687" priority="3522" operator="lessThan">
      <formula>$C$4</formula>
    </cfRule>
  </conditionalFormatting>
  <conditionalFormatting sqref="BJ33">
    <cfRule type="cellIs" dxfId="11686" priority="3523" operator="lessThan">
      <formula>$C$4</formula>
    </cfRule>
  </conditionalFormatting>
  <conditionalFormatting sqref="BJ34">
    <cfRule type="cellIs" dxfId="11685" priority="3524" operator="lessThan">
      <formula>$C$4</formula>
    </cfRule>
  </conditionalFormatting>
  <conditionalFormatting sqref="BJ35">
    <cfRule type="cellIs" dxfId="11684" priority="3525" operator="lessThan">
      <formula>$C$4</formula>
    </cfRule>
  </conditionalFormatting>
  <conditionalFormatting sqref="BJ36">
    <cfRule type="cellIs" dxfId="11683" priority="3526" operator="lessThan">
      <formula>$C$4</formula>
    </cfRule>
  </conditionalFormatting>
  <conditionalFormatting sqref="BJ37">
    <cfRule type="cellIs" dxfId="11682" priority="3527" operator="lessThan">
      <formula>$C$4</formula>
    </cfRule>
  </conditionalFormatting>
  <conditionalFormatting sqref="BJ38">
    <cfRule type="cellIs" dxfId="11681" priority="3528" operator="lessThan">
      <formula>$C$4</formula>
    </cfRule>
  </conditionalFormatting>
  <conditionalFormatting sqref="BJ39">
    <cfRule type="cellIs" dxfId="11680" priority="3529" operator="lessThan">
      <formula>$C$4</formula>
    </cfRule>
  </conditionalFormatting>
  <conditionalFormatting sqref="BJ40">
    <cfRule type="cellIs" dxfId="11679" priority="3530" operator="lessThan">
      <formula>$C$4</formula>
    </cfRule>
  </conditionalFormatting>
  <conditionalFormatting sqref="BJ41">
    <cfRule type="cellIs" dxfId="11678" priority="3531" operator="lessThan">
      <formula>$C$4</formula>
    </cfRule>
  </conditionalFormatting>
  <conditionalFormatting sqref="BJ42">
    <cfRule type="cellIs" dxfId="11677" priority="3532" operator="lessThan">
      <formula>$C$4</formula>
    </cfRule>
  </conditionalFormatting>
  <conditionalFormatting sqref="BJ43">
    <cfRule type="cellIs" dxfId="11676" priority="3533" operator="lessThan">
      <formula>$C$4</formula>
    </cfRule>
  </conditionalFormatting>
  <conditionalFormatting sqref="BJ44">
    <cfRule type="cellIs" dxfId="11675" priority="3534" operator="lessThan">
      <formula>$C$4</formula>
    </cfRule>
  </conditionalFormatting>
  <conditionalFormatting sqref="BJ45">
    <cfRule type="cellIs" dxfId="11674" priority="3535" operator="lessThan">
      <formula>$C$4</formula>
    </cfRule>
  </conditionalFormatting>
  <conditionalFormatting sqref="BJ46">
    <cfRule type="cellIs" dxfId="11673" priority="3536" operator="lessThan">
      <formula>$C$4</formula>
    </cfRule>
  </conditionalFormatting>
  <conditionalFormatting sqref="BJ47">
    <cfRule type="cellIs" dxfId="11672" priority="3537" operator="lessThan">
      <formula>$C$4</formula>
    </cfRule>
  </conditionalFormatting>
  <conditionalFormatting sqref="BJ48">
    <cfRule type="cellIs" dxfId="11671" priority="3538" operator="lessThan">
      <formula>$C$4</formula>
    </cfRule>
  </conditionalFormatting>
  <conditionalFormatting sqref="BJ49">
    <cfRule type="cellIs" dxfId="11670" priority="3539" operator="lessThan">
      <formula>$C$4</formula>
    </cfRule>
  </conditionalFormatting>
  <conditionalFormatting sqref="BJ50">
    <cfRule type="cellIs" dxfId="11669" priority="3540" operator="lessThan">
      <formula>$C$4</formula>
    </cfRule>
  </conditionalFormatting>
  <conditionalFormatting sqref="BJ51">
    <cfRule type="cellIs" dxfId="11668" priority="3541" operator="lessThan">
      <formula>$C$4</formula>
    </cfRule>
  </conditionalFormatting>
  <conditionalFormatting sqref="BJ52">
    <cfRule type="cellIs" dxfId="11667" priority="3542" operator="lessThan">
      <formula>$C$4</formula>
    </cfRule>
  </conditionalFormatting>
  <conditionalFormatting sqref="BJ53">
    <cfRule type="cellIs" dxfId="11666" priority="3543" operator="lessThan">
      <formula>$C$4</formula>
    </cfRule>
  </conditionalFormatting>
  <conditionalFormatting sqref="BJ54">
    <cfRule type="cellIs" dxfId="11665" priority="3544" operator="lessThan">
      <formula>$C$4</formula>
    </cfRule>
  </conditionalFormatting>
  <conditionalFormatting sqref="BJ55">
    <cfRule type="cellIs" dxfId="11664" priority="3545" operator="lessThan">
      <formula>$C$4</formula>
    </cfRule>
  </conditionalFormatting>
  <conditionalFormatting sqref="BJ56">
    <cfRule type="cellIs" dxfId="11663" priority="3546" operator="lessThan">
      <formula>$C$4</formula>
    </cfRule>
  </conditionalFormatting>
  <conditionalFormatting sqref="BJ57">
    <cfRule type="cellIs" dxfId="11662" priority="3547" operator="lessThan">
      <formula>$C$4</formula>
    </cfRule>
  </conditionalFormatting>
  <conditionalFormatting sqref="BJ58">
    <cfRule type="cellIs" dxfId="11661" priority="3548" operator="lessThan">
      <formula>$C$4</formula>
    </cfRule>
  </conditionalFormatting>
  <conditionalFormatting sqref="BJ59">
    <cfRule type="cellIs" dxfId="11660" priority="3549" operator="lessThan">
      <formula>$C$4</formula>
    </cfRule>
  </conditionalFormatting>
  <conditionalFormatting sqref="BJ60">
    <cfRule type="cellIs" dxfId="11659" priority="3550" operator="lessThan">
      <formula>$C$4</formula>
    </cfRule>
  </conditionalFormatting>
  <conditionalFormatting sqref="BK11">
    <cfRule type="cellIs" dxfId="11658" priority="3551" operator="lessThan">
      <formula>$C$4</formula>
    </cfRule>
  </conditionalFormatting>
  <conditionalFormatting sqref="BK12">
    <cfRule type="cellIs" dxfId="11657" priority="3552" operator="lessThan">
      <formula>$C$4</formula>
    </cfRule>
  </conditionalFormatting>
  <conditionalFormatting sqref="BK13">
    <cfRule type="cellIs" dxfId="11656" priority="3553" operator="lessThan">
      <formula>$C$4</formula>
    </cfRule>
  </conditionalFormatting>
  <conditionalFormatting sqref="BK14">
    <cfRule type="cellIs" dxfId="11655" priority="3554" operator="lessThan">
      <formula>$C$4</formula>
    </cfRule>
  </conditionalFormatting>
  <conditionalFormatting sqref="BK15">
    <cfRule type="cellIs" dxfId="11654" priority="3555" operator="lessThan">
      <formula>$C$4</formula>
    </cfRule>
  </conditionalFormatting>
  <conditionalFormatting sqref="BK16">
    <cfRule type="cellIs" dxfId="11653" priority="3556" operator="lessThan">
      <formula>$C$4</formula>
    </cfRule>
  </conditionalFormatting>
  <conditionalFormatting sqref="BK17">
    <cfRule type="cellIs" dxfId="11652" priority="3557" operator="lessThan">
      <formula>$C$4</formula>
    </cfRule>
  </conditionalFormatting>
  <conditionalFormatting sqref="BK18">
    <cfRule type="cellIs" dxfId="11651" priority="3558" operator="lessThan">
      <formula>$C$4</formula>
    </cfRule>
  </conditionalFormatting>
  <conditionalFormatting sqref="BK19">
    <cfRule type="cellIs" dxfId="11650" priority="3559" operator="lessThan">
      <formula>$C$4</formula>
    </cfRule>
  </conditionalFormatting>
  <conditionalFormatting sqref="BK20">
    <cfRule type="cellIs" dxfId="11649" priority="3560" operator="lessThan">
      <formula>$C$4</formula>
    </cfRule>
  </conditionalFormatting>
  <conditionalFormatting sqref="BK21">
    <cfRule type="cellIs" dxfId="11648" priority="3561" operator="lessThan">
      <formula>$C$4</formula>
    </cfRule>
  </conditionalFormatting>
  <conditionalFormatting sqref="BK22">
    <cfRule type="cellIs" dxfId="11647" priority="3562" operator="lessThan">
      <formula>$C$4</formula>
    </cfRule>
  </conditionalFormatting>
  <conditionalFormatting sqref="BK23">
    <cfRule type="cellIs" dxfId="11646" priority="3563" operator="lessThan">
      <formula>$C$4</formula>
    </cfRule>
  </conditionalFormatting>
  <conditionalFormatting sqref="BK24">
    <cfRule type="cellIs" dxfId="11645" priority="3564" operator="lessThan">
      <formula>$C$4</formula>
    </cfRule>
  </conditionalFormatting>
  <conditionalFormatting sqref="BK25">
    <cfRule type="cellIs" dxfId="11644" priority="3565" operator="lessThan">
      <formula>$C$4</formula>
    </cfRule>
  </conditionalFormatting>
  <conditionalFormatting sqref="BK26">
    <cfRule type="cellIs" dxfId="11643" priority="3566" operator="lessThan">
      <formula>$C$4</formula>
    </cfRule>
  </conditionalFormatting>
  <conditionalFormatting sqref="BK27">
    <cfRule type="cellIs" dxfId="11642" priority="3567" operator="lessThan">
      <formula>$C$4</formula>
    </cfRule>
  </conditionalFormatting>
  <conditionalFormatting sqref="BK28">
    <cfRule type="cellIs" dxfId="11641" priority="3568" operator="lessThan">
      <formula>$C$4</formula>
    </cfRule>
  </conditionalFormatting>
  <conditionalFormatting sqref="BK29">
    <cfRule type="cellIs" dxfId="11640" priority="3569" operator="lessThan">
      <formula>$C$4</formula>
    </cfRule>
  </conditionalFormatting>
  <conditionalFormatting sqref="BK30">
    <cfRule type="cellIs" dxfId="11639" priority="3570" operator="lessThan">
      <formula>$C$4</formula>
    </cfRule>
  </conditionalFormatting>
  <conditionalFormatting sqref="BK31">
    <cfRule type="cellIs" dxfId="11638" priority="3571" operator="lessThan">
      <formula>$C$4</formula>
    </cfRule>
  </conditionalFormatting>
  <conditionalFormatting sqref="BK32">
    <cfRule type="cellIs" dxfId="11637" priority="3572" operator="lessThan">
      <formula>$C$4</formula>
    </cfRule>
  </conditionalFormatting>
  <conditionalFormatting sqref="BK33">
    <cfRule type="cellIs" dxfId="11636" priority="3573" operator="lessThan">
      <formula>$C$4</formula>
    </cfRule>
  </conditionalFormatting>
  <conditionalFormatting sqref="BK34">
    <cfRule type="cellIs" dxfId="11635" priority="3574" operator="lessThan">
      <formula>$C$4</formula>
    </cfRule>
  </conditionalFormatting>
  <conditionalFormatting sqref="BK35">
    <cfRule type="cellIs" dxfId="11634" priority="3575" operator="lessThan">
      <formula>$C$4</formula>
    </cfRule>
  </conditionalFormatting>
  <conditionalFormatting sqref="BK36">
    <cfRule type="cellIs" dxfId="11633" priority="3576" operator="lessThan">
      <formula>$C$4</formula>
    </cfRule>
  </conditionalFormatting>
  <conditionalFormatting sqref="BK37">
    <cfRule type="cellIs" dxfId="11632" priority="3577" operator="lessThan">
      <formula>$C$4</formula>
    </cfRule>
  </conditionalFormatting>
  <conditionalFormatting sqref="BK38">
    <cfRule type="cellIs" dxfId="11631" priority="3578" operator="lessThan">
      <formula>$C$4</formula>
    </cfRule>
  </conditionalFormatting>
  <conditionalFormatting sqref="BK39">
    <cfRule type="cellIs" dxfId="11630" priority="3579" operator="lessThan">
      <formula>$C$4</formula>
    </cfRule>
  </conditionalFormatting>
  <conditionalFormatting sqref="BK40">
    <cfRule type="cellIs" dxfId="11629" priority="3580" operator="lessThan">
      <formula>$C$4</formula>
    </cfRule>
  </conditionalFormatting>
  <conditionalFormatting sqref="BK41">
    <cfRule type="cellIs" dxfId="11628" priority="3581" operator="lessThan">
      <formula>$C$4</formula>
    </cfRule>
  </conditionalFormatting>
  <conditionalFormatting sqref="BK42">
    <cfRule type="cellIs" dxfId="11627" priority="3582" operator="lessThan">
      <formula>$C$4</formula>
    </cfRule>
  </conditionalFormatting>
  <conditionalFormatting sqref="BK43">
    <cfRule type="cellIs" dxfId="11626" priority="3583" operator="lessThan">
      <formula>$C$4</formula>
    </cfRule>
  </conditionalFormatting>
  <conditionalFormatting sqref="BK44">
    <cfRule type="cellIs" dxfId="11625" priority="3584" operator="lessThan">
      <formula>$C$4</formula>
    </cfRule>
  </conditionalFormatting>
  <conditionalFormatting sqref="BK45">
    <cfRule type="cellIs" dxfId="11624" priority="3585" operator="lessThan">
      <formula>$C$4</formula>
    </cfRule>
  </conditionalFormatting>
  <conditionalFormatting sqref="BK46">
    <cfRule type="cellIs" dxfId="11623" priority="3586" operator="lessThan">
      <formula>$C$4</formula>
    </cfRule>
  </conditionalFormatting>
  <conditionalFormatting sqref="BK47">
    <cfRule type="cellIs" dxfId="11622" priority="3587" operator="lessThan">
      <formula>$C$4</formula>
    </cfRule>
  </conditionalFormatting>
  <conditionalFormatting sqref="BK48">
    <cfRule type="cellIs" dxfId="11621" priority="3588" operator="lessThan">
      <formula>$C$4</formula>
    </cfRule>
  </conditionalFormatting>
  <conditionalFormatting sqref="BK49">
    <cfRule type="cellIs" dxfId="11620" priority="3589" operator="lessThan">
      <formula>$C$4</formula>
    </cfRule>
  </conditionalFormatting>
  <conditionalFormatting sqref="BK50">
    <cfRule type="cellIs" dxfId="11619" priority="3590" operator="lessThan">
      <formula>$C$4</formula>
    </cfRule>
  </conditionalFormatting>
  <conditionalFormatting sqref="BK51">
    <cfRule type="cellIs" dxfId="11618" priority="3591" operator="lessThan">
      <formula>$C$4</formula>
    </cfRule>
  </conditionalFormatting>
  <conditionalFormatting sqref="BK52">
    <cfRule type="cellIs" dxfId="11617" priority="3592" operator="lessThan">
      <formula>$C$4</formula>
    </cfRule>
  </conditionalFormatting>
  <conditionalFormatting sqref="BK53">
    <cfRule type="cellIs" dxfId="11616" priority="3593" operator="lessThan">
      <formula>$C$4</formula>
    </cfRule>
  </conditionalFormatting>
  <conditionalFormatting sqref="BK54">
    <cfRule type="cellIs" dxfId="11615" priority="3594" operator="lessThan">
      <formula>$C$4</formula>
    </cfRule>
  </conditionalFormatting>
  <conditionalFormatting sqref="BK55">
    <cfRule type="cellIs" dxfId="11614" priority="3595" operator="lessThan">
      <formula>$C$4</formula>
    </cfRule>
  </conditionalFormatting>
  <conditionalFormatting sqref="BK56">
    <cfRule type="cellIs" dxfId="11613" priority="3596" operator="lessThan">
      <formula>$C$4</formula>
    </cfRule>
  </conditionalFormatting>
  <conditionalFormatting sqref="BK57">
    <cfRule type="cellIs" dxfId="11612" priority="3597" operator="lessThan">
      <formula>$C$4</formula>
    </cfRule>
  </conditionalFormatting>
  <conditionalFormatting sqref="BK58">
    <cfRule type="cellIs" dxfId="11611" priority="3598" operator="lessThan">
      <formula>$C$4</formula>
    </cfRule>
  </conditionalFormatting>
  <conditionalFormatting sqref="BK59">
    <cfRule type="cellIs" dxfId="11610" priority="3599" operator="lessThan">
      <formula>$C$4</formula>
    </cfRule>
  </conditionalFormatting>
  <conditionalFormatting sqref="BK60">
    <cfRule type="cellIs" dxfId="11609" priority="3600" operator="lessThan">
      <formula>$C$4</formula>
    </cfRule>
  </conditionalFormatting>
  <conditionalFormatting sqref="BL11">
    <cfRule type="cellIs" dxfId="11608" priority="3601" operator="lessThan">
      <formula>$C$4</formula>
    </cfRule>
  </conditionalFormatting>
  <conditionalFormatting sqref="BL12">
    <cfRule type="cellIs" dxfId="11607" priority="3602" operator="lessThan">
      <formula>$C$4</formula>
    </cfRule>
  </conditionalFormatting>
  <conditionalFormatting sqref="BL13">
    <cfRule type="cellIs" dxfId="11606" priority="3603" operator="lessThan">
      <formula>$C$4</formula>
    </cfRule>
  </conditionalFormatting>
  <conditionalFormatting sqref="BL14">
    <cfRule type="cellIs" dxfId="11605" priority="3604" operator="lessThan">
      <formula>$C$4</formula>
    </cfRule>
  </conditionalFormatting>
  <conditionalFormatting sqref="BL15">
    <cfRule type="cellIs" dxfId="11604" priority="3605" operator="lessThan">
      <formula>$C$4</formula>
    </cfRule>
  </conditionalFormatting>
  <conditionalFormatting sqref="BL16">
    <cfRule type="cellIs" dxfId="11603" priority="3606" operator="lessThan">
      <formula>$C$4</formula>
    </cfRule>
  </conditionalFormatting>
  <conditionalFormatting sqref="BL17">
    <cfRule type="cellIs" dxfId="11602" priority="3607" operator="lessThan">
      <formula>$C$4</formula>
    </cfRule>
  </conditionalFormatting>
  <conditionalFormatting sqref="BL18">
    <cfRule type="cellIs" dxfId="11601" priority="3608" operator="lessThan">
      <formula>$C$4</formula>
    </cfRule>
  </conditionalFormatting>
  <conditionalFormatting sqref="BL19">
    <cfRule type="cellIs" dxfId="11600" priority="3609" operator="lessThan">
      <formula>$C$4</formula>
    </cfRule>
  </conditionalFormatting>
  <conditionalFormatting sqref="BL20">
    <cfRule type="cellIs" dxfId="11599" priority="3610" operator="lessThan">
      <formula>$C$4</formula>
    </cfRule>
  </conditionalFormatting>
  <conditionalFormatting sqref="BL21">
    <cfRule type="cellIs" dxfId="11598" priority="3611" operator="lessThan">
      <formula>$C$4</formula>
    </cfRule>
  </conditionalFormatting>
  <conditionalFormatting sqref="BL22">
    <cfRule type="cellIs" dxfId="11597" priority="3612" operator="lessThan">
      <formula>$C$4</formula>
    </cfRule>
  </conditionalFormatting>
  <conditionalFormatting sqref="BL23">
    <cfRule type="cellIs" dxfId="11596" priority="3613" operator="lessThan">
      <formula>$C$4</formula>
    </cfRule>
  </conditionalFormatting>
  <conditionalFormatting sqref="BL24">
    <cfRule type="cellIs" dxfId="11595" priority="3614" operator="lessThan">
      <formula>$C$4</formula>
    </cfRule>
  </conditionalFormatting>
  <conditionalFormatting sqref="BL25">
    <cfRule type="cellIs" dxfId="11594" priority="3615" operator="lessThan">
      <formula>$C$4</formula>
    </cfRule>
  </conditionalFormatting>
  <conditionalFormatting sqref="BL26">
    <cfRule type="cellIs" dxfId="11593" priority="3616" operator="lessThan">
      <formula>$C$4</formula>
    </cfRule>
  </conditionalFormatting>
  <conditionalFormatting sqref="BL27">
    <cfRule type="cellIs" dxfId="11592" priority="3617" operator="lessThan">
      <formula>$C$4</formula>
    </cfRule>
  </conditionalFormatting>
  <conditionalFormatting sqref="BL28">
    <cfRule type="cellIs" dxfId="11591" priority="3618" operator="lessThan">
      <formula>$C$4</formula>
    </cfRule>
  </conditionalFormatting>
  <conditionalFormatting sqref="BL29">
    <cfRule type="cellIs" dxfId="11590" priority="3619" operator="lessThan">
      <formula>$C$4</formula>
    </cfRule>
  </conditionalFormatting>
  <conditionalFormatting sqref="BL30">
    <cfRule type="cellIs" dxfId="11589" priority="3620" operator="lessThan">
      <formula>$C$4</formula>
    </cfRule>
  </conditionalFormatting>
  <conditionalFormatting sqref="BL31">
    <cfRule type="cellIs" dxfId="11588" priority="3621" operator="lessThan">
      <formula>$C$4</formula>
    </cfRule>
  </conditionalFormatting>
  <conditionalFormatting sqref="BL32">
    <cfRule type="cellIs" dxfId="11587" priority="3622" operator="lessThan">
      <formula>$C$4</formula>
    </cfRule>
  </conditionalFormatting>
  <conditionalFormatting sqref="BL33">
    <cfRule type="cellIs" dxfId="11586" priority="3623" operator="lessThan">
      <formula>$C$4</formula>
    </cfRule>
  </conditionalFormatting>
  <conditionalFormatting sqref="BL34">
    <cfRule type="cellIs" dxfId="11585" priority="3624" operator="lessThan">
      <formula>$C$4</formula>
    </cfRule>
  </conditionalFormatting>
  <conditionalFormatting sqref="BL35">
    <cfRule type="cellIs" dxfId="11584" priority="3625" operator="lessThan">
      <formula>$C$4</formula>
    </cfRule>
  </conditionalFormatting>
  <conditionalFormatting sqref="BL36">
    <cfRule type="cellIs" dxfId="11583" priority="3626" operator="lessThan">
      <formula>$C$4</formula>
    </cfRule>
  </conditionalFormatting>
  <conditionalFormatting sqref="BL37">
    <cfRule type="cellIs" dxfId="11582" priority="3627" operator="lessThan">
      <formula>$C$4</formula>
    </cfRule>
  </conditionalFormatting>
  <conditionalFormatting sqref="BL38">
    <cfRule type="cellIs" dxfId="11581" priority="3628" operator="lessThan">
      <formula>$C$4</formula>
    </cfRule>
  </conditionalFormatting>
  <conditionalFormatting sqref="BL39">
    <cfRule type="cellIs" dxfId="11580" priority="3629" operator="lessThan">
      <formula>$C$4</formula>
    </cfRule>
  </conditionalFormatting>
  <conditionalFormatting sqref="BL40">
    <cfRule type="cellIs" dxfId="11579" priority="3630" operator="lessThan">
      <formula>$C$4</formula>
    </cfRule>
  </conditionalFormatting>
  <conditionalFormatting sqref="BL41">
    <cfRule type="cellIs" dxfId="11578" priority="3631" operator="lessThan">
      <formula>$C$4</formula>
    </cfRule>
  </conditionalFormatting>
  <conditionalFormatting sqref="BL42">
    <cfRule type="cellIs" dxfId="11577" priority="3632" operator="lessThan">
      <formula>$C$4</formula>
    </cfRule>
  </conditionalFormatting>
  <conditionalFormatting sqref="BL43">
    <cfRule type="cellIs" dxfId="11576" priority="3633" operator="lessThan">
      <formula>$C$4</formula>
    </cfRule>
  </conditionalFormatting>
  <conditionalFormatting sqref="BL44">
    <cfRule type="cellIs" dxfId="11575" priority="3634" operator="lessThan">
      <formula>$C$4</formula>
    </cfRule>
  </conditionalFormatting>
  <conditionalFormatting sqref="BL45">
    <cfRule type="cellIs" dxfId="11574" priority="3635" operator="lessThan">
      <formula>$C$4</formula>
    </cfRule>
  </conditionalFormatting>
  <conditionalFormatting sqref="BL46">
    <cfRule type="cellIs" dxfId="11573" priority="3636" operator="lessThan">
      <formula>$C$4</formula>
    </cfRule>
  </conditionalFormatting>
  <conditionalFormatting sqref="BL47">
    <cfRule type="cellIs" dxfId="11572" priority="3637" operator="lessThan">
      <formula>$C$4</formula>
    </cfRule>
  </conditionalFormatting>
  <conditionalFormatting sqref="BL48">
    <cfRule type="cellIs" dxfId="11571" priority="3638" operator="lessThan">
      <formula>$C$4</formula>
    </cfRule>
  </conditionalFormatting>
  <conditionalFormatting sqref="BL49">
    <cfRule type="cellIs" dxfId="11570" priority="3639" operator="lessThan">
      <formula>$C$4</formula>
    </cfRule>
  </conditionalFormatting>
  <conditionalFormatting sqref="BL50">
    <cfRule type="cellIs" dxfId="11569" priority="3640" operator="lessThan">
      <formula>$C$4</formula>
    </cfRule>
  </conditionalFormatting>
  <conditionalFormatting sqref="BL51">
    <cfRule type="cellIs" dxfId="11568" priority="3641" operator="lessThan">
      <formula>$C$4</formula>
    </cfRule>
  </conditionalFormatting>
  <conditionalFormatting sqref="BL52">
    <cfRule type="cellIs" dxfId="11567" priority="3642" operator="lessThan">
      <formula>$C$4</formula>
    </cfRule>
  </conditionalFormatting>
  <conditionalFormatting sqref="BL53">
    <cfRule type="cellIs" dxfId="11566" priority="3643" operator="lessThan">
      <formula>$C$4</formula>
    </cfRule>
  </conditionalFormatting>
  <conditionalFormatting sqref="BL54">
    <cfRule type="cellIs" dxfId="11565" priority="3644" operator="lessThan">
      <formula>$C$4</formula>
    </cfRule>
  </conditionalFormatting>
  <conditionalFormatting sqref="BL55">
    <cfRule type="cellIs" dxfId="11564" priority="3645" operator="lessThan">
      <formula>$C$4</formula>
    </cfRule>
  </conditionalFormatting>
  <conditionalFormatting sqref="BL56">
    <cfRule type="cellIs" dxfId="11563" priority="3646" operator="lessThan">
      <formula>$C$4</formula>
    </cfRule>
  </conditionalFormatting>
  <conditionalFormatting sqref="BL57">
    <cfRule type="cellIs" dxfId="11562" priority="3647" operator="lessThan">
      <formula>$C$4</formula>
    </cfRule>
  </conditionalFormatting>
  <conditionalFormatting sqref="BL58">
    <cfRule type="cellIs" dxfId="11561" priority="3648" operator="lessThan">
      <formula>$C$4</formula>
    </cfRule>
  </conditionalFormatting>
  <conditionalFormatting sqref="BL59">
    <cfRule type="cellIs" dxfId="11560" priority="3649" operator="lessThan">
      <formula>$C$4</formula>
    </cfRule>
  </conditionalFormatting>
  <conditionalFormatting sqref="BL60">
    <cfRule type="cellIs" dxfId="11559" priority="3650" operator="lessThan">
      <formula>$C$4</formula>
    </cfRule>
  </conditionalFormatting>
  <conditionalFormatting sqref="BM11">
    <cfRule type="cellIs" dxfId="11558" priority="3651" operator="lessThan">
      <formula>$C$4</formula>
    </cfRule>
  </conditionalFormatting>
  <conditionalFormatting sqref="BM12">
    <cfRule type="cellIs" dxfId="11557" priority="3652" operator="lessThan">
      <formula>$C$4</formula>
    </cfRule>
  </conditionalFormatting>
  <conditionalFormatting sqref="BM13">
    <cfRule type="cellIs" dxfId="11556" priority="3653" operator="lessThan">
      <formula>$C$4</formula>
    </cfRule>
  </conditionalFormatting>
  <conditionalFormatting sqref="BM14">
    <cfRule type="cellIs" dxfId="11555" priority="3654" operator="lessThan">
      <formula>$C$4</formula>
    </cfRule>
  </conditionalFormatting>
  <conditionalFormatting sqref="BM15">
    <cfRule type="cellIs" dxfId="11554" priority="3655" operator="lessThan">
      <formula>$C$4</formula>
    </cfRule>
  </conditionalFormatting>
  <conditionalFormatting sqref="BM16">
    <cfRule type="cellIs" dxfId="11553" priority="3656" operator="lessThan">
      <formula>$C$4</formula>
    </cfRule>
  </conditionalFormatting>
  <conditionalFormatting sqref="BM17">
    <cfRule type="cellIs" dxfId="11552" priority="3657" operator="lessThan">
      <formula>$C$4</formula>
    </cfRule>
  </conditionalFormatting>
  <conditionalFormatting sqref="BM18">
    <cfRule type="cellIs" dxfId="11551" priority="3658" operator="lessThan">
      <formula>$C$4</formula>
    </cfRule>
  </conditionalFormatting>
  <conditionalFormatting sqref="BM19">
    <cfRule type="cellIs" dxfId="11550" priority="3659" operator="lessThan">
      <formula>$C$4</formula>
    </cfRule>
  </conditionalFormatting>
  <conditionalFormatting sqref="BM20">
    <cfRule type="cellIs" dxfId="11549" priority="3660" operator="lessThan">
      <formula>$C$4</formula>
    </cfRule>
  </conditionalFormatting>
  <conditionalFormatting sqref="BM21">
    <cfRule type="cellIs" dxfId="11548" priority="3661" operator="lessThan">
      <formula>$C$4</formula>
    </cfRule>
  </conditionalFormatting>
  <conditionalFormatting sqref="BM22">
    <cfRule type="cellIs" dxfId="11547" priority="3662" operator="lessThan">
      <formula>$C$4</formula>
    </cfRule>
  </conditionalFormatting>
  <conditionalFormatting sqref="BM23">
    <cfRule type="cellIs" dxfId="11546" priority="3663" operator="lessThan">
      <formula>$C$4</formula>
    </cfRule>
  </conditionalFormatting>
  <conditionalFormatting sqref="BM24">
    <cfRule type="cellIs" dxfId="11545" priority="3664" operator="lessThan">
      <formula>$C$4</formula>
    </cfRule>
  </conditionalFormatting>
  <conditionalFormatting sqref="BM25">
    <cfRule type="cellIs" dxfId="11544" priority="3665" operator="lessThan">
      <formula>$C$4</formula>
    </cfRule>
  </conditionalFormatting>
  <conditionalFormatting sqref="BM26">
    <cfRule type="cellIs" dxfId="11543" priority="3666" operator="lessThan">
      <formula>$C$4</formula>
    </cfRule>
  </conditionalFormatting>
  <conditionalFormatting sqref="BM27">
    <cfRule type="cellIs" dxfId="11542" priority="3667" operator="lessThan">
      <formula>$C$4</formula>
    </cfRule>
  </conditionalFormatting>
  <conditionalFormatting sqref="BM28">
    <cfRule type="cellIs" dxfId="11541" priority="3668" operator="lessThan">
      <formula>$C$4</formula>
    </cfRule>
  </conditionalFormatting>
  <conditionalFormatting sqref="BM29">
    <cfRule type="cellIs" dxfId="11540" priority="3669" operator="lessThan">
      <formula>$C$4</formula>
    </cfRule>
  </conditionalFormatting>
  <conditionalFormatting sqref="BM30">
    <cfRule type="cellIs" dxfId="11539" priority="3670" operator="lessThan">
      <formula>$C$4</formula>
    </cfRule>
  </conditionalFormatting>
  <conditionalFormatting sqref="BM31">
    <cfRule type="cellIs" dxfId="11538" priority="3671" operator="lessThan">
      <formula>$C$4</formula>
    </cfRule>
  </conditionalFormatting>
  <conditionalFormatting sqref="BM32">
    <cfRule type="cellIs" dxfId="11537" priority="3672" operator="lessThan">
      <formula>$C$4</formula>
    </cfRule>
  </conditionalFormatting>
  <conditionalFormatting sqref="BM33">
    <cfRule type="cellIs" dxfId="11536" priority="3673" operator="lessThan">
      <formula>$C$4</formula>
    </cfRule>
  </conditionalFormatting>
  <conditionalFormatting sqref="BM34">
    <cfRule type="cellIs" dxfId="11535" priority="3674" operator="lessThan">
      <formula>$C$4</formula>
    </cfRule>
  </conditionalFormatting>
  <conditionalFormatting sqref="BM35">
    <cfRule type="cellIs" dxfId="11534" priority="3675" operator="lessThan">
      <formula>$C$4</formula>
    </cfRule>
  </conditionalFormatting>
  <conditionalFormatting sqref="BM36">
    <cfRule type="cellIs" dxfId="11533" priority="3676" operator="lessThan">
      <formula>$C$4</formula>
    </cfRule>
  </conditionalFormatting>
  <conditionalFormatting sqref="BM37">
    <cfRule type="cellIs" dxfId="11532" priority="3677" operator="lessThan">
      <formula>$C$4</formula>
    </cfRule>
  </conditionalFormatting>
  <conditionalFormatting sqref="BM38">
    <cfRule type="cellIs" dxfId="11531" priority="3678" operator="lessThan">
      <formula>$C$4</formula>
    </cfRule>
  </conditionalFormatting>
  <conditionalFormatting sqref="BM39">
    <cfRule type="cellIs" dxfId="11530" priority="3679" operator="lessThan">
      <formula>$C$4</formula>
    </cfRule>
  </conditionalFormatting>
  <conditionalFormatting sqref="BM40">
    <cfRule type="cellIs" dxfId="11529" priority="3680" operator="lessThan">
      <formula>$C$4</formula>
    </cfRule>
  </conditionalFormatting>
  <conditionalFormatting sqref="BM41">
    <cfRule type="cellIs" dxfId="11528" priority="3681" operator="lessThan">
      <formula>$C$4</formula>
    </cfRule>
  </conditionalFormatting>
  <conditionalFormatting sqref="BM42">
    <cfRule type="cellIs" dxfId="11527" priority="3682" operator="lessThan">
      <formula>$C$4</formula>
    </cfRule>
  </conditionalFormatting>
  <conditionalFormatting sqref="BM43">
    <cfRule type="cellIs" dxfId="11526" priority="3683" operator="lessThan">
      <formula>$C$4</formula>
    </cfRule>
  </conditionalFormatting>
  <conditionalFormatting sqref="BM44">
    <cfRule type="cellIs" dxfId="11525" priority="3684" operator="lessThan">
      <formula>$C$4</formula>
    </cfRule>
  </conditionalFormatting>
  <conditionalFormatting sqref="BM45">
    <cfRule type="cellIs" dxfId="11524" priority="3685" operator="lessThan">
      <formula>$C$4</formula>
    </cfRule>
  </conditionalFormatting>
  <conditionalFormatting sqref="BM46">
    <cfRule type="cellIs" dxfId="11523" priority="3686" operator="lessThan">
      <formula>$C$4</formula>
    </cfRule>
  </conditionalFormatting>
  <conditionalFormatting sqref="BM47">
    <cfRule type="cellIs" dxfId="11522" priority="3687" operator="lessThan">
      <formula>$C$4</formula>
    </cfRule>
  </conditionalFormatting>
  <conditionalFormatting sqref="BM48">
    <cfRule type="cellIs" dxfId="11521" priority="3688" operator="lessThan">
      <formula>$C$4</formula>
    </cfRule>
  </conditionalFormatting>
  <conditionalFormatting sqref="BM49">
    <cfRule type="cellIs" dxfId="11520" priority="3689" operator="lessThan">
      <formula>$C$4</formula>
    </cfRule>
  </conditionalFormatting>
  <conditionalFormatting sqref="BM50">
    <cfRule type="cellIs" dxfId="11519" priority="3690" operator="lessThan">
      <formula>$C$4</formula>
    </cfRule>
  </conditionalFormatting>
  <conditionalFormatting sqref="BM51">
    <cfRule type="cellIs" dxfId="11518" priority="3691" operator="lessThan">
      <formula>$C$4</formula>
    </cfRule>
  </conditionalFormatting>
  <conditionalFormatting sqref="BM52">
    <cfRule type="cellIs" dxfId="11517" priority="3692" operator="lessThan">
      <formula>$C$4</formula>
    </cfRule>
  </conditionalFormatting>
  <conditionalFormatting sqref="BM53">
    <cfRule type="cellIs" dxfId="11516" priority="3693" operator="lessThan">
      <formula>$C$4</formula>
    </cfRule>
  </conditionalFormatting>
  <conditionalFormatting sqref="BM54">
    <cfRule type="cellIs" dxfId="11515" priority="3694" operator="lessThan">
      <formula>$C$4</formula>
    </cfRule>
  </conditionalFormatting>
  <conditionalFormatting sqref="BM55">
    <cfRule type="cellIs" dxfId="11514" priority="3695" operator="lessThan">
      <formula>$C$4</formula>
    </cfRule>
  </conditionalFormatting>
  <conditionalFormatting sqref="BM56">
    <cfRule type="cellIs" dxfId="11513" priority="3696" operator="lessThan">
      <formula>$C$4</formula>
    </cfRule>
  </conditionalFormatting>
  <conditionalFormatting sqref="BM57">
    <cfRule type="cellIs" dxfId="11512" priority="3697" operator="lessThan">
      <formula>$C$4</formula>
    </cfRule>
  </conditionalFormatting>
  <conditionalFormatting sqref="BM58">
    <cfRule type="cellIs" dxfId="11511" priority="3698" operator="lessThan">
      <formula>$C$4</formula>
    </cfRule>
  </conditionalFormatting>
  <conditionalFormatting sqref="BM59">
    <cfRule type="cellIs" dxfId="11510" priority="3699" operator="lessThan">
      <formula>$C$4</formula>
    </cfRule>
  </conditionalFormatting>
  <conditionalFormatting sqref="BM60">
    <cfRule type="cellIs" dxfId="11509" priority="3700" operator="lessThan">
      <formula>$C$4</formula>
    </cfRule>
  </conditionalFormatting>
  <conditionalFormatting sqref="BN11">
    <cfRule type="cellIs" dxfId="11508" priority="3701" operator="lessThan">
      <formula>$C$4</formula>
    </cfRule>
  </conditionalFormatting>
  <conditionalFormatting sqref="BN12">
    <cfRule type="cellIs" dxfId="11507" priority="3702" operator="lessThan">
      <formula>$C$4</formula>
    </cfRule>
  </conditionalFormatting>
  <conditionalFormatting sqref="BN13">
    <cfRule type="cellIs" dxfId="11506" priority="3703" operator="lessThan">
      <formula>$C$4</formula>
    </cfRule>
  </conditionalFormatting>
  <conditionalFormatting sqref="BN14">
    <cfRule type="cellIs" dxfId="11505" priority="3704" operator="lessThan">
      <formula>$C$4</formula>
    </cfRule>
  </conditionalFormatting>
  <conditionalFormatting sqref="BN15">
    <cfRule type="cellIs" dxfId="11504" priority="3705" operator="lessThan">
      <formula>$C$4</formula>
    </cfRule>
  </conditionalFormatting>
  <conditionalFormatting sqref="BN16">
    <cfRule type="cellIs" dxfId="11503" priority="3706" operator="lessThan">
      <formula>$C$4</formula>
    </cfRule>
  </conditionalFormatting>
  <conditionalFormatting sqref="BN17">
    <cfRule type="cellIs" dxfId="11502" priority="3707" operator="lessThan">
      <formula>$C$4</formula>
    </cfRule>
  </conditionalFormatting>
  <conditionalFormatting sqref="BN18">
    <cfRule type="cellIs" dxfId="11501" priority="3708" operator="lessThan">
      <formula>$C$4</formula>
    </cfRule>
  </conditionalFormatting>
  <conditionalFormatting sqref="BN19">
    <cfRule type="cellIs" dxfId="11500" priority="3709" operator="lessThan">
      <formula>$C$4</formula>
    </cfRule>
  </conditionalFormatting>
  <conditionalFormatting sqref="BN20">
    <cfRule type="cellIs" dxfId="11499" priority="3710" operator="lessThan">
      <formula>$C$4</formula>
    </cfRule>
  </conditionalFormatting>
  <conditionalFormatting sqref="BN21">
    <cfRule type="cellIs" dxfId="11498" priority="3711" operator="lessThan">
      <formula>$C$4</formula>
    </cfRule>
  </conditionalFormatting>
  <conditionalFormatting sqref="BN22">
    <cfRule type="cellIs" dxfId="11497" priority="3712" operator="lessThan">
      <formula>$C$4</formula>
    </cfRule>
  </conditionalFormatting>
  <conditionalFormatting sqref="BN23">
    <cfRule type="cellIs" dxfId="11496" priority="3713" operator="lessThan">
      <formula>$C$4</formula>
    </cfRule>
  </conditionalFormatting>
  <conditionalFormatting sqref="BN24">
    <cfRule type="cellIs" dxfId="11495" priority="3714" operator="lessThan">
      <formula>$C$4</formula>
    </cfRule>
  </conditionalFormatting>
  <conditionalFormatting sqref="BN25">
    <cfRule type="cellIs" dxfId="11494" priority="3715" operator="lessThan">
      <formula>$C$4</formula>
    </cfRule>
  </conditionalFormatting>
  <conditionalFormatting sqref="BN26">
    <cfRule type="cellIs" dxfId="11493" priority="3716" operator="lessThan">
      <formula>$C$4</formula>
    </cfRule>
  </conditionalFormatting>
  <conditionalFormatting sqref="BN27">
    <cfRule type="cellIs" dxfId="11492" priority="3717" operator="lessThan">
      <formula>$C$4</formula>
    </cfRule>
  </conditionalFormatting>
  <conditionalFormatting sqref="BN28">
    <cfRule type="cellIs" dxfId="11491" priority="3718" operator="lessThan">
      <formula>$C$4</formula>
    </cfRule>
  </conditionalFormatting>
  <conditionalFormatting sqref="BN29">
    <cfRule type="cellIs" dxfId="11490" priority="3719" operator="lessThan">
      <formula>$C$4</formula>
    </cfRule>
  </conditionalFormatting>
  <conditionalFormatting sqref="BN30">
    <cfRule type="cellIs" dxfId="11489" priority="3720" operator="lessThan">
      <formula>$C$4</formula>
    </cfRule>
  </conditionalFormatting>
  <conditionalFormatting sqref="BN31">
    <cfRule type="cellIs" dxfId="11488" priority="3721" operator="lessThan">
      <formula>$C$4</formula>
    </cfRule>
  </conditionalFormatting>
  <conditionalFormatting sqref="BN32">
    <cfRule type="cellIs" dxfId="11487" priority="3722" operator="lessThan">
      <formula>$C$4</formula>
    </cfRule>
  </conditionalFormatting>
  <conditionalFormatting sqref="BN33">
    <cfRule type="cellIs" dxfId="11486" priority="3723" operator="lessThan">
      <formula>$C$4</formula>
    </cfRule>
  </conditionalFormatting>
  <conditionalFormatting sqref="BN34">
    <cfRule type="cellIs" dxfId="11485" priority="3724" operator="lessThan">
      <formula>$C$4</formula>
    </cfRule>
  </conditionalFormatting>
  <conditionalFormatting sqref="BN35">
    <cfRule type="cellIs" dxfId="11484" priority="3725" operator="lessThan">
      <formula>$C$4</formula>
    </cfRule>
  </conditionalFormatting>
  <conditionalFormatting sqref="BN36">
    <cfRule type="cellIs" dxfId="11483" priority="3726" operator="lessThan">
      <formula>$C$4</formula>
    </cfRule>
  </conditionalFormatting>
  <conditionalFormatting sqref="BN37">
    <cfRule type="cellIs" dxfId="11482" priority="3727" operator="lessThan">
      <formula>$C$4</formula>
    </cfRule>
  </conditionalFormatting>
  <conditionalFormatting sqref="BN38">
    <cfRule type="cellIs" dxfId="11481" priority="3728" operator="lessThan">
      <formula>$C$4</formula>
    </cfRule>
  </conditionalFormatting>
  <conditionalFormatting sqref="BN39">
    <cfRule type="cellIs" dxfId="11480" priority="3729" operator="lessThan">
      <formula>$C$4</formula>
    </cfRule>
  </conditionalFormatting>
  <conditionalFormatting sqref="BN40">
    <cfRule type="cellIs" dxfId="11479" priority="3730" operator="lessThan">
      <formula>$C$4</formula>
    </cfRule>
  </conditionalFormatting>
  <conditionalFormatting sqref="BN41">
    <cfRule type="cellIs" dxfId="11478" priority="3731" operator="lessThan">
      <formula>$C$4</formula>
    </cfRule>
  </conditionalFormatting>
  <conditionalFormatting sqref="BN42">
    <cfRule type="cellIs" dxfId="11477" priority="3732" operator="lessThan">
      <formula>$C$4</formula>
    </cfRule>
  </conditionalFormatting>
  <conditionalFormatting sqref="BN43">
    <cfRule type="cellIs" dxfId="11476" priority="3733" operator="lessThan">
      <formula>$C$4</formula>
    </cfRule>
  </conditionalFormatting>
  <conditionalFormatting sqref="BN44">
    <cfRule type="cellIs" dxfId="11475" priority="3734" operator="lessThan">
      <formula>$C$4</formula>
    </cfRule>
  </conditionalFormatting>
  <conditionalFormatting sqref="BN45">
    <cfRule type="cellIs" dxfId="11474" priority="3735" operator="lessThan">
      <formula>$C$4</formula>
    </cfRule>
  </conditionalFormatting>
  <conditionalFormatting sqref="BN46">
    <cfRule type="cellIs" dxfId="11473" priority="3736" operator="lessThan">
      <formula>$C$4</formula>
    </cfRule>
  </conditionalFormatting>
  <conditionalFormatting sqref="BN47">
    <cfRule type="cellIs" dxfId="11472" priority="3737" operator="lessThan">
      <formula>$C$4</formula>
    </cfRule>
  </conditionalFormatting>
  <conditionalFormatting sqref="BN48">
    <cfRule type="cellIs" dxfId="11471" priority="3738" operator="lessThan">
      <formula>$C$4</formula>
    </cfRule>
  </conditionalFormatting>
  <conditionalFormatting sqref="BN49">
    <cfRule type="cellIs" dxfId="11470" priority="3739" operator="lessThan">
      <formula>$C$4</formula>
    </cfRule>
  </conditionalFormatting>
  <conditionalFormatting sqref="BN50">
    <cfRule type="cellIs" dxfId="11469" priority="3740" operator="lessThan">
      <formula>$C$4</formula>
    </cfRule>
  </conditionalFormatting>
  <conditionalFormatting sqref="BN51">
    <cfRule type="cellIs" dxfId="11468" priority="3741" operator="lessThan">
      <formula>$C$4</formula>
    </cfRule>
  </conditionalFormatting>
  <conditionalFormatting sqref="BN52">
    <cfRule type="cellIs" dxfId="11467" priority="3742" operator="lessThan">
      <formula>$C$4</formula>
    </cfRule>
  </conditionalFormatting>
  <conditionalFormatting sqref="BN53">
    <cfRule type="cellIs" dxfId="11466" priority="3743" operator="lessThan">
      <formula>$C$4</formula>
    </cfRule>
  </conditionalFormatting>
  <conditionalFormatting sqref="BN54">
    <cfRule type="cellIs" dxfId="11465" priority="3744" operator="lessThan">
      <formula>$C$4</formula>
    </cfRule>
  </conditionalFormatting>
  <conditionalFormatting sqref="BN55">
    <cfRule type="cellIs" dxfId="11464" priority="3745" operator="lessThan">
      <formula>$C$4</formula>
    </cfRule>
  </conditionalFormatting>
  <conditionalFormatting sqref="BN56">
    <cfRule type="cellIs" dxfId="11463" priority="3746" operator="lessThan">
      <formula>$C$4</formula>
    </cfRule>
  </conditionalFormatting>
  <conditionalFormatting sqref="BN57">
    <cfRule type="cellIs" dxfId="11462" priority="3747" operator="lessThan">
      <formula>$C$4</formula>
    </cfRule>
  </conditionalFormatting>
  <conditionalFormatting sqref="BN58">
    <cfRule type="cellIs" dxfId="11461" priority="3748" operator="lessThan">
      <formula>$C$4</formula>
    </cfRule>
  </conditionalFormatting>
  <conditionalFormatting sqref="BN59">
    <cfRule type="cellIs" dxfId="11460" priority="3749" operator="lessThan">
      <formula>$C$4</formula>
    </cfRule>
  </conditionalFormatting>
  <conditionalFormatting sqref="BN60">
    <cfRule type="cellIs" dxfId="11459" priority="3750" operator="lessThan">
      <formula>$C$4</formula>
    </cfRule>
  </conditionalFormatting>
  <conditionalFormatting sqref="CH11:CH46">
    <cfRule type="cellIs" dxfId="11458" priority="3751" operator="lessThan">
      <formula>1</formula>
    </cfRule>
  </conditionalFormatting>
  <conditionalFormatting sqref="CH47">
    <cfRule type="cellIs" dxfId="11457" priority="3787" operator="lessThan">
      <formula>1</formula>
    </cfRule>
  </conditionalFormatting>
  <conditionalFormatting sqref="CH48">
    <cfRule type="cellIs" dxfId="11456" priority="3788" operator="lessThan">
      <formula>1</formula>
    </cfRule>
  </conditionalFormatting>
  <conditionalFormatting sqref="CH49">
    <cfRule type="cellIs" dxfId="11455" priority="3789" operator="lessThan">
      <formula>1</formula>
    </cfRule>
  </conditionalFormatting>
  <conditionalFormatting sqref="CH50">
    <cfRule type="cellIs" dxfId="11454" priority="3790" operator="lessThan">
      <formula>1</formula>
    </cfRule>
  </conditionalFormatting>
  <conditionalFormatting sqref="CH51">
    <cfRule type="cellIs" dxfId="11453" priority="3791" operator="lessThan">
      <formula>1</formula>
    </cfRule>
  </conditionalFormatting>
  <conditionalFormatting sqref="CH52">
    <cfRule type="cellIs" dxfId="11452" priority="3792" operator="lessThan">
      <formula>1</formula>
    </cfRule>
  </conditionalFormatting>
  <conditionalFormatting sqref="CH53">
    <cfRule type="cellIs" dxfId="11451" priority="3793" operator="lessThan">
      <formula>1</formula>
    </cfRule>
  </conditionalFormatting>
  <conditionalFormatting sqref="CH54">
    <cfRule type="cellIs" dxfId="11450" priority="3794" operator="lessThan">
      <formula>1</formula>
    </cfRule>
  </conditionalFormatting>
  <conditionalFormatting sqref="CH55">
    <cfRule type="cellIs" dxfId="11449" priority="3795" operator="lessThan">
      <formula>1</formula>
    </cfRule>
  </conditionalFormatting>
  <conditionalFormatting sqref="CH56">
    <cfRule type="cellIs" dxfId="11448" priority="3796" operator="lessThan">
      <formula>1</formula>
    </cfRule>
  </conditionalFormatting>
  <conditionalFormatting sqref="CH57">
    <cfRule type="cellIs" dxfId="11447" priority="3797" operator="lessThan">
      <formula>1</formula>
    </cfRule>
  </conditionalFormatting>
  <conditionalFormatting sqref="CH58">
    <cfRule type="cellIs" dxfId="11446" priority="3798" operator="lessThan">
      <formula>1</formula>
    </cfRule>
  </conditionalFormatting>
  <conditionalFormatting sqref="CH59">
    <cfRule type="cellIs" dxfId="11445" priority="3799" operator="lessThan">
      <formula>1</formula>
    </cfRule>
  </conditionalFormatting>
  <conditionalFormatting sqref="CH60">
    <cfRule type="cellIs" dxfId="11444" priority="3800" operator="lessThan">
      <formula>1</formula>
    </cfRule>
  </conditionalFormatting>
  <conditionalFormatting sqref="CK11:CK46">
    <cfRule type="cellIs" dxfId="11443" priority="3801" operator="lessThan">
      <formula>1</formula>
    </cfRule>
  </conditionalFormatting>
  <conditionalFormatting sqref="CK47">
    <cfRule type="cellIs" dxfId="11442" priority="3837" operator="lessThan">
      <formula>1</formula>
    </cfRule>
  </conditionalFormatting>
  <conditionalFormatting sqref="CK48">
    <cfRule type="cellIs" dxfId="11441" priority="3838" operator="lessThan">
      <formula>1</formula>
    </cfRule>
  </conditionalFormatting>
  <conditionalFormatting sqref="CK49">
    <cfRule type="cellIs" dxfId="11440" priority="3839" operator="lessThan">
      <formula>1</formula>
    </cfRule>
  </conditionalFormatting>
  <conditionalFormatting sqref="CK50">
    <cfRule type="cellIs" dxfId="11439" priority="3840" operator="lessThan">
      <formula>1</formula>
    </cfRule>
  </conditionalFormatting>
  <conditionalFormatting sqref="CK51">
    <cfRule type="cellIs" dxfId="11438" priority="3841" operator="lessThan">
      <formula>1</formula>
    </cfRule>
  </conditionalFormatting>
  <conditionalFormatting sqref="CK52">
    <cfRule type="cellIs" dxfId="11437" priority="3842" operator="lessThan">
      <formula>1</formula>
    </cfRule>
  </conditionalFormatting>
  <conditionalFormatting sqref="CK53">
    <cfRule type="cellIs" dxfId="11436" priority="3843" operator="lessThan">
      <formula>1</formula>
    </cfRule>
  </conditionalFormatting>
  <conditionalFormatting sqref="CK54">
    <cfRule type="cellIs" dxfId="11435" priority="3844" operator="lessThan">
      <formula>1</formula>
    </cfRule>
  </conditionalFormatting>
  <conditionalFormatting sqref="CK55">
    <cfRule type="cellIs" dxfId="11434" priority="3845" operator="lessThan">
      <formula>1</formula>
    </cfRule>
  </conditionalFormatting>
  <conditionalFormatting sqref="CK56">
    <cfRule type="cellIs" dxfId="11433" priority="3846" operator="lessThan">
      <formula>1</formula>
    </cfRule>
  </conditionalFormatting>
  <conditionalFormatting sqref="CK57">
    <cfRule type="cellIs" dxfId="11432" priority="3847" operator="lessThan">
      <formula>1</formula>
    </cfRule>
  </conditionalFormatting>
  <conditionalFormatting sqref="CK58">
    <cfRule type="cellIs" dxfId="11431" priority="3848" operator="lessThan">
      <formula>1</formula>
    </cfRule>
  </conditionalFormatting>
  <conditionalFormatting sqref="CK59">
    <cfRule type="cellIs" dxfId="11430" priority="3849" operator="lessThan">
      <formula>1</formula>
    </cfRule>
  </conditionalFormatting>
  <conditionalFormatting sqref="CK60">
    <cfRule type="cellIs" dxfId="11429" priority="3850" operator="lessThan">
      <formula>1</formula>
    </cfRule>
  </conditionalFormatting>
  <conditionalFormatting sqref="CO10">
    <cfRule type="cellIs" dxfId="11428" priority="3851" operator="lessThan">
      <formula>1</formula>
    </cfRule>
  </conditionalFormatting>
  <conditionalFormatting sqref="CO11">
    <cfRule type="cellIs" dxfId="11427" priority="3852" operator="lessThan">
      <formula>1</formula>
    </cfRule>
  </conditionalFormatting>
  <conditionalFormatting sqref="CO12">
    <cfRule type="cellIs" dxfId="11426" priority="3853" operator="lessThan">
      <formula>1</formula>
    </cfRule>
  </conditionalFormatting>
  <conditionalFormatting sqref="CO13">
    <cfRule type="cellIs" dxfId="11425" priority="3854" operator="lessThan">
      <formula>1</formula>
    </cfRule>
  </conditionalFormatting>
  <conditionalFormatting sqref="CO14">
    <cfRule type="cellIs" dxfId="11424" priority="3855" operator="lessThan">
      <formula>1</formula>
    </cfRule>
  </conditionalFormatting>
  <conditionalFormatting sqref="CO15">
    <cfRule type="cellIs" dxfId="11423" priority="3856" operator="lessThan">
      <formula>1</formula>
    </cfRule>
  </conditionalFormatting>
  <conditionalFormatting sqref="CO16">
    <cfRule type="cellIs" dxfId="11422" priority="3857" operator="lessThan">
      <formula>1</formula>
    </cfRule>
  </conditionalFormatting>
  <conditionalFormatting sqref="CO17">
    <cfRule type="cellIs" dxfId="11421" priority="3858" operator="lessThan">
      <formula>1</formula>
    </cfRule>
  </conditionalFormatting>
  <conditionalFormatting sqref="CO18">
    <cfRule type="cellIs" dxfId="11420" priority="3859" operator="lessThan">
      <formula>1</formula>
    </cfRule>
  </conditionalFormatting>
  <conditionalFormatting sqref="CO19">
    <cfRule type="cellIs" dxfId="11419" priority="3860" operator="lessThan">
      <formula>1</formula>
    </cfRule>
  </conditionalFormatting>
  <conditionalFormatting sqref="CO23">
    <cfRule type="cellIs" dxfId="11418" priority="3861" operator="lessThan">
      <formula>1</formula>
    </cfRule>
  </conditionalFormatting>
  <conditionalFormatting sqref="CO24">
    <cfRule type="cellIs" dxfId="11417" priority="3862" operator="lessThan">
      <formula>1</formula>
    </cfRule>
  </conditionalFormatting>
  <conditionalFormatting sqref="CO25">
    <cfRule type="cellIs" dxfId="11416" priority="3863" operator="lessThan">
      <formula>1</formula>
    </cfRule>
  </conditionalFormatting>
  <conditionalFormatting sqref="CO26">
    <cfRule type="cellIs" dxfId="11415" priority="3864" operator="lessThan">
      <formula>1</formula>
    </cfRule>
  </conditionalFormatting>
  <conditionalFormatting sqref="CO27">
    <cfRule type="cellIs" dxfId="11414" priority="3865" operator="lessThan">
      <formula>1</formula>
    </cfRule>
  </conditionalFormatting>
  <conditionalFormatting sqref="CO28">
    <cfRule type="cellIs" dxfId="11413" priority="3866" operator="lessThan">
      <formula>1</formula>
    </cfRule>
  </conditionalFormatting>
  <conditionalFormatting sqref="CO29">
    <cfRule type="cellIs" dxfId="11412" priority="3867" operator="lessThan">
      <formula>1</formula>
    </cfRule>
  </conditionalFormatting>
  <conditionalFormatting sqref="CO30">
    <cfRule type="cellIs" dxfId="11411" priority="3868" operator="lessThan">
      <formula>1</formula>
    </cfRule>
  </conditionalFormatting>
  <conditionalFormatting sqref="CO31">
    <cfRule type="cellIs" dxfId="11410" priority="3869" operator="lessThan">
      <formula>1</formula>
    </cfRule>
  </conditionalFormatting>
  <conditionalFormatting sqref="CO32">
    <cfRule type="cellIs" dxfId="11409" priority="3870" operator="lessThan">
      <formula>1</formula>
    </cfRule>
  </conditionalFormatting>
  <dataValidations count="1150">
    <dataValidation type="decimal" allowBlank="1" showDropDown="1" showInputMessage="1" showErrorMessage="1" errorTitle="Masukan salah" error="Isian Anda salah!" promptTitle="Input yg diisikan" prompt="nilai angka antara 0 sampai 100." sqref="M11">
      <formula1>0</formula1>
      <formula2>100</formula2>
    </dataValidation>
    <dataValidation type="decimal" allowBlank="1" showDropDown="1" showInputMessage="1" showErrorMessage="1" errorTitle="Masukan salah" error="Isian Anda salah!" promptTitle="Input yg diisikan" prompt="nilai angka antara 0 sampai 100." sqref="M12">
      <formula1>0</formula1>
      <formula2>100</formula2>
    </dataValidation>
    <dataValidation type="decimal" allowBlank="1" showDropDown="1" showInputMessage="1" showErrorMessage="1" errorTitle="Masukan salah" error="Isian Anda salah!" promptTitle="Input yg diisikan" prompt="nilai angka antara 0 sampai 100." sqref="M13">
      <formula1>0</formula1>
      <formula2>100</formula2>
    </dataValidation>
    <dataValidation type="decimal" allowBlank="1" showDropDown="1" showInputMessage="1" showErrorMessage="1" errorTitle="Masukan salah" error="Isian Anda salah!" promptTitle="Input yg diisikan" prompt="nilai angka antara 0 sampai 100." sqref="M14">
      <formula1>0</formula1>
      <formula2>100</formula2>
    </dataValidation>
    <dataValidation type="decimal" allowBlank="1" showDropDown="1" showInputMessage="1" showErrorMessage="1" errorTitle="Masukan salah" error="Isian Anda salah!" promptTitle="Input yg diisikan" prompt="nilai angka antara 0 sampai 100." sqref="M15">
      <formula1>0</formula1>
      <formula2>100</formula2>
    </dataValidation>
    <dataValidation type="decimal" allowBlank="1" showDropDown="1" showInputMessage="1" showErrorMessage="1" errorTitle="Masukan salah" error="Isian Anda salah!" promptTitle="Input yg diisikan" prompt="nilai angka antara 0 sampai 100." sqref="M16">
      <formula1>0</formula1>
      <formula2>100</formula2>
    </dataValidation>
    <dataValidation type="decimal" allowBlank="1" showDropDown="1" showInputMessage="1" showErrorMessage="1" errorTitle="Masukan salah" error="Isian Anda salah!" promptTitle="Input yg diisikan" prompt="nilai angka antara 0 sampai 100." sqref="M17">
      <formula1>0</formula1>
      <formula2>100</formula2>
    </dataValidation>
    <dataValidation type="decimal" allowBlank="1" showDropDown="1" showInputMessage="1" showErrorMessage="1" errorTitle="Masukan salah" error="Isian Anda salah!" promptTitle="Input yg diisikan" prompt="nilai angka antara 0 sampai 100." sqref="M18">
      <formula1>0</formula1>
      <formula2>100</formula2>
    </dataValidation>
    <dataValidation type="decimal" allowBlank="1" showDropDown="1" showInputMessage="1" showErrorMessage="1" errorTitle="Masukan salah" error="Isian Anda salah!" promptTitle="Input yg diisikan" prompt="nilai angka antara 0 sampai 100." sqref="M19">
      <formula1>0</formula1>
      <formula2>100</formula2>
    </dataValidation>
    <dataValidation type="decimal" allowBlank="1" showDropDown="1" showInputMessage="1" showErrorMessage="1" errorTitle="Masukan salah" error="Isian Anda salah!" promptTitle="Input yg diisikan" prompt="nilai angka antara 0 sampai 100." sqref="M20">
      <formula1>0</formula1>
      <formula2>100</formula2>
    </dataValidation>
    <dataValidation type="decimal" allowBlank="1" showDropDown="1" showInputMessage="1" showErrorMessage="1" errorTitle="Masukan salah" error="Isian Anda salah!" promptTitle="Input yg diisikan" prompt="nilai angka antara 0 sampai 100." sqref="M21">
      <formula1>0</formula1>
      <formula2>100</formula2>
    </dataValidation>
    <dataValidation type="decimal" allowBlank="1" showDropDown="1" showInputMessage="1" showErrorMessage="1" errorTitle="Masukan salah" error="Isian Anda salah!" promptTitle="Input yg diisikan" prompt="nilai angka antara 0 sampai 100." sqref="M22">
      <formula1>0</formula1>
      <formula2>100</formula2>
    </dataValidation>
    <dataValidation type="decimal" allowBlank="1" showDropDown="1" showInputMessage="1" showErrorMessage="1" errorTitle="Masukan salah" error="Isian Anda salah!" promptTitle="Input yg diisikan" prompt="nilai angka antara 0 sampai 100." sqref="M23">
      <formula1>0</formula1>
      <formula2>100</formula2>
    </dataValidation>
    <dataValidation type="decimal" allowBlank="1" showDropDown="1" showInputMessage="1" showErrorMessage="1" errorTitle="Masukan salah" error="Isian Anda salah!" promptTitle="Input yg diisikan" prompt="nilai angka antara 0 sampai 100." sqref="M24">
      <formula1>0</formula1>
      <formula2>100</formula2>
    </dataValidation>
    <dataValidation type="decimal" allowBlank="1" showDropDown="1" showInputMessage="1" showErrorMessage="1" errorTitle="Masukan salah" error="Isian Anda salah!" promptTitle="Input yg diisikan" prompt="nilai angka antara 0 sampai 100." sqref="M25">
      <formula1>0</formula1>
      <formula2>100</formula2>
    </dataValidation>
    <dataValidation type="decimal" allowBlank="1" showDropDown="1" showInputMessage="1" showErrorMessage="1" errorTitle="Masukan salah" error="Isian Anda salah!" promptTitle="Input yg diisikan" prompt="nilai angka antara 0 sampai 100." sqref="M26">
      <formula1>0</formula1>
      <formula2>100</formula2>
    </dataValidation>
    <dataValidation type="decimal" allowBlank="1" showDropDown="1" showInputMessage="1" showErrorMessage="1" errorTitle="Masukan salah" error="Isian Anda salah!" promptTitle="Input yg diisikan" prompt="nilai angka antara 0 sampai 100." sqref="M27">
      <formula1>0</formula1>
      <formula2>100</formula2>
    </dataValidation>
    <dataValidation type="decimal" allowBlank="1" showDropDown="1" showInputMessage="1" showErrorMessage="1" errorTitle="Masukan salah" error="Isian Anda salah!" promptTitle="Input yg diisikan" prompt="nilai angka antara 0 sampai 100." sqref="M28">
      <formula1>0</formula1>
      <formula2>100</formula2>
    </dataValidation>
    <dataValidation type="decimal" allowBlank="1" showDropDown="1" showInputMessage="1" showErrorMessage="1" errorTitle="Masukan salah" error="Isian Anda salah!" promptTitle="Input yg diisikan" prompt="nilai angka antara 0 sampai 100." sqref="M29">
      <formula1>0</formula1>
      <formula2>100</formula2>
    </dataValidation>
    <dataValidation type="decimal" allowBlank="1" showDropDown="1" showInputMessage="1" showErrorMessage="1" errorTitle="Masukan salah" error="Isian Anda salah!" promptTitle="Input yg diisikan" prompt="nilai angka antara 0 sampai 100." sqref="M30">
      <formula1>0</formula1>
      <formula2>100</formula2>
    </dataValidation>
    <dataValidation type="decimal" allowBlank="1" showDropDown="1" showInputMessage="1" showErrorMessage="1" errorTitle="Masukan salah" error="Isian Anda salah!" promptTitle="Input yg diisikan" prompt="nilai angka antara 0 sampai 100." sqref="M31">
      <formula1>0</formula1>
      <formula2>100</formula2>
    </dataValidation>
    <dataValidation type="decimal" allowBlank="1" showDropDown="1" showInputMessage="1" showErrorMessage="1" errorTitle="Masukan salah" error="Isian Anda salah!" promptTitle="Input yg diisikan" prompt="nilai angka antara 0 sampai 100." sqref="M32">
      <formula1>0</formula1>
      <formula2>100</formula2>
    </dataValidation>
    <dataValidation type="decimal" allowBlank="1" showDropDown="1" showInputMessage="1" showErrorMessage="1" errorTitle="Masukan salah" error="Isian Anda salah!" promptTitle="Input yg diisikan" prompt="nilai angka antara 0 sampai 100." sqref="M33">
      <formula1>0</formula1>
      <formula2>100</formula2>
    </dataValidation>
    <dataValidation type="decimal" allowBlank="1" showDropDown="1" showInputMessage="1" showErrorMessage="1" errorTitle="Masukan salah" error="Isian Anda salah!" promptTitle="Input yg diisikan" prompt="nilai angka antara 0 sampai 100." sqref="M34">
      <formula1>0</formula1>
      <formula2>100</formula2>
    </dataValidation>
    <dataValidation type="decimal" allowBlank="1" showDropDown="1" showInputMessage="1" showErrorMessage="1" errorTitle="Masukan salah" error="Isian Anda salah!" promptTitle="Input yg diisikan" prompt="nilai angka antara 0 sampai 100." sqref="M35">
      <formula1>0</formula1>
      <formula2>100</formula2>
    </dataValidation>
    <dataValidation type="decimal" allowBlank="1" showDropDown="1" showInputMessage="1" showErrorMessage="1" errorTitle="Masukan salah" error="Isian Anda salah!" promptTitle="Input yg diisikan" prompt="nilai angka antara 0 sampai 100." sqref="M36">
      <formula1>0</formula1>
      <formula2>100</formula2>
    </dataValidation>
    <dataValidation type="decimal" allowBlank="1" showDropDown="1" showInputMessage="1" showErrorMessage="1" errorTitle="Masukan salah" error="Isian Anda salah!" promptTitle="Input yg diisikan" prompt="nilai angka antara 0 sampai 100." sqref="M37">
      <formula1>0</formula1>
      <formula2>100</formula2>
    </dataValidation>
    <dataValidation type="decimal" allowBlank="1" showDropDown="1" showInputMessage="1" showErrorMessage="1" errorTitle="Masukan salah" error="Isian Anda salah!" promptTitle="Input yg diisikan" prompt="nilai angka antara 0 sampai 100." sqref="M38">
      <formula1>0</formula1>
      <formula2>100</formula2>
    </dataValidation>
    <dataValidation type="decimal" allowBlank="1" showDropDown="1" showInputMessage="1" showErrorMessage="1" errorTitle="Masukan salah" error="Isian Anda salah!" promptTitle="Input yg diisikan" prompt="nilai angka antara 0 sampai 100." sqref="M39">
      <formula1>0</formula1>
      <formula2>100</formula2>
    </dataValidation>
    <dataValidation type="decimal" allowBlank="1" showDropDown="1" showInputMessage="1" showErrorMessage="1" errorTitle="Masukan salah" error="Isian Anda salah!" promptTitle="Input yg diisikan" prompt="nilai angka antara 0 sampai 100." sqref="M40">
      <formula1>0</formula1>
      <formula2>100</formula2>
    </dataValidation>
    <dataValidation type="decimal" allowBlank="1" showDropDown="1" showInputMessage="1" showErrorMessage="1" errorTitle="Masukan salah" error="Isian Anda salah!" promptTitle="Input yg diisikan" prompt="nilai angka antara 0 sampai 100." sqref="M41">
      <formula1>0</formula1>
      <formula2>100</formula2>
    </dataValidation>
    <dataValidation type="decimal" allowBlank="1" showDropDown="1" showInputMessage="1" showErrorMessage="1" errorTitle="Masukan salah" error="Isian Anda salah!" promptTitle="Input yg diisikan" prompt="nilai angka antara 0 sampai 100." sqref="M42">
      <formula1>0</formula1>
      <formula2>100</formula2>
    </dataValidation>
    <dataValidation type="decimal" allowBlank="1" showDropDown="1" showInputMessage="1" showErrorMessage="1" errorTitle="Masukan salah" error="Isian Anda salah!" promptTitle="Input yg diisikan" prompt="nilai angka antara 0 sampai 100." sqref="M43">
      <formula1>0</formula1>
      <formula2>100</formula2>
    </dataValidation>
    <dataValidation type="decimal" allowBlank="1" showDropDown="1" showInputMessage="1" showErrorMessage="1" errorTitle="Masukan salah" error="Isian Anda salah!" promptTitle="Input yg diisikan" prompt="nilai angka antara 0 sampai 100." sqref="M44">
      <formula1>0</formula1>
      <formula2>100</formula2>
    </dataValidation>
    <dataValidation type="decimal" allowBlank="1" showDropDown="1" showInputMessage="1" showErrorMessage="1" errorTitle="Masukan salah" error="Isian Anda salah!" promptTitle="Input yg diisikan" prompt="nilai angka antara 0 sampai 100." sqref="M45">
      <formula1>0</formula1>
      <formula2>100</formula2>
    </dataValidation>
    <dataValidation type="decimal" allowBlank="1" showDropDown="1" showInputMessage="1" showErrorMessage="1" errorTitle="Masukan salah" error="Isian Anda salah!" promptTitle="Input yg diisikan" prompt="nilai angka antara 0 sampai 100." sqref="M46">
      <formula1>0</formula1>
      <formula2>100</formula2>
    </dataValidation>
    <dataValidation type="decimal" allowBlank="1" showDropDown="1" showInputMessage="1" showErrorMessage="1" errorTitle="Masukan salah" error="Isian Anda salah!" promptTitle="Input yg diisikan" prompt="nilai angka antara 0 sampai 100." sqref="M47">
      <formula1>0</formula1>
      <formula2>100</formula2>
    </dataValidation>
    <dataValidation type="decimal" allowBlank="1" showDropDown="1" showInputMessage="1" showErrorMessage="1" errorTitle="Masukan salah" error="Isian Anda salah!" promptTitle="Input yg diisikan" prompt="nilai angka antara 0 sampai 100." sqref="M48">
      <formula1>0</formula1>
      <formula2>100</formula2>
    </dataValidation>
    <dataValidation type="decimal" allowBlank="1" showDropDown="1" showInputMessage="1" showErrorMessage="1" errorTitle="Masukan salah" error="Isian Anda salah!" promptTitle="Input yg diisikan" prompt="nilai angka antara 0 sampai 100." sqref="M49">
      <formula1>0</formula1>
      <formula2>100</formula2>
    </dataValidation>
    <dataValidation type="decimal" allowBlank="1" showDropDown="1" showInputMessage="1" showErrorMessage="1" errorTitle="Masukan salah" error="Isian Anda salah!" promptTitle="Input yg diisikan" prompt="nilai angka antara 0 sampai 100." sqref="M50">
      <formula1>0</formula1>
      <formula2>100</formula2>
    </dataValidation>
    <dataValidation type="decimal" allowBlank="1" showDropDown="1" showInputMessage="1" showErrorMessage="1" errorTitle="Masukan salah" error="Isian Anda salah!" promptTitle="Input yg diisikan" prompt="nilai angka antara 0 sampai 100." sqref="M51">
      <formula1>0</formula1>
      <formula2>100</formula2>
    </dataValidation>
    <dataValidation type="decimal" allowBlank="1" showDropDown="1" showInputMessage="1" showErrorMessage="1" errorTitle="Masukan salah" error="Isian Anda salah!" promptTitle="Input yg diisikan" prompt="nilai angka antara 0 sampai 100." sqref="M52">
      <formula1>0</formula1>
      <formula2>100</formula2>
    </dataValidation>
    <dataValidation type="decimal" allowBlank="1" showDropDown="1" showInputMessage="1" showErrorMessage="1" errorTitle="Masukan salah" error="Isian Anda salah!" promptTitle="Input yg diisikan" prompt="nilai angka antara 0 sampai 100." sqref="M53">
      <formula1>0</formula1>
      <formula2>100</formula2>
    </dataValidation>
    <dataValidation type="decimal" allowBlank="1" showDropDown="1" showInputMessage="1" showErrorMessage="1" errorTitle="Masukan salah" error="Isian Anda salah!" promptTitle="Input yg diisikan" prompt="nilai angka antara 0 sampai 100." sqref="M54">
      <formula1>0</formula1>
      <formula2>100</formula2>
    </dataValidation>
    <dataValidation type="decimal" allowBlank="1" showDropDown="1" showInputMessage="1" showErrorMessage="1" errorTitle="Masukan salah" error="Isian Anda salah!" promptTitle="Input yg diisikan" prompt="nilai angka antara 0 sampai 100." sqref="M55">
      <formula1>0</formula1>
      <formula2>100</formula2>
    </dataValidation>
    <dataValidation type="decimal" allowBlank="1" showDropDown="1" showInputMessage="1" showErrorMessage="1" errorTitle="Masukan salah" error="Isian Anda salah!" promptTitle="Input yg diisikan" prompt="nilai angka antara 0 sampai 100." sqref="M56">
      <formula1>0</formula1>
      <formula2>100</formula2>
    </dataValidation>
    <dataValidation type="decimal" allowBlank="1" showDropDown="1" showInputMessage="1" showErrorMessage="1" errorTitle="Masukan salah" error="Isian Anda salah!" promptTitle="Input yg diisikan" prompt="nilai angka antara 0 sampai 100." sqref="M57">
      <formula1>0</formula1>
      <formula2>100</formula2>
    </dataValidation>
    <dataValidation type="decimal" allowBlank="1" showDropDown="1" showInputMessage="1" showErrorMessage="1" errorTitle="Masukan salah" error="Isian Anda salah!" promptTitle="Input yg diisikan" prompt="nilai angka antara 0 sampai 100." sqref="M58">
      <formula1>0</formula1>
      <formula2>100</formula2>
    </dataValidation>
    <dataValidation type="decimal" allowBlank="1" showDropDown="1" showInputMessage="1" showErrorMessage="1" errorTitle="Masukan salah" error="Isian Anda salah!" promptTitle="Input yg diisikan" prompt="nilai angka antara 0 sampai 100." sqref="M59">
      <formula1>0</formula1>
      <formula2>100</formula2>
    </dataValidation>
    <dataValidation type="decimal" allowBlank="1" showDropDown="1" showInputMessage="1" showErrorMessage="1" errorTitle="Masukan salah" error="Isian Anda salah!" promptTitle="Input yg diisikan" prompt="nilai angka antara 0 sampai 100." sqref="M60">
      <formula1>0</formula1>
      <formula2>100</formula2>
    </dataValidation>
    <dataValidation allowBlank="1" showInputMessage="1" showErrorMessage="1" sqref="V11"/>
    <dataValidation allowBlank="1" showInputMessage="1" showErrorMessage="1" sqref="V12"/>
    <dataValidation allowBlank="1" showInputMessage="1" showErrorMessage="1" sqref="V13"/>
    <dataValidation allowBlank="1" showInputMessage="1" showErrorMessage="1" sqref="V14"/>
    <dataValidation allowBlank="1" showInputMessage="1" showErrorMessage="1" sqref="V15"/>
    <dataValidation allowBlank="1" showInputMessage="1" showErrorMessage="1" sqref="V16"/>
    <dataValidation allowBlank="1" showInputMessage="1" showErrorMessage="1" sqref="V17"/>
    <dataValidation allowBlank="1" showInputMessage="1" showErrorMessage="1" sqref="V18"/>
    <dataValidation allowBlank="1" showInputMessage="1" showErrorMessage="1" sqref="V19"/>
    <dataValidation allowBlank="1" showInputMessage="1" showErrorMessage="1" sqref="V20"/>
    <dataValidation allowBlank="1" showInputMessage="1" showErrorMessage="1" sqref="V21"/>
    <dataValidation allowBlank="1" showInputMessage="1" showErrorMessage="1" sqref="V22"/>
    <dataValidation allowBlank="1" showInputMessage="1" showErrorMessage="1" sqref="V23"/>
    <dataValidation allowBlank="1" showInputMessage="1" showErrorMessage="1" sqref="V24"/>
    <dataValidation allowBlank="1" showInputMessage="1" showErrorMessage="1" sqref="V25"/>
    <dataValidation allowBlank="1" showInputMessage="1" showErrorMessage="1" sqref="V26"/>
    <dataValidation allowBlank="1" showInputMessage="1" showErrorMessage="1" sqref="V27"/>
    <dataValidation allowBlank="1" showInputMessage="1" showErrorMessage="1" sqref="V28"/>
    <dataValidation allowBlank="1" showInputMessage="1" showErrorMessage="1" sqref="V29"/>
    <dataValidation allowBlank="1" showInputMessage="1" showErrorMessage="1" sqref="V30"/>
    <dataValidation allowBlank="1" showInputMessage="1" showErrorMessage="1" sqref="V31"/>
    <dataValidation allowBlank="1" showInputMessage="1" showErrorMessage="1" sqref="V32"/>
    <dataValidation allowBlank="1" showInputMessage="1" showErrorMessage="1" sqref="V33"/>
    <dataValidation allowBlank="1" showInputMessage="1" showErrorMessage="1" sqref="V34"/>
    <dataValidation allowBlank="1" showInputMessage="1" showErrorMessage="1" sqref="V35"/>
    <dataValidation allowBlank="1" showInputMessage="1" showErrorMessage="1" sqref="V36"/>
    <dataValidation allowBlank="1" showInputMessage="1" showErrorMessage="1" sqref="V37"/>
    <dataValidation allowBlank="1" showInputMessage="1" showErrorMessage="1" sqref="V38"/>
    <dataValidation allowBlank="1" showInputMessage="1" showErrorMessage="1" sqref="V39"/>
    <dataValidation allowBlank="1" showInputMessage="1" showErrorMessage="1" sqref="V40"/>
    <dataValidation allowBlank="1" showInputMessage="1" showErrorMessage="1" sqref="V41"/>
    <dataValidation allowBlank="1" showInputMessage="1" showErrorMessage="1" sqref="V42"/>
    <dataValidation allowBlank="1" showInputMessage="1" showErrorMessage="1" sqref="V43"/>
    <dataValidation allowBlank="1" showInputMessage="1" showErrorMessage="1" sqref="V44"/>
    <dataValidation allowBlank="1" showInputMessage="1" showErrorMessage="1" sqref="V45"/>
    <dataValidation allowBlank="1" showInputMessage="1" showErrorMessage="1" sqref="V46"/>
    <dataValidation allowBlank="1" showInputMessage="1" showErrorMessage="1" sqref="V47"/>
    <dataValidation allowBlank="1" showInputMessage="1" showErrorMessage="1" sqref="V48"/>
    <dataValidation allowBlank="1" showInputMessage="1" showErrorMessage="1" sqref="V49"/>
    <dataValidation allowBlank="1" showInputMessage="1" showErrorMessage="1" sqref="V50"/>
    <dataValidation allowBlank="1" showInputMessage="1" showErrorMessage="1" sqref="V51"/>
    <dataValidation allowBlank="1" showInputMessage="1" showErrorMessage="1" sqref="V52"/>
    <dataValidation allowBlank="1" showInputMessage="1" showErrorMessage="1" sqref="V53"/>
    <dataValidation allowBlank="1" showInputMessage="1" showErrorMessage="1" sqref="V54"/>
    <dataValidation allowBlank="1" showInputMessage="1" showErrorMessage="1" sqref="V55"/>
    <dataValidation allowBlank="1" showInputMessage="1" showErrorMessage="1" sqref="V56"/>
    <dataValidation allowBlank="1" showInputMessage="1" showErrorMessage="1" sqref="V57"/>
    <dataValidation allowBlank="1" showInputMessage="1" showErrorMessage="1" sqref="V58"/>
    <dataValidation allowBlank="1" showInputMessage="1" showErrorMessage="1" sqref="V59"/>
    <dataValidation allowBlank="1" showInputMessage="1" showErrorMessage="1" sqref="V60"/>
    <dataValidation allowBlank="1" showInputMessage="1" showErrorMessage="1" sqref="Y11"/>
    <dataValidation allowBlank="1" showInputMessage="1" showErrorMessage="1" sqref="Y12"/>
    <dataValidation allowBlank="1" showInputMessage="1" showErrorMessage="1" sqref="Y13"/>
    <dataValidation allowBlank="1" showInputMessage="1" showErrorMessage="1" sqref="Y14"/>
    <dataValidation allowBlank="1" showInputMessage="1" showErrorMessage="1" sqref="Y15"/>
    <dataValidation allowBlank="1" showInputMessage="1" showErrorMessage="1" sqref="Y16"/>
    <dataValidation allowBlank="1" showInputMessage="1" showErrorMessage="1" sqref="Y17"/>
    <dataValidation allowBlank="1" showInputMessage="1" showErrorMessage="1" sqref="Y18"/>
    <dataValidation allowBlank="1" showInputMessage="1" showErrorMessage="1" sqref="Y19"/>
    <dataValidation allowBlank="1" showInputMessage="1" showErrorMessage="1" sqref="Y20"/>
    <dataValidation allowBlank="1" showInputMessage="1" showErrorMessage="1" sqref="Y21"/>
    <dataValidation allowBlank="1" showInputMessage="1" showErrorMessage="1" sqref="Y22"/>
    <dataValidation allowBlank="1" showInputMessage="1" showErrorMessage="1" sqref="Y23"/>
    <dataValidation allowBlank="1" showInputMessage="1" showErrorMessage="1" sqref="Y24"/>
    <dataValidation allowBlank="1" showInputMessage="1" showErrorMessage="1" sqref="Y25"/>
    <dataValidation allowBlank="1" showInputMessage="1" showErrorMessage="1" sqref="Y26"/>
    <dataValidation allowBlank="1" showInputMessage="1" showErrorMessage="1" sqref="Y27"/>
    <dataValidation allowBlank="1" showInputMessage="1" showErrorMessage="1" sqref="Y28"/>
    <dataValidation allowBlank="1" showInputMessage="1" showErrorMessage="1" sqref="Y29"/>
    <dataValidation allowBlank="1" showInputMessage="1" showErrorMessage="1" sqref="Y30"/>
    <dataValidation allowBlank="1" showInputMessage="1" showErrorMessage="1" sqref="Y31"/>
    <dataValidation allowBlank="1" showInputMessage="1" showErrorMessage="1" sqref="Y32"/>
    <dataValidation allowBlank="1" showInputMessage="1" showErrorMessage="1" sqref="Y33"/>
    <dataValidation allowBlank="1" showInputMessage="1" showErrorMessage="1" sqref="Y34"/>
    <dataValidation allowBlank="1" showInputMessage="1" showErrorMessage="1" sqref="Y35"/>
    <dataValidation allowBlank="1" showInputMessage="1" showErrorMessage="1" sqref="Y36"/>
    <dataValidation allowBlank="1" showInputMessage="1" showErrorMessage="1" sqref="Y37"/>
    <dataValidation allowBlank="1" showInputMessage="1" showErrorMessage="1" sqref="Y38"/>
    <dataValidation allowBlank="1" showInputMessage="1" showErrorMessage="1" sqref="Y39"/>
    <dataValidation allowBlank="1" showInputMessage="1" showErrorMessage="1" sqref="Y40"/>
    <dataValidation allowBlank="1" showInputMessage="1" showErrorMessage="1" sqref="Y41"/>
    <dataValidation allowBlank="1" showInputMessage="1" showErrorMessage="1" sqref="Y42"/>
    <dataValidation allowBlank="1" showInputMessage="1" showErrorMessage="1" sqref="Y43"/>
    <dataValidation allowBlank="1" showInputMessage="1" showErrorMessage="1" sqref="Y44"/>
    <dataValidation allowBlank="1" showInputMessage="1" showErrorMessage="1" sqref="Y45"/>
    <dataValidation allowBlank="1" showInputMessage="1" showErrorMessage="1" sqref="Y46"/>
    <dataValidation allowBlank="1" showInputMessage="1" showErrorMessage="1" sqref="Y47"/>
    <dataValidation allowBlank="1" showInputMessage="1" showErrorMessage="1" sqref="Y48"/>
    <dataValidation allowBlank="1" showInputMessage="1" showErrorMessage="1" sqref="Y49"/>
    <dataValidation allowBlank="1" showInputMessage="1" showErrorMessage="1" sqref="Y50"/>
    <dataValidation allowBlank="1" showInputMessage="1" showErrorMessage="1" sqref="Y51"/>
    <dataValidation allowBlank="1" showInputMessage="1" showErrorMessage="1" sqref="Y52"/>
    <dataValidation allowBlank="1" showInputMessage="1" showErrorMessage="1" sqref="Y53"/>
    <dataValidation allowBlank="1" showInputMessage="1" showErrorMessage="1" sqref="Y54"/>
    <dataValidation allowBlank="1" showInputMessage="1" showErrorMessage="1" sqref="Y55"/>
    <dataValidation allowBlank="1" showInputMessage="1" showErrorMessage="1" sqref="Y56"/>
    <dataValidation allowBlank="1" showInputMessage="1" showErrorMessage="1" sqref="Y57"/>
    <dataValidation allowBlank="1" showInputMessage="1" showErrorMessage="1" sqref="Y58"/>
    <dataValidation allowBlank="1" showInputMessage="1" showErrorMessage="1" sqref="Y59"/>
    <dataValidation allowBlank="1" showInputMessage="1" showErrorMessage="1" sqref="Y60"/>
    <dataValidation allowBlank="1" showInputMessage="1" showErrorMessage="1" sqref="AB11"/>
    <dataValidation allowBlank="1" showInputMessage="1" showErrorMessage="1" sqref="AB12"/>
    <dataValidation allowBlank="1" showInputMessage="1" showErrorMessage="1" sqref="AB13"/>
    <dataValidation allowBlank="1" showInputMessage="1" showErrorMessage="1" sqref="AB14"/>
    <dataValidation allowBlank="1" showInputMessage="1" showErrorMessage="1" sqref="AB15"/>
    <dataValidation allowBlank="1" showInputMessage="1" showErrorMessage="1" sqref="AB16"/>
    <dataValidation allowBlank="1" showInputMessage="1" showErrorMessage="1" sqref="AB17"/>
    <dataValidation allowBlank="1" showInputMessage="1" showErrorMessage="1" sqref="AB18"/>
    <dataValidation allowBlank="1" showInputMessage="1" showErrorMessage="1" sqref="AB19"/>
    <dataValidation allowBlank="1" showInputMessage="1" showErrorMessage="1" sqref="AB20"/>
    <dataValidation allowBlank="1" showInputMessage="1" showErrorMessage="1" sqref="AB21"/>
    <dataValidation allowBlank="1" showInputMessage="1" showErrorMessage="1" sqref="AB22"/>
    <dataValidation allowBlank="1" showInputMessage="1" showErrorMessage="1" sqref="AB23"/>
    <dataValidation allowBlank="1" showInputMessage="1" showErrorMessage="1" sqref="AB24"/>
    <dataValidation allowBlank="1" showInputMessage="1" showErrorMessage="1" sqref="AB25"/>
    <dataValidation allowBlank="1" showInputMessage="1" showErrorMessage="1" sqref="AB26"/>
    <dataValidation allowBlank="1" showInputMessage="1" showErrorMessage="1" sqref="AB27"/>
    <dataValidation allowBlank="1" showInputMessage="1" showErrorMessage="1" sqref="AB28"/>
    <dataValidation allowBlank="1" showInputMessage="1" showErrorMessage="1" sqref="AB29"/>
    <dataValidation allowBlank="1" showInputMessage="1" showErrorMessage="1" sqref="AB30"/>
    <dataValidation allowBlank="1" showInputMessage="1" showErrorMessage="1" sqref="AB31"/>
    <dataValidation allowBlank="1" showInputMessage="1" showErrorMessage="1" sqref="AB32"/>
    <dataValidation allowBlank="1" showInputMessage="1" showErrorMessage="1" sqref="AB33"/>
    <dataValidation allowBlank="1" showInputMessage="1" showErrorMessage="1" sqref="AB34"/>
    <dataValidation allowBlank="1" showInputMessage="1" showErrorMessage="1" sqref="AB35"/>
    <dataValidation allowBlank="1" showInputMessage="1" showErrorMessage="1" sqref="AB36"/>
    <dataValidation allowBlank="1" showInputMessage="1" showErrorMessage="1" sqref="AB37"/>
    <dataValidation allowBlank="1" showInputMessage="1" showErrorMessage="1" sqref="AB38"/>
    <dataValidation allowBlank="1" showInputMessage="1" showErrorMessage="1" sqref="AB39"/>
    <dataValidation allowBlank="1" showInputMessage="1" showErrorMessage="1" sqref="AB40"/>
    <dataValidation allowBlank="1" showInputMessage="1" showErrorMessage="1" sqref="AB41"/>
    <dataValidation allowBlank="1" showInputMessage="1" showErrorMessage="1" sqref="AB42"/>
    <dataValidation allowBlank="1" showInputMessage="1" showErrorMessage="1" sqref="AB43"/>
    <dataValidation allowBlank="1" showInputMessage="1" showErrorMessage="1" sqref="AB44"/>
    <dataValidation allowBlank="1" showInputMessage="1" showErrorMessage="1" sqref="AB45"/>
    <dataValidation allowBlank="1" showInputMessage="1" showErrorMessage="1" sqref="AB46"/>
    <dataValidation allowBlank="1" showInputMessage="1" showErrorMessage="1" sqref="AB47"/>
    <dataValidation allowBlank="1" showInputMessage="1" showErrorMessage="1" sqref="AB48"/>
    <dataValidation allowBlank="1" showInputMessage="1" showErrorMessage="1" sqref="AB49"/>
    <dataValidation allowBlank="1" showInputMessage="1" showErrorMessage="1" sqref="AB50"/>
    <dataValidation allowBlank="1" showInputMessage="1" showErrorMessage="1" sqref="AB51"/>
    <dataValidation allowBlank="1" showInputMessage="1" showErrorMessage="1" sqref="AB52"/>
    <dataValidation allowBlank="1" showInputMessage="1" showErrorMessage="1" sqref="AB53"/>
    <dataValidation allowBlank="1" showInputMessage="1" showErrorMessage="1" sqref="AB54"/>
    <dataValidation allowBlank="1" showInputMessage="1" showErrorMessage="1" sqref="AB55"/>
    <dataValidation allowBlank="1" showInputMessage="1" showErrorMessage="1" sqref="AB56"/>
    <dataValidation allowBlank="1" showInputMessage="1" showErrorMessage="1" sqref="AB57"/>
    <dataValidation allowBlank="1" showInputMessage="1" showErrorMessage="1" sqref="AB58"/>
    <dataValidation allowBlank="1" showInputMessage="1" showErrorMessage="1" sqref="AB59"/>
    <dataValidation allowBlank="1" showInputMessage="1" showErrorMessage="1" sqref="AB60"/>
    <dataValidation allowBlank="1" showInputMessage="1" showErrorMessage="1" sqref="S11"/>
    <dataValidation allowBlank="1" showInputMessage="1" showErrorMessage="1" sqref="S12"/>
    <dataValidation allowBlank="1" showInputMessage="1" showErrorMessage="1" sqref="S13"/>
    <dataValidation allowBlank="1" showInputMessage="1" showErrorMessage="1" sqref="S14"/>
    <dataValidation allowBlank="1" showInputMessage="1" showErrorMessage="1" sqref="S15"/>
    <dataValidation allowBlank="1" showInputMessage="1" showErrorMessage="1" sqref="S16"/>
    <dataValidation allowBlank="1" showInputMessage="1" showErrorMessage="1" sqref="S17"/>
    <dataValidation allowBlank="1" showInputMessage="1" showErrorMessage="1" sqref="S18"/>
    <dataValidation allowBlank="1" showInputMessage="1" showErrorMessage="1" sqref="S19"/>
    <dataValidation allowBlank="1" showInputMessage="1" showErrorMessage="1" sqref="S20"/>
    <dataValidation allowBlank="1" showInputMessage="1" showErrorMessage="1" sqref="S21"/>
    <dataValidation allowBlank="1" showInputMessage="1" showErrorMessage="1" sqref="S22"/>
    <dataValidation allowBlank="1" showInputMessage="1" showErrorMessage="1" sqref="S23"/>
    <dataValidation allowBlank="1" showInputMessage="1" showErrorMessage="1" sqref="S24"/>
    <dataValidation allowBlank="1" showInputMessage="1" showErrorMessage="1" sqref="S25"/>
    <dataValidation allowBlank="1" showInputMessage="1" showErrorMessage="1" sqref="S26"/>
    <dataValidation allowBlank="1" showInputMessage="1" showErrorMessage="1" sqref="S27"/>
    <dataValidation allowBlank="1" showInputMessage="1" showErrorMessage="1" sqref="S28"/>
    <dataValidation allowBlank="1" showInputMessage="1" showErrorMessage="1" sqref="S29"/>
    <dataValidation allowBlank="1" showInputMessage="1" showErrorMessage="1" sqref="S30"/>
    <dataValidation allowBlank="1" showInputMessage="1" showErrorMessage="1" sqref="S31"/>
    <dataValidation allowBlank="1" showInputMessage="1" showErrorMessage="1" sqref="S32"/>
    <dataValidation allowBlank="1" showInputMessage="1" showErrorMessage="1" sqref="S33"/>
    <dataValidation allowBlank="1" showInputMessage="1" showErrorMessage="1" sqref="S34"/>
    <dataValidation allowBlank="1" showInputMessage="1" showErrorMessage="1" sqref="S35"/>
    <dataValidation allowBlank="1" showInputMessage="1" showErrorMessage="1" sqref="S36"/>
    <dataValidation allowBlank="1" showInputMessage="1" showErrorMessage="1" sqref="S37"/>
    <dataValidation allowBlank="1" showInputMessage="1" showErrorMessage="1" sqref="S38"/>
    <dataValidation allowBlank="1" showInputMessage="1" showErrorMessage="1" sqref="S39"/>
    <dataValidation allowBlank="1" showInputMessage="1" showErrorMessage="1" sqref="S40"/>
    <dataValidation allowBlank="1" showInputMessage="1" showErrorMessage="1" sqref="S41"/>
    <dataValidation allowBlank="1" showInputMessage="1" showErrorMessage="1" sqref="S42"/>
    <dataValidation allowBlank="1" showInputMessage="1" showErrorMessage="1" sqref="S43"/>
    <dataValidation allowBlank="1" showInputMessage="1" showErrorMessage="1" sqref="S44"/>
    <dataValidation allowBlank="1" showInputMessage="1" showErrorMessage="1" sqref="S45"/>
    <dataValidation allowBlank="1" showInputMessage="1" showErrorMessage="1" sqref="S46"/>
    <dataValidation allowBlank="1" showInputMessage="1" showErrorMessage="1" sqref="S47"/>
    <dataValidation allowBlank="1" showInputMessage="1" showErrorMessage="1" sqref="S48"/>
    <dataValidation allowBlank="1" showInputMessage="1" showErrorMessage="1" sqref="S49"/>
    <dataValidation allowBlank="1" showInputMessage="1" showErrorMessage="1" sqref="S50"/>
    <dataValidation allowBlank="1" showInputMessage="1" showErrorMessage="1" sqref="S51"/>
    <dataValidation allowBlank="1" showInputMessage="1" showErrorMessage="1" sqref="S52"/>
    <dataValidation allowBlank="1" showInputMessage="1" showErrorMessage="1" sqref="S53"/>
    <dataValidation allowBlank="1" showInputMessage="1" showErrorMessage="1" sqref="S54"/>
    <dataValidation allowBlank="1" showInputMessage="1" showErrorMessage="1" sqref="S55"/>
    <dataValidation allowBlank="1" showInputMessage="1" showErrorMessage="1" sqref="S56"/>
    <dataValidation allowBlank="1" showInputMessage="1" showErrorMessage="1" sqref="S57"/>
    <dataValidation allowBlank="1" showInputMessage="1" showErrorMessage="1" sqref="S58"/>
    <dataValidation allowBlank="1" showInputMessage="1" showErrorMessage="1" sqref="S59"/>
    <dataValidation allowBlank="1" showInputMessage="1" showErrorMessage="1" sqref="S60"/>
    <dataValidation allowBlank="1" showInputMessage="1" showErrorMessage="1" sqref="AI11"/>
    <dataValidation allowBlank="1" showInputMessage="1" showErrorMessage="1" sqref="AI12"/>
    <dataValidation allowBlank="1" showInputMessage="1" showErrorMessage="1" sqref="AI13"/>
    <dataValidation allowBlank="1" showInputMessage="1" showErrorMessage="1" sqref="AI14"/>
    <dataValidation allowBlank="1" showInputMessage="1" showErrorMessage="1" sqref="AI15"/>
    <dataValidation allowBlank="1" showInputMessage="1" showErrorMessage="1" sqref="AI16"/>
    <dataValidation allowBlank="1" showInputMessage="1" showErrorMessage="1" sqref="AI17"/>
    <dataValidation allowBlank="1" showInputMessage="1" showErrorMessage="1" sqref="AI18"/>
    <dataValidation allowBlank="1" showInputMessage="1" showErrorMessage="1" sqref="AI19"/>
    <dataValidation allowBlank="1" showInputMessage="1" showErrorMessage="1" sqref="AI20"/>
    <dataValidation allowBlank="1" showInputMessage="1" showErrorMessage="1" sqref="AI21"/>
    <dataValidation allowBlank="1" showInputMessage="1" showErrorMessage="1" sqref="AI22"/>
    <dataValidation allowBlank="1" showInputMessage="1" showErrorMessage="1" sqref="AI23"/>
    <dataValidation allowBlank="1" showInputMessage="1" showErrorMessage="1" sqref="AI24"/>
    <dataValidation allowBlank="1" showInputMessage="1" showErrorMessage="1" sqref="AI25"/>
    <dataValidation allowBlank="1" showInputMessage="1" showErrorMessage="1" sqref="AI26"/>
    <dataValidation allowBlank="1" showInputMessage="1" showErrorMessage="1" sqref="AI27"/>
    <dataValidation allowBlank="1" showInputMessage="1" showErrorMessage="1" sqref="AI28"/>
    <dataValidation allowBlank="1" showInputMessage="1" showErrorMessage="1" sqref="AI29"/>
    <dataValidation allowBlank="1" showInputMessage="1" showErrorMessage="1" sqref="AI30"/>
    <dataValidation allowBlank="1" showInputMessage="1" showErrorMessage="1" sqref="AI31"/>
    <dataValidation allowBlank="1" showInputMessage="1" showErrorMessage="1" sqref="AI32"/>
    <dataValidation allowBlank="1" showInputMessage="1" showErrorMessage="1" sqref="AI33"/>
    <dataValidation allowBlank="1" showInputMessage="1" showErrorMessage="1" sqref="AI34"/>
    <dataValidation allowBlank="1" showInputMessage="1" showErrorMessage="1" sqref="AI35"/>
    <dataValidation allowBlank="1" showInputMessage="1" showErrorMessage="1" sqref="AI36"/>
    <dataValidation allowBlank="1" showInputMessage="1" showErrorMessage="1" sqref="AI37"/>
    <dataValidation allowBlank="1" showInputMessage="1" showErrorMessage="1" sqref="AI38"/>
    <dataValidation allowBlank="1" showInputMessage="1" showErrorMessage="1" sqref="AI39"/>
    <dataValidation allowBlank="1" showInputMessage="1" showErrorMessage="1" sqref="AI40"/>
    <dataValidation allowBlank="1" showInputMessage="1" showErrorMessage="1" sqref="AI41"/>
    <dataValidation allowBlank="1" showInputMessage="1" showErrorMessage="1" sqref="AI42"/>
    <dataValidation allowBlank="1" showInputMessage="1" showErrorMessage="1" sqref="AI43"/>
    <dataValidation allowBlank="1" showInputMessage="1" showErrorMessage="1" sqref="AI44"/>
    <dataValidation allowBlank="1" showInputMessage="1" showErrorMessage="1" sqref="AI45"/>
    <dataValidation allowBlank="1" showInputMessage="1" showErrorMessage="1" sqref="AI46"/>
    <dataValidation allowBlank="1" showInputMessage="1" showErrorMessage="1" sqref="AI47"/>
    <dataValidation allowBlank="1" showInputMessage="1" showErrorMessage="1" sqref="AI48"/>
    <dataValidation allowBlank="1" showInputMessage="1" showErrorMessage="1" sqref="AI49"/>
    <dataValidation allowBlank="1" showInputMessage="1" showErrorMessage="1" sqref="AI50"/>
    <dataValidation allowBlank="1" showInputMessage="1" showErrorMessage="1" sqref="AI51"/>
    <dataValidation allowBlank="1" showInputMessage="1" showErrorMessage="1" sqref="AI52"/>
    <dataValidation allowBlank="1" showInputMessage="1" showErrorMessage="1" sqref="AI53"/>
    <dataValidation allowBlank="1" showInputMessage="1" showErrorMessage="1" sqref="AI54"/>
    <dataValidation allowBlank="1" showInputMessage="1" showErrorMessage="1" sqref="AI55"/>
    <dataValidation allowBlank="1" showInputMessage="1" showErrorMessage="1" sqref="AI56"/>
    <dataValidation allowBlank="1" showInputMessage="1" showErrorMessage="1" sqref="AI57"/>
    <dataValidation allowBlank="1" showInputMessage="1" showErrorMessage="1" sqref="AI58"/>
    <dataValidation allowBlank="1" showInputMessage="1" showErrorMessage="1" sqref="AI59"/>
    <dataValidation allowBlank="1" showInputMessage="1" showErrorMessage="1" sqref="AI60"/>
    <dataValidation allowBlank="1" showInputMessage="1" showErrorMessage="1" sqref="AL11"/>
    <dataValidation allowBlank="1" showInputMessage="1" showErrorMessage="1" sqref="AL12"/>
    <dataValidation allowBlank="1" showInputMessage="1" showErrorMessage="1" sqref="AL13"/>
    <dataValidation allowBlank="1" showInputMessage="1" showErrorMessage="1" sqref="AL14"/>
    <dataValidation allowBlank="1" showInputMessage="1" showErrorMessage="1" sqref="AL15"/>
    <dataValidation allowBlank="1" showInputMessage="1" showErrorMessage="1" sqref="AL16"/>
    <dataValidation allowBlank="1" showInputMessage="1" showErrorMessage="1" sqref="AL17"/>
    <dataValidation allowBlank="1" showInputMessage="1" showErrorMessage="1" sqref="AL18"/>
    <dataValidation allowBlank="1" showInputMessage="1" showErrorMessage="1" sqref="AL19"/>
    <dataValidation allowBlank="1" showInputMessage="1" showErrorMessage="1" sqref="AL20"/>
    <dataValidation allowBlank="1" showInputMessage="1" showErrorMessage="1" sqref="AL21"/>
    <dataValidation allowBlank="1" showInputMessage="1" showErrorMessage="1" sqref="AL22"/>
    <dataValidation allowBlank="1" showInputMessage="1" showErrorMessage="1" sqref="AL23"/>
    <dataValidation allowBlank="1" showInputMessage="1" showErrorMessage="1" sqref="AL24"/>
    <dataValidation allowBlank="1" showInputMessage="1" showErrorMessage="1" sqref="AL25"/>
    <dataValidation allowBlank="1" showInputMessage="1" showErrorMessage="1" sqref="AL26"/>
    <dataValidation allowBlank="1" showInputMessage="1" showErrorMessage="1" sqref="AL27"/>
    <dataValidation allowBlank="1" showInputMessage="1" showErrorMessage="1" sqref="AL28"/>
    <dataValidation allowBlank="1" showInputMessage="1" showErrorMessage="1" sqref="AL29"/>
    <dataValidation allowBlank="1" showInputMessage="1" showErrorMessage="1" sqref="AL30"/>
    <dataValidation allowBlank="1" showInputMessage="1" showErrorMessage="1" sqref="AL31"/>
    <dataValidation allowBlank="1" showInputMessage="1" showErrorMessage="1" sqref="AL32"/>
    <dataValidation allowBlank="1" showInputMessage="1" showErrorMessage="1" sqref="AL33"/>
    <dataValidation allowBlank="1" showInputMessage="1" showErrorMessage="1" sqref="AL34"/>
    <dataValidation allowBlank="1" showInputMessage="1" showErrorMessage="1" sqref="AL35"/>
    <dataValidation allowBlank="1" showInputMessage="1" showErrorMessage="1" sqref="AL36"/>
    <dataValidation allowBlank="1" showInputMessage="1" showErrorMessage="1" sqref="AL37"/>
    <dataValidation allowBlank="1" showInputMessage="1" showErrorMessage="1" sqref="AL38"/>
    <dataValidation allowBlank="1" showInputMessage="1" showErrorMessage="1" sqref="AL39"/>
    <dataValidation allowBlank="1" showInputMessage="1" showErrorMessage="1" sqref="AL40"/>
    <dataValidation allowBlank="1" showInputMessage="1" showErrorMessage="1" sqref="AL41"/>
    <dataValidation allowBlank="1" showInputMessage="1" showErrorMessage="1" sqref="AL42"/>
    <dataValidation allowBlank="1" showInputMessage="1" showErrorMessage="1" sqref="AL43"/>
    <dataValidation allowBlank="1" showInputMessage="1" showErrorMessage="1" sqref="AL44"/>
    <dataValidation allowBlank="1" showInputMessage="1" showErrorMessage="1" sqref="AL45"/>
    <dataValidation allowBlank="1" showInputMessage="1" showErrorMessage="1" sqref="AL46"/>
    <dataValidation allowBlank="1" showInputMessage="1" showErrorMessage="1" sqref="AL47"/>
    <dataValidation allowBlank="1" showInputMessage="1" showErrorMessage="1" sqref="AL48"/>
    <dataValidation allowBlank="1" showInputMessage="1" showErrorMessage="1" sqref="AL49"/>
    <dataValidation allowBlank="1" showInputMessage="1" showErrorMessage="1" sqref="AL50"/>
    <dataValidation allowBlank="1" showInputMessage="1" showErrorMessage="1" sqref="AL51"/>
    <dataValidation allowBlank="1" showInputMessage="1" showErrorMessage="1" sqref="AL52"/>
    <dataValidation allowBlank="1" showInputMessage="1" showErrorMessage="1" sqref="AL53"/>
    <dataValidation allowBlank="1" showInputMessage="1" showErrorMessage="1" sqref="AL54"/>
    <dataValidation allowBlank="1" showInputMessage="1" showErrorMessage="1" sqref="AL55"/>
    <dataValidation allowBlank="1" showInputMessage="1" showErrorMessage="1" sqref="AL56"/>
    <dataValidation allowBlank="1" showInputMessage="1" showErrorMessage="1" sqref="AL57"/>
    <dataValidation allowBlank="1" showInputMessage="1" showErrorMessage="1" sqref="AL58"/>
    <dataValidation allowBlank="1" showInputMessage="1" showErrorMessage="1" sqref="AL59"/>
    <dataValidation allowBlank="1" showInputMessage="1" showErrorMessage="1" sqref="AL60"/>
    <dataValidation allowBlank="1" showInputMessage="1" showErrorMessage="1" sqref="AO11"/>
    <dataValidation allowBlank="1" showInputMessage="1" showErrorMessage="1" sqref="AO12"/>
    <dataValidation allowBlank="1" showInputMessage="1" showErrorMessage="1" sqref="AO13"/>
    <dataValidation allowBlank="1" showInputMessage="1" showErrorMessage="1" sqref="AO14"/>
    <dataValidation allowBlank="1" showInputMessage="1" showErrorMessage="1" sqref="AO15"/>
    <dataValidation allowBlank="1" showInputMessage="1" showErrorMessage="1" sqref="AO16"/>
    <dataValidation allowBlank="1" showInputMessage="1" showErrorMessage="1" sqref="AO17"/>
    <dataValidation allowBlank="1" showInputMessage="1" showErrorMessage="1" sqref="AO18"/>
    <dataValidation allowBlank="1" showInputMessage="1" showErrorMessage="1" sqref="AO19"/>
    <dataValidation allowBlank="1" showInputMessage="1" showErrorMessage="1" sqref="AO20"/>
    <dataValidation allowBlank="1" showInputMessage="1" showErrorMessage="1" sqref="AO21"/>
    <dataValidation allowBlank="1" showInputMessage="1" showErrorMessage="1" sqref="AO22"/>
    <dataValidation allowBlank="1" showInputMessage="1" showErrorMessage="1" sqref="AO23"/>
    <dataValidation allowBlank="1" showInputMessage="1" showErrorMessage="1" sqref="AO24"/>
    <dataValidation allowBlank="1" showInputMessage="1" showErrorMessage="1" sqref="AO25"/>
    <dataValidation allowBlank="1" showInputMessage="1" showErrorMessage="1" sqref="AO26"/>
    <dataValidation allowBlank="1" showInputMessage="1" showErrorMessage="1" sqref="AO27"/>
    <dataValidation allowBlank="1" showInputMessage="1" showErrorMessage="1" sqref="AO28"/>
    <dataValidation allowBlank="1" showInputMessage="1" showErrorMessage="1" sqref="AO29"/>
    <dataValidation allowBlank="1" showInputMessage="1" showErrorMessage="1" sqref="AO30"/>
    <dataValidation allowBlank="1" showInputMessage="1" showErrorMessage="1" sqref="AO31"/>
    <dataValidation allowBlank="1" showInputMessage="1" showErrorMessage="1" sqref="AO32"/>
    <dataValidation allowBlank="1" showInputMessage="1" showErrorMessage="1" sqref="AO33"/>
    <dataValidation allowBlank="1" showInputMessage="1" showErrorMessage="1" sqref="AO34"/>
    <dataValidation allowBlank="1" showInputMessage="1" showErrorMessage="1" sqref="AO35"/>
    <dataValidation allowBlank="1" showInputMessage="1" showErrorMessage="1" sqref="AO36"/>
    <dataValidation allowBlank="1" showInputMessage="1" showErrorMessage="1" sqref="AO37"/>
    <dataValidation allowBlank="1" showInputMessage="1" showErrorMessage="1" sqref="AO38"/>
    <dataValidation allowBlank="1" showInputMessage="1" showErrorMessage="1" sqref="AO39"/>
    <dataValidation allowBlank="1" showInputMessage="1" showErrorMessage="1" sqref="AO40"/>
    <dataValidation allowBlank="1" showInputMessage="1" showErrorMessage="1" sqref="AO41"/>
    <dataValidation allowBlank="1" showInputMessage="1" showErrorMessage="1" sqref="AO42"/>
    <dataValidation allowBlank="1" showInputMessage="1" showErrorMessage="1" sqref="AO43"/>
    <dataValidation allowBlank="1" showInputMessage="1" showErrorMessage="1" sqref="AO44"/>
    <dataValidation allowBlank="1" showInputMessage="1" showErrorMessage="1" sqref="AO45"/>
    <dataValidation allowBlank="1" showInputMessage="1" showErrorMessage="1" sqref="AO46"/>
    <dataValidation allowBlank="1" showInputMessage="1" showErrorMessage="1" sqref="AO47"/>
    <dataValidation allowBlank="1" showInputMessage="1" showErrorMessage="1" sqref="AO48"/>
    <dataValidation allowBlank="1" showInputMessage="1" showErrorMessage="1" sqref="AO49"/>
    <dataValidation allowBlank="1" showInputMessage="1" showErrorMessage="1" sqref="AO50"/>
    <dataValidation allowBlank="1" showInputMessage="1" showErrorMessage="1" sqref="AO51"/>
    <dataValidation allowBlank="1" showInputMessage="1" showErrorMessage="1" sqref="AO52"/>
    <dataValidation allowBlank="1" showInputMessage="1" showErrorMessage="1" sqref="AO53"/>
    <dataValidation allowBlank="1" showInputMessage="1" showErrorMessage="1" sqref="AO54"/>
    <dataValidation allowBlank="1" showInputMessage="1" showErrorMessage="1" sqref="AO55"/>
    <dataValidation allowBlank="1" showInputMessage="1" showErrorMessage="1" sqref="AO56"/>
    <dataValidation allowBlank="1" showInputMessage="1" showErrorMessage="1" sqref="AO57"/>
    <dataValidation allowBlank="1" showInputMessage="1" showErrorMessage="1" sqref="AO58"/>
    <dataValidation allowBlank="1" showInputMessage="1" showErrorMessage="1" sqref="AO59"/>
    <dataValidation allowBlank="1" showInputMessage="1" showErrorMessage="1" sqref="AO60"/>
    <dataValidation allowBlank="1" showInputMessage="1" showErrorMessage="1" sqref="AR11"/>
    <dataValidation allowBlank="1" showInputMessage="1" showErrorMessage="1" sqref="AR12"/>
    <dataValidation allowBlank="1" showInputMessage="1" showErrorMessage="1" sqref="AR13"/>
    <dataValidation allowBlank="1" showInputMessage="1" showErrorMessage="1" sqref="AR14"/>
    <dataValidation allowBlank="1" showInputMessage="1" showErrorMessage="1" sqref="AR15"/>
    <dataValidation allowBlank="1" showInputMessage="1" showErrorMessage="1" sqref="AR16"/>
    <dataValidation allowBlank="1" showInputMessage="1" showErrorMessage="1" sqref="AR17"/>
    <dataValidation allowBlank="1" showInputMessage="1" showErrorMessage="1" sqref="AR18"/>
    <dataValidation allowBlank="1" showInputMessage="1" showErrorMessage="1" sqref="AR19"/>
    <dataValidation allowBlank="1" showInputMessage="1" showErrorMessage="1" sqref="AR20"/>
    <dataValidation allowBlank="1" showInputMessage="1" showErrorMessage="1" sqref="AR21"/>
    <dataValidation allowBlank="1" showInputMessage="1" showErrorMessage="1" sqref="AR22"/>
    <dataValidation allowBlank="1" showInputMessage="1" showErrorMessage="1" sqref="AR23"/>
    <dataValidation allowBlank="1" showInputMessage="1" showErrorMessage="1" sqref="AR24"/>
    <dataValidation allowBlank="1" showInputMessage="1" showErrorMessage="1" sqref="AR25"/>
    <dataValidation allowBlank="1" showInputMessage="1" showErrorMessage="1" sqref="AR26"/>
    <dataValidation allowBlank="1" showInputMessage="1" showErrorMessage="1" sqref="AR27"/>
    <dataValidation allowBlank="1" showInputMessage="1" showErrorMessage="1" sqref="AR28"/>
    <dataValidation allowBlank="1" showInputMessage="1" showErrorMessage="1" sqref="AR29"/>
    <dataValidation allowBlank="1" showInputMessage="1" showErrorMessage="1" sqref="AR30"/>
    <dataValidation allowBlank="1" showInputMessage="1" showErrorMessage="1" sqref="AR31"/>
    <dataValidation allowBlank="1" showInputMessage="1" showErrorMessage="1" sqref="AR32"/>
    <dataValidation allowBlank="1" showInputMessage="1" showErrorMessage="1" sqref="AR33"/>
    <dataValidation allowBlank="1" showInputMessage="1" showErrorMessage="1" sqref="AR34"/>
    <dataValidation allowBlank="1" showInputMessage="1" showErrorMessage="1" sqref="AR35"/>
    <dataValidation allowBlank="1" showInputMessage="1" showErrorMessage="1" sqref="AR36"/>
    <dataValidation allowBlank="1" showInputMessage="1" showErrorMessage="1" sqref="AR37"/>
    <dataValidation allowBlank="1" showInputMessage="1" showErrorMessage="1" sqref="AR38"/>
    <dataValidation allowBlank="1" showInputMessage="1" showErrorMessage="1" sqref="AR39"/>
    <dataValidation allowBlank="1" showInputMessage="1" showErrorMessage="1" sqref="AR40"/>
    <dataValidation allowBlank="1" showInputMessage="1" showErrorMessage="1" sqref="AR41"/>
    <dataValidation allowBlank="1" showInputMessage="1" showErrorMessage="1" sqref="AR42"/>
    <dataValidation allowBlank="1" showInputMessage="1" showErrorMessage="1" sqref="AR43"/>
    <dataValidation allowBlank="1" showInputMessage="1" showErrorMessage="1" sqref="AR44"/>
    <dataValidation allowBlank="1" showInputMessage="1" showErrorMessage="1" sqref="AR45"/>
    <dataValidation allowBlank="1" showInputMessage="1" showErrorMessage="1" sqref="AR46"/>
    <dataValidation allowBlank="1" showInputMessage="1" showErrorMessage="1" sqref="AR47"/>
    <dataValidation allowBlank="1" showInputMessage="1" showErrorMessage="1" sqref="AR48"/>
    <dataValidation allowBlank="1" showInputMessage="1" showErrorMessage="1" sqref="AR49"/>
    <dataValidation allowBlank="1" showInputMessage="1" showErrorMessage="1" sqref="AR50"/>
    <dataValidation allowBlank="1" showInputMessage="1" showErrorMessage="1" sqref="AR51"/>
    <dataValidation allowBlank="1" showInputMessage="1" showErrorMessage="1" sqref="AR52"/>
    <dataValidation allowBlank="1" showInputMessage="1" showErrorMessage="1" sqref="AR53"/>
    <dataValidation allowBlank="1" showInputMessage="1" showErrorMessage="1" sqref="AR54"/>
    <dataValidation allowBlank="1" showInputMessage="1" showErrorMessage="1" sqref="AR55"/>
    <dataValidation allowBlank="1" showInputMessage="1" showErrorMessage="1" sqref="AR56"/>
    <dataValidation allowBlank="1" showInputMessage="1" showErrorMessage="1" sqref="AR57"/>
    <dataValidation allowBlank="1" showInputMessage="1" showErrorMessage="1" sqref="AR58"/>
    <dataValidation allowBlank="1" showInputMessage="1" showErrorMessage="1" sqref="AR59"/>
    <dataValidation allowBlank="1" showInputMessage="1" showErrorMessage="1" sqref="AR60"/>
    <dataValidation allowBlank="1" showInputMessage="1" showErrorMessage="1" sqref="AU11"/>
    <dataValidation allowBlank="1" showInputMessage="1" showErrorMessage="1" sqref="AU12"/>
    <dataValidation allowBlank="1" showInputMessage="1" showErrorMessage="1" sqref="AU13"/>
    <dataValidation allowBlank="1" showInputMessage="1" showErrorMessage="1" sqref="AU14"/>
    <dataValidation allowBlank="1" showInputMessage="1" showErrorMessage="1" sqref="AU15"/>
    <dataValidation allowBlank="1" showInputMessage="1" showErrorMessage="1" sqref="AU16"/>
    <dataValidation allowBlank="1" showInputMessage="1" showErrorMessage="1" sqref="AU17"/>
    <dataValidation allowBlank="1" showInputMessage="1" showErrorMessage="1" sqref="AU18"/>
    <dataValidation allowBlank="1" showInputMessage="1" showErrorMessage="1" sqref="AU19"/>
    <dataValidation allowBlank="1" showInputMessage="1" showErrorMessage="1" sqref="AU20"/>
    <dataValidation allowBlank="1" showInputMessage="1" showErrorMessage="1" sqref="AU21"/>
    <dataValidation allowBlank="1" showInputMessage="1" showErrorMessage="1" sqref="AU22"/>
    <dataValidation allowBlank="1" showInputMessage="1" showErrorMessage="1" sqref="AU23"/>
    <dataValidation allowBlank="1" showInputMessage="1" showErrorMessage="1" sqref="AU24"/>
    <dataValidation allowBlank="1" showInputMessage="1" showErrorMessage="1" sqref="AU25"/>
    <dataValidation allowBlank="1" showInputMessage="1" showErrorMessage="1" sqref="AU26"/>
    <dataValidation allowBlank="1" showInputMessage="1" showErrorMessage="1" sqref="AU27"/>
    <dataValidation allowBlank="1" showInputMessage="1" showErrorMessage="1" sqref="AU28"/>
    <dataValidation allowBlank="1" showInputMessage="1" showErrorMessage="1" sqref="AU29"/>
    <dataValidation allowBlank="1" showInputMessage="1" showErrorMessage="1" sqref="AU30"/>
    <dataValidation allowBlank="1" showInputMessage="1" showErrorMessage="1" sqref="AU31"/>
    <dataValidation allowBlank="1" showInputMessage="1" showErrorMessage="1" sqref="AU32"/>
    <dataValidation allowBlank="1" showInputMessage="1" showErrorMessage="1" sqref="AU33"/>
    <dataValidation allowBlank="1" showInputMessage="1" showErrorMessage="1" sqref="AU34"/>
    <dataValidation allowBlank="1" showInputMessage="1" showErrorMessage="1" sqref="AU35"/>
    <dataValidation allowBlank="1" showInputMessage="1" showErrorMessage="1" sqref="AU36"/>
    <dataValidation allowBlank="1" showInputMessage="1" showErrorMessage="1" sqref="AU37"/>
    <dataValidation allowBlank="1" showInputMessage="1" showErrorMessage="1" sqref="AU38"/>
    <dataValidation allowBlank="1" showInputMessage="1" showErrorMessage="1" sqref="AU39"/>
    <dataValidation allowBlank="1" showInputMessage="1" showErrorMessage="1" sqref="AU40"/>
    <dataValidation allowBlank="1" showInputMessage="1" showErrorMessage="1" sqref="AU41"/>
    <dataValidation allowBlank="1" showInputMessage="1" showErrorMessage="1" sqref="AU42"/>
    <dataValidation allowBlank="1" showInputMessage="1" showErrorMessage="1" sqref="AU43"/>
    <dataValidation allowBlank="1" showInputMessage="1" showErrorMessage="1" sqref="AU44"/>
    <dataValidation allowBlank="1" showInputMessage="1" showErrorMessage="1" sqref="AU45"/>
    <dataValidation allowBlank="1" showInputMessage="1" showErrorMessage="1" sqref="AU46"/>
    <dataValidation allowBlank="1" showInputMessage="1" showErrorMessage="1" sqref="AU47"/>
    <dataValidation allowBlank="1" showInputMessage="1" showErrorMessage="1" sqref="AU48"/>
    <dataValidation allowBlank="1" showInputMessage="1" showErrorMessage="1" sqref="AU49"/>
    <dataValidation allowBlank="1" showInputMessage="1" showErrorMessage="1" sqref="AU50"/>
    <dataValidation allowBlank="1" showInputMessage="1" showErrorMessage="1" sqref="AU51"/>
    <dataValidation allowBlank="1" showInputMessage="1" showErrorMessage="1" sqref="AU52"/>
    <dataValidation allowBlank="1" showInputMessage="1" showErrorMessage="1" sqref="AU53"/>
    <dataValidation allowBlank="1" showInputMessage="1" showErrorMessage="1" sqref="AU54"/>
    <dataValidation allowBlank="1" showInputMessage="1" showErrorMessage="1" sqref="AU55"/>
    <dataValidation allowBlank="1" showInputMessage="1" showErrorMessage="1" sqref="AU56"/>
    <dataValidation allowBlank="1" showInputMessage="1" showErrorMessage="1" sqref="AU57"/>
    <dataValidation allowBlank="1" showInputMessage="1" showErrorMessage="1" sqref="AU58"/>
    <dataValidation allowBlank="1" showInputMessage="1" showErrorMessage="1" sqref="AU59"/>
    <dataValidation allowBlank="1" showInputMessage="1" showErrorMessage="1" sqref="AU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E11"/>
    <dataValidation allowBlank="1" showInputMessage="1" showErrorMessage="1" sqref="BE12"/>
    <dataValidation allowBlank="1" showInputMessage="1" showErrorMessage="1" sqref="BE13"/>
    <dataValidation allowBlank="1" showInputMessage="1" showErrorMessage="1" sqref="BE14"/>
    <dataValidation allowBlank="1" showInputMessage="1" showErrorMessage="1" sqref="BE15"/>
    <dataValidation allowBlank="1" showInputMessage="1" showErrorMessage="1" sqref="BE16"/>
    <dataValidation allowBlank="1" showInputMessage="1" showErrorMessage="1" sqref="BE17"/>
    <dataValidation allowBlank="1" showInputMessage="1" showErrorMessage="1" sqref="BE18"/>
    <dataValidation allowBlank="1" showInputMessage="1" showErrorMessage="1" sqref="BE19"/>
    <dataValidation allowBlank="1" showInputMessage="1" showErrorMessage="1" sqref="BE20"/>
    <dataValidation allowBlank="1" showInputMessage="1" showErrorMessage="1" sqref="BE21"/>
    <dataValidation allowBlank="1" showInputMessage="1" showErrorMessage="1" sqref="BE22"/>
    <dataValidation allowBlank="1" showInputMessage="1" showErrorMessage="1" sqref="BE23"/>
    <dataValidation allowBlank="1" showInputMessage="1" showErrorMessage="1" sqref="BE24"/>
    <dataValidation allowBlank="1" showInputMessage="1" showErrorMessage="1" sqref="BE25"/>
    <dataValidation allowBlank="1" showInputMessage="1" showErrorMessage="1" sqref="BE26"/>
    <dataValidation allowBlank="1" showInputMessage="1" showErrorMessage="1" sqref="BE27"/>
    <dataValidation allowBlank="1" showInputMessage="1" showErrorMessage="1" sqref="BE28"/>
    <dataValidation allowBlank="1" showInputMessage="1" showErrorMessage="1" sqref="BE29"/>
    <dataValidation allowBlank="1" showInputMessage="1" showErrorMessage="1" sqref="BE30"/>
    <dataValidation allowBlank="1" showInputMessage="1" showErrorMessage="1" sqref="BE31"/>
    <dataValidation allowBlank="1" showInputMessage="1" showErrorMessage="1" sqref="BE32"/>
    <dataValidation allowBlank="1" showInputMessage="1" showErrorMessage="1" sqref="BE33"/>
    <dataValidation allowBlank="1" showInputMessage="1" showErrorMessage="1" sqref="BE34"/>
    <dataValidation allowBlank="1" showInputMessage="1" showErrorMessage="1" sqref="BE35"/>
    <dataValidation allowBlank="1" showInputMessage="1" showErrorMessage="1" sqref="BE36"/>
    <dataValidation allowBlank="1" showInputMessage="1" showErrorMessage="1" sqref="BE37"/>
    <dataValidation allowBlank="1" showInputMessage="1" showErrorMessage="1" sqref="BE38"/>
    <dataValidation allowBlank="1" showInputMessage="1" showErrorMessage="1" sqref="BE39"/>
    <dataValidation allowBlank="1" showInputMessage="1" showErrorMessage="1" sqref="BE40"/>
    <dataValidation allowBlank="1" showInputMessage="1" showErrorMessage="1" sqref="BE41"/>
    <dataValidation allowBlank="1" showInputMessage="1" showErrorMessage="1" sqref="BE42"/>
    <dataValidation allowBlank="1" showInputMessage="1" showErrorMessage="1" sqref="BE43"/>
    <dataValidation allowBlank="1" showInputMessage="1" showErrorMessage="1" sqref="BE44"/>
    <dataValidation allowBlank="1" showInputMessage="1" showErrorMessage="1" sqref="BE45"/>
    <dataValidation allowBlank="1" showInputMessage="1" showErrorMessage="1" sqref="BE46"/>
    <dataValidation allowBlank="1" showInputMessage="1" showErrorMessage="1" sqref="BE47"/>
    <dataValidation allowBlank="1" showInputMessage="1" showErrorMessage="1" sqref="BE48"/>
    <dataValidation allowBlank="1" showInputMessage="1" showErrorMessage="1" sqref="BE49"/>
    <dataValidation allowBlank="1" showInputMessage="1" showErrorMessage="1" sqref="BE50"/>
    <dataValidation allowBlank="1" showInputMessage="1" showErrorMessage="1" sqref="BE51"/>
    <dataValidation allowBlank="1" showInputMessage="1" showErrorMessage="1" sqref="BE52"/>
    <dataValidation allowBlank="1" showInputMessage="1" showErrorMessage="1" sqref="BE53"/>
    <dataValidation allowBlank="1" showInputMessage="1" showErrorMessage="1" sqref="BE54"/>
    <dataValidation allowBlank="1" showInputMessage="1" showErrorMessage="1" sqref="BE55"/>
    <dataValidation allowBlank="1" showInputMessage="1" showErrorMessage="1" sqref="BE56"/>
    <dataValidation allowBlank="1" showInputMessage="1" showErrorMessage="1" sqref="BE57"/>
    <dataValidation allowBlank="1" showInputMessage="1" showErrorMessage="1" sqref="BE58"/>
    <dataValidation allowBlank="1" showInputMessage="1" showErrorMessage="1" sqref="BE59"/>
    <dataValidation allowBlank="1" showInputMessage="1" showErrorMessage="1" sqref="BE60"/>
    <dataValidation allowBlank="1" showInputMessage="1" showErrorMessage="1" sqref="BH11"/>
    <dataValidation allowBlank="1" showInputMessage="1" showErrorMessage="1" sqref="BH12"/>
    <dataValidation allowBlank="1" showInputMessage="1" showErrorMessage="1" sqref="BH13"/>
    <dataValidation allowBlank="1" showInputMessage="1" showErrorMessage="1" sqref="BH14"/>
    <dataValidation allowBlank="1" showInputMessage="1" showErrorMessage="1" sqref="BH15"/>
    <dataValidation allowBlank="1" showInputMessage="1" showErrorMessage="1" sqref="BH16"/>
    <dataValidation allowBlank="1" showInputMessage="1" showErrorMessage="1" sqref="BH17"/>
    <dataValidation allowBlank="1" showInputMessage="1" showErrorMessage="1" sqref="BH18"/>
    <dataValidation allowBlank="1" showInputMessage="1" showErrorMessage="1" sqref="BH19"/>
    <dataValidation allowBlank="1" showInputMessage="1" showErrorMessage="1" sqref="BH20"/>
    <dataValidation allowBlank="1" showInputMessage="1" showErrorMessage="1" sqref="BH21"/>
    <dataValidation allowBlank="1" showInputMessage="1" showErrorMessage="1" sqref="BH22"/>
    <dataValidation allowBlank="1" showInputMessage="1" showErrorMessage="1" sqref="BH23"/>
    <dataValidation allowBlank="1" showInputMessage="1" showErrorMessage="1" sqref="BH24"/>
    <dataValidation allowBlank="1" showInputMessage="1" showErrorMessage="1" sqref="BH25"/>
    <dataValidation allowBlank="1" showInputMessage="1" showErrorMessage="1" sqref="BH26"/>
    <dataValidation allowBlank="1" showInputMessage="1" showErrorMessage="1" sqref="BH27"/>
    <dataValidation allowBlank="1" showInputMessage="1" showErrorMessage="1" sqref="BH28"/>
    <dataValidation allowBlank="1" showInputMessage="1" showErrorMessage="1" sqref="BH29"/>
    <dataValidation allowBlank="1" showInputMessage="1" showErrorMessage="1" sqref="BH30"/>
    <dataValidation allowBlank="1" showInputMessage="1" showErrorMessage="1" sqref="BH31"/>
    <dataValidation allowBlank="1" showInputMessage="1" showErrorMessage="1" sqref="BH32"/>
    <dataValidation allowBlank="1" showInputMessage="1" showErrorMessage="1" sqref="BH33"/>
    <dataValidation allowBlank="1" showInputMessage="1" showErrorMessage="1" sqref="BH34"/>
    <dataValidation allowBlank="1" showInputMessage="1" showErrorMessage="1" sqref="BH35"/>
    <dataValidation allowBlank="1" showInputMessage="1" showErrorMessage="1" sqref="BH36"/>
    <dataValidation allowBlank="1" showInputMessage="1" showErrorMessage="1" sqref="BH37"/>
    <dataValidation allowBlank="1" showInputMessage="1" showErrorMessage="1" sqref="BH38"/>
    <dataValidation allowBlank="1" showInputMessage="1" showErrorMessage="1" sqref="BH39"/>
    <dataValidation allowBlank="1" showInputMessage="1" showErrorMessage="1" sqref="BH40"/>
    <dataValidation allowBlank="1" showInputMessage="1" showErrorMessage="1" sqref="BH41"/>
    <dataValidation allowBlank="1" showInputMessage="1" showErrorMessage="1" sqref="BH42"/>
    <dataValidation allowBlank="1" showInputMessage="1" showErrorMessage="1" sqref="BH43"/>
    <dataValidation allowBlank="1" showInputMessage="1" showErrorMessage="1" sqref="BH44"/>
    <dataValidation allowBlank="1" showInputMessage="1" showErrorMessage="1" sqref="BH45"/>
    <dataValidation allowBlank="1" showInputMessage="1" showErrorMessage="1" sqref="BH46"/>
    <dataValidation allowBlank="1" showInputMessage="1" showErrorMessage="1" sqref="BH47"/>
    <dataValidation allowBlank="1" showInputMessage="1" showErrorMessage="1" sqref="BH48"/>
    <dataValidation allowBlank="1" showInputMessage="1" showErrorMessage="1" sqref="BH49"/>
    <dataValidation allowBlank="1" showInputMessage="1" showErrorMessage="1" sqref="BH50"/>
    <dataValidation allowBlank="1" showInputMessage="1" showErrorMessage="1" sqref="BH51"/>
    <dataValidation allowBlank="1" showInputMessage="1" showErrorMessage="1" sqref="BH52"/>
    <dataValidation allowBlank="1" showInputMessage="1" showErrorMessage="1" sqref="BH53"/>
    <dataValidation allowBlank="1" showInputMessage="1" showErrorMessage="1" sqref="BH54"/>
    <dataValidation allowBlank="1" showInputMessage="1" showErrorMessage="1" sqref="BH55"/>
    <dataValidation allowBlank="1" showInputMessage="1" showErrorMessage="1" sqref="BH56"/>
    <dataValidation allowBlank="1" showInputMessage="1" showErrorMessage="1" sqref="BH57"/>
    <dataValidation allowBlank="1" showInputMessage="1" showErrorMessage="1" sqref="BH58"/>
    <dataValidation allowBlank="1" showInputMessage="1" showErrorMessage="1" sqref="BH59"/>
    <dataValidation allowBlank="1" showInputMessage="1" showErrorMessage="1" sqref="BH60"/>
    <dataValidation allowBlank="1" showInputMessage="1" showErrorMessage="1" sqref="BK11"/>
    <dataValidation allowBlank="1" showInputMessage="1" showErrorMessage="1" sqref="BK12"/>
    <dataValidation allowBlank="1" showInputMessage="1" showErrorMessage="1" sqref="BK13"/>
    <dataValidation allowBlank="1" showInputMessage="1" showErrorMessage="1" sqref="BK14"/>
    <dataValidation allowBlank="1" showInputMessage="1" showErrorMessage="1" sqref="BK15"/>
    <dataValidation allowBlank="1" showInputMessage="1" showErrorMessage="1" sqref="BK16"/>
    <dataValidation allowBlank="1" showInputMessage="1" showErrorMessage="1" sqref="BK17"/>
    <dataValidation allowBlank="1" showInputMessage="1" showErrorMessage="1" sqref="BK18"/>
    <dataValidation allowBlank="1" showInputMessage="1" showErrorMessage="1" sqref="BK19"/>
    <dataValidation allowBlank="1" showInputMessage="1" showErrorMessage="1" sqref="BK20"/>
    <dataValidation allowBlank="1" showInputMessage="1" showErrorMessage="1" sqref="BK21"/>
    <dataValidation allowBlank="1" showInputMessage="1" showErrorMessage="1" sqref="BK22"/>
    <dataValidation allowBlank="1" showInputMessage="1" showErrorMessage="1" sqref="BK23"/>
    <dataValidation allowBlank="1" showInputMessage="1" showErrorMessage="1" sqref="BK24"/>
    <dataValidation allowBlank="1" showInputMessage="1" showErrorMessage="1" sqref="BK25"/>
    <dataValidation allowBlank="1" showInputMessage="1" showErrorMessage="1" sqref="BK26"/>
    <dataValidation allowBlank="1" showInputMessage="1" showErrorMessage="1" sqref="BK27"/>
    <dataValidation allowBlank="1" showInputMessage="1" showErrorMessage="1" sqref="BK28"/>
    <dataValidation allowBlank="1" showInputMessage="1" showErrorMessage="1" sqref="BK29"/>
    <dataValidation allowBlank="1" showInputMessage="1" showErrorMessage="1" sqref="BK30"/>
    <dataValidation allowBlank="1" showInputMessage="1" showErrorMessage="1" sqref="BK31"/>
    <dataValidation allowBlank="1" showInputMessage="1" showErrorMessage="1" sqref="BK32"/>
    <dataValidation allowBlank="1" showInputMessage="1" showErrorMessage="1" sqref="BK33"/>
    <dataValidation allowBlank="1" showInputMessage="1" showErrorMessage="1" sqref="BK34"/>
    <dataValidation allowBlank="1" showInputMessage="1" showErrorMessage="1" sqref="BK35"/>
    <dataValidation allowBlank="1" showInputMessage="1" showErrorMessage="1" sqref="BK36"/>
    <dataValidation allowBlank="1" showInputMessage="1" showErrorMessage="1" sqref="BK37"/>
    <dataValidation allowBlank="1" showInputMessage="1" showErrorMessage="1" sqref="BK38"/>
    <dataValidation allowBlank="1" showInputMessage="1" showErrorMessage="1" sqref="BK39"/>
    <dataValidation allowBlank="1" showInputMessage="1" showErrorMessage="1" sqref="BK40"/>
    <dataValidation allowBlank="1" showInputMessage="1" showErrorMessage="1" sqref="BK41"/>
    <dataValidation allowBlank="1" showInputMessage="1" showErrorMessage="1" sqref="BK42"/>
    <dataValidation allowBlank="1" showInputMessage="1" showErrorMessage="1" sqref="BK43"/>
    <dataValidation allowBlank="1" showInputMessage="1" showErrorMessage="1" sqref="BK44"/>
    <dataValidation allowBlank="1" showInputMessage="1" showErrorMessage="1" sqref="BK45"/>
    <dataValidation allowBlank="1" showInputMessage="1" showErrorMessage="1" sqref="BK46"/>
    <dataValidation allowBlank="1" showInputMessage="1" showErrorMessage="1" sqref="BK47"/>
    <dataValidation allowBlank="1" showInputMessage="1" showErrorMessage="1" sqref="BK48"/>
    <dataValidation allowBlank="1" showInputMessage="1" showErrorMessage="1" sqref="BK49"/>
    <dataValidation allowBlank="1" showInputMessage="1" showErrorMessage="1" sqref="BK50"/>
    <dataValidation allowBlank="1" showInputMessage="1" showErrorMessage="1" sqref="BK51"/>
    <dataValidation allowBlank="1" showInputMessage="1" showErrorMessage="1" sqref="BK52"/>
    <dataValidation allowBlank="1" showInputMessage="1" showErrorMessage="1" sqref="BK53"/>
    <dataValidation allowBlank="1" showInputMessage="1" showErrorMessage="1" sqref="BK54"/>
    <dataValidation allowBlank="1" showInputMessage="1" showErrorMessage="1" sqref="BK55"/>
    <dataValidation allowBlank="1" showInputMessage="1" showErrorMessage="1" sqref="BK56"/>
    <dataValidation allowBlank="1" showInputMessage="1" showErrorMessage="1" sqref="BK57"/>
    <dataValidation allowBlank="1" showInputMessage="1" showErrorMessage="1" sqref="BK58"/>
    <dataValidation allowBlank="1" showInputMessage="1" showErrorMessage="1" sqref="BK59"/>
    <dataValidation allowBlank="1" showInputMessage="1" showErrorMessage="1" sqref="BK60"/>
    <dataValidation allowBlank="1" showInputMessage="1" showErrorMessage="1" sqref="BB11"/>
    <dataValidation allowBlank="1" showInputMessage="1" showErrorMessage="1" sqref="BB12"/>
    <dataValidation allowBlank="1" showInputMessage="1" showErrorMessage="1" sqref="BB13"/>
    <dataValidation allowBlank="1" showInputMessage="1" showErrorMessage="1" sqref="BB14"/>
    <dataValidation allowBlank="1" showInputMessage="1" showErrorMessage="1" sqref="BB15"/>
    <dataValidation allowBlank="1" showInputMessage="1" showErrorMessage="1" sqref="BB16"/>
    <dataValidation allowBlank="1" showInputMessage="1" showErrorMessage="1" sqref="BB17"/>
    <dataValidation allowBlank="1" showInputMessage="1" showErrorMessage="1" sqref="BB18"/>
    <dataValidation allowBlank="1" showInputMessage="1" showErrorMessage="1" sqref="BB19"/>
    <dataValidation allowBlank="1" showInputMessage="1" showErrorMessage="1" sqref="BB20"/>
    <dataValidation allowBlank="1" showInputMessage="1" showErrorMessage="1" sqref="BB21"/>
    <dataValidation allowBlank="1" showInputMessage="1" showErrorMessage="1" sqref="BB22"/>
    <dataValidation allowBlank="1" showInputMessage="1" showErrorMessage="1" sqref="BB23"/>
    <dataValidation allowBlank="1" showInputMessage="1" showErrorMessage="1" sqref="BB24"/>
    <dataValidation allowBlank="1" showInputMessage="1" showErrorMessage="1" sqref="BB25"/>
    <dataValidation allowBlank="1" showInputMessage="1" showErrorMessage="1" sqref="BB26"/>
    <dataValidation allowBlank="1" showInputMessage="1" showErrorMessage="1" sqref="BB27"/>
    <dataValidation allowBlank="1" showInputMessage="1" showErrorMessage="1" sqref="BB28"/>
    <dataValidation allowBlank="1" showInputMessage="1" showErrorMessage="1" sqref="BB29"/>
    <dataValidation allowBlank="1" showInputMessage="1" showErrorMessage="1" sqref="BB30"/>
    <dataValidation allowBlank="1" showInputMessage="1" showErrorMessage="1" sqref="BB31"/>
    <dataValidation allowBlank="1" showInputMessage="1" showErrorMessage="1" sqref="BB32"/>
    <dataValidation allowBlank="1" showInputMessage="1" showErrorMessage="1" sqref="BB33"/>
    <dataValidation allowBlank="1" showInputMessage="1" showErrorMessage="1" sqref="BB34"/>
    <dataValidation allowBlank="1" showInputMessage="1" showErrorMessage="1" sqref="BB35"/>
    <dataValidation allowBlank="1" showInputMessage="1" showErrorMessage="1" sqref="BB36"/>
    <dataValidation allowBlank="1" showInputMessage="1" showErrorMessage="1" sqref="BB37"/>
    <dataValidation allowBlank="1" showInputMessage="1" showErrorMessage="1" sqref="BB38"/>
    <dataValidation allowBlank="1" showInputMessage="1" showErrorMessage="1" sqref="BB39"/>
    <dataValidation allowBlank="1" showInputMessage="1" showErrorMessage="1" sqref="BB40"/>
    <dataValidation allowBlank="1" showInputMessage="1" showErrorMessage="1" sqref="BB41"/>
    <dataValidation allowBlank="1" showInputMessage="1" showErrorMessage="1" sqref="BB42"/>
    <dataValidation allowBlank="1" showInputMessage="1" showErrorMessage="1" sqref="BB43"/>
    <dataValidation allowBlank="1" showInputMessage="1" showErrorMessage="1" sqref="BB44"/>
    <dataValidation allowBlank="1" showInputMessage="1" showErrorMessage="1" sqref="BB45"/>
    <dataValidation allowBlank="1" showInputMessage="1" showErrorMessage="1" sqref="BB46"/>
    <dataValidation allowBlank="1" showInputMessage="1" showErrorMessage="1" sqref="BB47"/>
    <dataValidation allowBlank="1" showInputMessage="1" showErrorMessage="1" sqref="BB48"/>
    <dataValidation allowBlank="1" showInputMessage="1" showErrorMessage="1" sqref="BB49"/>
    <dataValidation allowBlank="1" showInputMessage="1" showErrorMessage="1" sqref="BB50"/>
    <dataValidation allowBlank="1" showInputMessage="1" showErrorMessage="1" sqref="BB51"/>
    <dataValidation allowBlank="1" showInputMessage="1" showErrorMessage="1" sqref="BB52"/>
    <dataValidation allowBlank="1" showInputMessage="1" showErrorMessage="1" sqref="BB53"/>
    <dataValidation allowBlank="1" showInputMessage="1" showErrorMessage="1" sqref="BB54"/>
    <dataValidation allowBlank="1" showInputMessage="1" showErrorMessage="1" sqref="BB55"/>
    <dataValidation allowBlank="1" showInputMessage="1" showErrorMessage="1" sqref="BB56"/>
    <dataValidation allowBlank="1" showInputMessage="1" showErrorMessage="1" sqref="BB57"/>
    <dataValidation allowBlank="1" showInputMessage="1" showErrorMessage="1" sqref="BB58"/>
    <dataValidation allowBlank="1" showInputMessage="1" showErrorMessage="1" sqref="BB59"/>
    <dataValidation allowBlank="1" showInputMessage="1" showErrorMessage="1" sqref="BB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AE11"/>
    <dataValidation allowBlank="1" showInputMessage="1" showErrorMessage="1" sqref="AE12"/>
    <dataValidation allowBlank="1" showInputMessage="1" showErrorMessage="1" sqref="AE13"/>
    <dataValidation allowBlank="1" showInputMessage="1" showErrorMessage="1" sqref="AE14"/>
    <dataValidation allowBlank="1" showInputMessage="1" showErrorMessage="1" sqref="AE15"/>
    <dataValidation allowBlank="1" showInputMessage="1" showErrorMessage="1" sqref="AE16"/>
    <dataValidation allowBlank="1" showInputMessage="1" showErrorMessage="1" sqref="AE17"/>
    <dataValidation allowBlank="1" showInputMessage="1" showErrorMessage="1" sqref="AE18"/>
    <dataValidation allowBlank="1" showInputMessage="1" showErrorMessage="1" sqref="AE19"/>
    <dataValidation allowBlank="1" showInputMessage="1" showErrorMessage="1" sqref="AE20"/>
    <dataValidation allowBlank="1" showInputMessage="1" showErrorMessage="1" sqref="AE21"/>
    <dataValidation allowBlank="1" showInputMessage="1" showErrorMessage="1" sqref="AE22"/>
    <dataValidation allowBlank="1" showInputMessage="1" showErrorMessage="1" sqref="AE23"/>
    <dataValidation allowBlank="1" showInputMessage="1" showErrorMessage="1" sqref="AE24"/>
    <dataValidation allowBlank="1" showInputMessage="1" showErrorMessage="1" sqref="AE25"/>
    <dataValidation allowBlank="1" showInputMessage="1" showErrorMessage="1" sqref="AE26"/>
    <dataValidation allowBlank="1" showInputMessage="1" showErrorMessage="1" sqref="AE27"/>
    <dataValidation allowBlank="1" showInputMessage="1" showErrorMessage="1" sqref="AE28"/>
    <dataValidation allowBlank="1" showInputMessage="1" showErrorMessage="1" sqref="AE29"/>
    <dataValidation allowBlank="1" showInputMessage="1" showErrorMessage="1" sqref="AE30"/>
    <dataValidation allowBlank="1" showInputMessage="1" showErrorMessage="1" sqref="AE31"/>
    <dataValidation allowBlank="1" showInputMessage="1" showErrorMessage="1" sqref="AE32"/>
    <dataValidation allowBlank="1" showInputMessage="1" showErrorMessage="1" sqref="AE33"/>
    <dataValidation allowBlank="1" showInputMessage="1" showErrorMessage="1" sqref="AE34"/>
    <dataValidation allowBlank="1" showInputMessage="1" showErrorMessage="1" sqref="AE35"/>
    <dataValidation allowBlank="1" showInputMessage="1" showErrorMessage="1" sqref="AE36"/>
    <dataValidation allowBlank="1" showInputMessage="1" showErrorMessage="1" sqref="AE37"/>
    <dataValidation allowBlank="1" showInputMessage="1" showErrorMessage="1" sqref="AE38"/>
    <dataValidation allowBlank="1" showInputMessage="1" showErrorMessage="1" sqref="AE39"/>
    <dataValidation allowBlank="1" showInputMessage="1" showErrorMessage="1" sqref="AE40"/>
    <dataValidation allowBlank="1" showInputMessage="1" showErrorMessage="1" sqref="AE41"/>
    <dataValidation allowBlank="1" showInputMessage="1" showErrorMessage="1" sqref="AE42"/>
    <dataValidation allowBlank="1" showInputMessage="1" showErrorMessage="1" sqref="AE43"/>
    <dataValidation allowBlank="1" showInputMessage="1" showErrorMessage="1" sqref="AE44"/>
    <dataValidation allowBlank="1" showInputMessage="1" showErrorMessage="1" sqref="AE45"/>
    <dataValidation allowBlank="1" showInputMessage="1" showErrorMessage="1" sqref="AE46"/>
    <dataValidation allowBlank="1" showInputMessage="1" showErrorMessage="1" sqref="AE47"/>
    <dataValidation allowBlank="1" showInputMessage="1" showErrorMessage="1" sqref="AE48"/>
    <dataValidation allowBlank="1" showInputMessage="1" showErrorMessage="1" sqref="AE49"/>
    <dataValidation allowBlank="1" showInputMessage="1" showErrorMessage="1" sqref="AE50"/>
    <dataValidation allowBlank="1" showInputMessage="1" showErrorMessage="1" sqref="AE51"/>
    <dataValidation allowBlank="1" showInputMessage="1" showErrorMessage="1" sqref="AE52"/>
    <dataValidation allowBlank="1" showInputMessage="1" showErrorMessage="1" sqref="AE53"/>
    <dataValidation allowBlank="1" showInputMessage="1" showErrorMessage="1" sqref="AE54"/>
    <dataValidation allowBlank="1" showInputMessage="1" showErrorMessage="1" sqref="AE55"/>
    <dataValidation allowBlank="1" showInputMessage="1" showErrorMessage="1" sqref="AE56"/>
    <dataValidation allowBlank="1" showInputMessage="1" showErrorMessage="1" sqref="AE57"/>
    <dataValidation allowBlank="1" showInputMessage="1" showErrorMessage="1" sqref="AE58"/>
    <dataValidation allowBlank="1" showInputMessage="1" showErrorMessage="1" sqref="AE59"/>
    <dataValidation allowBlank="1" showInputMessage="1" showErrorMessage="1" sqref="AE60"/>
    <dataValidation allowBlank="1" showInputMessage="1" showErrorMessage="1" sqref="AF11"/>
    <dataValidation allowBlank="1" showInputMessage="1" showErrorMessage="1" sqref="AF12"/>
    <dataValidation allowBlank="1" showInputMessage="1" showErrorMessage="1" sqref="AF13"/>
    <dataValidation allowBlank="1" showInputMessage="1" showErrorMessage="1" sqref="AF14"/>
    <dataValidation allowBlank="1" showInputMessage="1" showErrorMessage="1" sqref="AF15"/>
    <dataValidation allowBlank="1" showInputMessage="1" showErrorMessage="1" sqref="AF16"/>
    <dataValidation allowBlank="1" showInputMessage="1" showErrorMessage="1" sqref="AF17"/>
    <dataValidation allowBlank="1" showInputMessage="1" showErrorMessage="1" sqref="AF18"/>
    <dataValidation allowBlank="1" showInputMessage="1" showErrorMessage="1" sqref="AF19"/>
    <dataValidation allowBlank="1" showInputMessage="1" showErrorMessage="1" sqref="AF20"/>
    <dataValidation allowBlank="1" showInputMessage="1" showErrorMessage="1" sqref="AF21"/>
    <dataValidation allowBlank="1" showInputMessage="1" showErrorMessage="1" sqref="AF22"/>
    <dataValidation allowBlank="1" showInputMessage="1" showErrorMessage="1" sqref="AF23"/>
    <dataValidation allowBlank="1" showInputMessage="1" showErrorMessage="1" sqref="AF24"/>
    <dataValidation allowBlank="1" showInputMessage="1" showErrorMessage="1" sqref="AF25"/>
    <dataValidation allowBlank="1" showInputMessage="1" showErrorMessage="1" sqref="AF26"/>
    <dataValidation allowBlank="1" showInputMessage="1" showErrorMessage="1" sqref="AF27"/>
    <dataValidation allowBlank="1" showInputMessage="1" showErrorMessage="1" sqref="AF28"/>
    <dataValidation allowBlank="1" showInputMessage="1" showErrorMessage="1" sqref="AF29"/>
    <dataValidation allowBlank="1" showInputMessage="1" showErrorMessage="1" sqref="AF30"/>
    <dataValidation allowBlank="1" showInputMessage="1" showErrorMessage="1" sqref="AF31"/>
    <dataValidation allowBlank="1" showInputMessage="1" showErrorMessage="1" sqref="AF32"/>
    <dataValidation allowBlank="1" showInputMessage="1" showErrorMessage="1" sqref="AF33"/>
    <dataValidation allowBlank="1" showInputMessage="1" showErrorMessage="1" sqref="AF34"/>
    <dataValidation allowBlank="1" showInputMessage="1" showErrorMessage="1" sqref="AF35"/>
    <dataValidation allowBlank="1" showInputMessage="1" showErrorMessage="1" sqref="AF36"/>
    <dataValidation allowBlank="1" showInputMessage="1" showErrorMessage="1" sqref="AF37"/>
    <dataValidation allowBlank="1" showInputMessage="1" showErrorMessage="1" sqref="AF38"/>
    <dataValidation allowBlank="1" showInputMessage="1" showErrorMessage="1" sqref="AF39"/>
    <dataValidation allowBlank="1" showInputMessage="1" showErrorMessage="1" sqref="AF40"/>
    <dataValidation allowBlank="1" showInputMessage="1" showErrorMessage="1" sqref="AF41"/>
    <dataValidation allowBlank="1" showInputMessage="1" showErrorMessage="1" sqref="AF42"/>
    <dataValidation allowBlank="1" showInputMessage="1" showErrorMessage="1" sqref="AF43"/>
    <dataValidation allowBlank="1" showInputMessage="1" showErrorMessage="1" sqref="AF44"/>
    <dataValidation allowBlank="1" showInputMessage="1" showErrorMessage="1" sqref="AF45"/>
    <dataValidation allowBlank="1" showInputMessage="1" showErrorMessage="1" sqref="AF46"/>
    <dataValidation allowBlank="1" showInputMessage="1" showErrorMessage="1" sqref="AF47"/>
    <dataValidation allowBlank="1" showInputMessage="1" showErrorMessage="1" sqref="AF48"/>
    <dataValidation allowBlank="1" showInputMessage="1" showErrorMessage="1" sqref="AF49"/>
    <dataValidation allowBlank="1" showInputMessage="1" showErrorMessage="1" sqref="AF50"/>
    <dataValidation allowBlank="1" showInputMessage="1" showErrorMessage="1" sqref="AF51"/>
    <dataValidation allowBlank="1" showInputMessage="1" showErrorMessage="1" sqref="AF52"/>
    <dataValidation allowBlank="1" showInputMessage="1" showErrorMessage="1" sqref="AF53"/>
    <dataValidation allowBlank="1" showInputMessage="1" showErrorMessage="1" sqref="AF54"/>
    <dataValidation allowBlank="1" showInputMessage="1" showErrorMessage="1" sqref="AF55"/>
    <dataValidation allowBlank="1" showInputMessage="1" showErrorMessage="1" sqref="AF56"/>
    <dataValidation allowBlank="1" showInputMessage="1" showErrorMessage="1" sqref="AF57"/>
    <dataValidation allowBlank="1" showInputMessage="1" showErrorMessage="1" sqref="AF58"/>
    <dataValidation allowBlank="1" showInputMessage="1" showErrorMessage="1" sqref="AF59"/>
    <dataValidation allowBlank="1" showInputMessage="1" showErrorMessage="1" sqref="AF6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60"/>
  <sheetViews>
    <sheetView zoomScale="80" zoomScaleNormal="80" workbookViewId="0">
      <pane xSplit="3" ySplit="10" topLeftCell="AI11" activePane="bottomRight" state="frozen"/>
      <selection pane="topRight"/>
      <selection pane="bottomLeft"/>
      <selection pane="bottomRight" activeCell="BT44" sqref="BT44"/>
    </sheetView>
  </sheetViews>
  <sheetFormatPr defaultRowHeight="15" x14ac:dyDescent="0.2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1" max="11" width="11.140625" hidden="1" customWidth="1"/>
    <col min="13" max="13" width="7.140625" hidden="1" customWidth="1"/>
    <col min="14" max="16" width="7.140625" customWidth="1"/>
    <col min="17" max="31" width="3.28515625" style="30" customWidth="1"/>
    <col min="32" max="32" width="4.28515625" style="30" customWidth="1"/>
    <col min="33" max="47" width="3.28515625" style="30" customWidth="1"/>
    <col min="48" max="50" width="4.28515625" style="30" customWidth="1"/>
    <col min="51" max="66" width="3.28515625" style="30" customWidth="1"/>
    <col min="67" max="67" width="4.28515625" style="30" customWidth="1"/>
    <col min="68" max="82" width="3.28515625" style="30" customWidth="1"/>
    <col min="83" max="84" width="4.28515625" style="30" customWidth="1"/>
    <col min="85" max="85" width="3.28515625" style="30" customWidth="1"/>
    <col min="86" max="86" width="5.85546875" style="30" customWidth="1"/>
    <col min="87" max="87" width="51.5703125" style="30" customWidth="1"/>
    <col min="88" max="88" width="3.28515625" style="30" customWidth="1"/>
    <col min="89" max="89" width="5.85546875" style="30" customWidth="1"/>
    <col min="90" max="90" width="51.5703125" style="30" customWidth="1"/>
    <col min="91" max="92" width="8.5703125" style="30" customWidth="1"/>
    <col min="93" max="93" width="34.140625" style="30" customWidth="1"/>
    <col min="94" max="94" width="9.140625" customWidth="1"/>
    <col min="100" max="100" width="9" style="56" customWidth="1"/>
    <col min="101" max="102" width="9" style="56" hidden="1" customWidth="1"/>
    <col min="103" max="103" width="9" style="56" customWidth="1"/>
  </cols>
  <sheetData>
    <row r="1" spans="1:102" ht="20.25" customHeight="1" x14ac:dyDescent="0.3">
      <c r="A1" s="11">
        <v>114</v>
      </c>
      <c r="B1" s="10"/>
      <c r="C1" s="69" t="s">
        <v>0</v>
      </c>
      <c r="D1" s="69"/>
      <c r="E1" s="69"/>
      <c r="F1" s="69"/>
      <c r="G1" s="69"/>
      <c r="H1" s="69"/>
      <c r="I1" s="69"/>
      <c r="J1" s="69"/>
      <c r="K1" s="69"/>
      <c r="L1" s="69"/>
      <c r="M1" s="69"/>
      <c r="N1" s="69"/>
      <c r="O1" s="69"/>
      <c r="Q1" s="29" t="s">
        <v>1</v>
      </c>
      <c r="AZ1" s="29"/>
    </row>
    <row r="2" spans="1:102" x14ac:dyDescent="0.25">
      <c r="A2" s="1" t="s">
        <v>2</v>
      </c>
      <c r="B2" s="2"/>
      <c r="C2" s="3" t="s">
        <v>3</v>
      </c>
      <c r="E2" s="4" t="s">
        <v>92</v>
      </c>
      <c r="Q2" s="30" t="s">
        <v>5</v>
      </c>
      <c r="R2" s="31"/>
      <c r="S2" s="31"/>
      <c r="T2" s="31"/>
      <c r="U2" s="31" t="s">
        <v>6</v>
      </c>
      <c r="V2" s="31" t="str">
        <f>MID(E2,6,20)</f>
        <v xml:space="preserve"> X IPS 2</v>
      </c>
      <c r="W2" s="31"/>
      <c r="X2" s="31"/>
      <c r="Y2" s="31"/>
      <c r="Z2" s="31"/>
      <c r="AA2" s="31"/>
      <c r="AB2" s="31"/>
      <c r="AC2" s="32"/>
      <c r="AD2" s="32"/>
      <c r="AE2" s="32"/>
      <c r="AF2" s="32"/>
      <c r="AG2" s="32"/>
      <c r="AH2" s="32"/>
      <c r="BA2" s="31"/>
      <c r="BB2" s="31"/>
      <c r="BC2" s="31"/>
      <c r="BD2" s="31" t="s">
        <v>6</v>
      </c>
      <c r="BE2" s="31" t="str">
        <f>MID(AO2,6,20)</f>
        <v/>
      </c>
      <c r="BF2" s="31"/>
      <c r="BG2" s="31"/>
      <c r="BH2" s="31"/>
      <c r="BI2" s="31"/>
      <c r="BJ2" s="31"/>
      <c r="BK2" s="31"/>
      <c r="BL2" s="32"/>
      <c r="BM2" s="32"/>
      <c r="BN2" s="32"/>
      <c r="BO2" s="32"/>
      <c r="BP2" s="32"/>
      <c r="BQ2" s="32"/>
    </row>
    <row r="3" spans="1:102" x14ac:dyDescent="0.25">
      <c r="A3" s="1" t="s">
        <v>7</v>
      </c>
      <c r="B3" s="2"/>
      <c r="C3" s="3" t="s">
        <v>8</v>
      </c>
      <c r="E3" s="5" t="s">
        <v>9</v>
      </c>
      <c r="H3" t="s">
        <v>10</v>
      </c>
      <c r="Q3" s="30" t="s">
        <v>11</v>
      </c>
      <c r="R3" s="31"/>
      <c r="S3" s="31"/>
      <c r="T3" s="31"/>
      <c r="U3" s="31" t="s">
        <v>6</v>
      </c>
      <c r="V3" s="31"/>
      <c r="W3" s="31"/>
      <c r="X3" s="31"/>
      <c r="Y3" s="31"/>
      <c r="Z3" s="31"/>
      <c r="AA3" s="31"/>
      <c r="AB3" s="31"/>
      <c r="AC3" s="32"/>
      <c r="AD3" s="32"/>
      <c r="AE3" s="32"/>
      <c r="AF3" s="32"/>
      <c r="AG3" s="32"/>
      <c r="AH3" s="32"/>
      <c r="BA3" s="31"/>
      <c r="BB3" s="31"/>
      <c r="BC3" s="31"/>
      <c r="BD3" s="31" t="s">
        <v>6</v>
      </c>
      <c r="BE3" s="31"/>
      <c r="BF3" s="31"/>
      <c r="BG3" s="31"/>
      <c r="BH3" s="31"/>
      <c r="BI3" s="31"/>
      <c r="BJ3" s="31"/>
      <c r="BK3" s="31"/>
      <c r="BL3" s="32"/>
      <c r="BM3" s="32"/>
      <c r="BN3" s="32"/>
      <c r="BO3" s="32"/>
      <c r="BP3" s="32"/>
      <c r="BQ3" s="32"/>
    </row>
    <row r="4" spans="1:102" x14ac:dyDescent="0.25">
      <c r="A4" s="6" t="s">
        <v>12</v>
      </c>
      <c r="B4" s="2"/>
      <c r="C4" s="7">
        <v>70</v>
      </c>
      <c r="H4" t="s">
        <v>13</v>
      </c>
      <c r="Q4" s="33" t="s">
        <v>14</v>
      </c>
      <c r="R4" s="31"/>
      <c r="S4" s="31"/>
      <c r="T4" s="31"/>
      <c r="U4" s="31"/>
      <c r="V4" s="31"/>
      <c r="W4" s="31"/>
      <c r="X4" s="31"/>
      <c r="Y4" s="31"/>
      <c r="Z4" s="31"/>
      <c r="AA4" s="31"/>
      <c r="AB4" s="31"/>
      <c r="AC4" s="32"/>
      <c r="AD4" s="32"/>
      <c r="AE4" s="32"/>
      <c r="AF4" s="32"/>
      <c r="AG4" s="32"/>
      <c r="AH4" s="32"/>
      <c r="AZ4" s="33"/>
      <c r="BA4" s="31"/>
      <c r="BB4" s="31"/>
      <c r="BC4" s="31"/>
      <c r="BD4" s="31"/>
      <c r="BE4" s="31"/>
      <c r="BF4" s="31"/>
      <c r="BG4" s="31"/>
      <c r="BH4" s="31"/>
      <c r="BI4" s="31"/>
      <c r="BJ4" s="31"/>
      <c r="BK4" s="31"/>
      <c r="BL4" s="32"/>
      <c r="BM4" s="32"/>
      <c r="BN4" s="32"/>
      <c r="BO4" s="32"/>
      <c r="BP4" s="32"/>
      <c r="BQ4" s="32"/>
    </row>
    <row r="5" spans="1:102" hidden="1" x14ac:dyDescent="0.25">
      <c r="Q5" s="31"/>
      <c r="R5" s="31"/>
      <c r="S5" s="31"/>
      <c r="T5" s="31"/>
      <c r="U5" s="31"/>
      <c r="V5" s="31"/>
      <c r="W5" s="31"/>
      <c r="X5" s="31"/>
      <c r="Y5" s="31"/>
      <c r="Z5" s="31"/>
      <c r="AA5" s="31"/>
      <c r="AB5" s="31"/>
      <c r="AC5" s="32"/>
      <c r="AD5" s="32"/>
      <c r="AE5" s="32"/>
      <c r="AF5" s="32"/>
      <c r="AG5" s="32"/>
      <c r="AH5" s="32"/>
      <c r="AZ5" s="31"/>
      <c r="BA5" s="31"/>
      <c r="BB5" s="31"/>
      <c r="BC5" s="31"/>
      <c r="BD5" s="31"/>
      <c r="BE5" s="31"/>
      <c r="BF5" s="31"/>
      <c r="BG5" s="31"/>
      <c r="BH5" s="31"/>
      <c r="BI5" s="31"/>
      <c r="BJ5" s="31"/>
      <c r="BK5" s="31"/>
      <c r="BL5" s="32"/>
      <c r="BM5" s="32"/>
      <c r="BN5" s="32"/>
      <c r="BO5" s="32"/>
      <c r="BP5" s="32"/>
      <c r="BQ5" s="32"/>
    </row>
    <row r="6" spans="1:102" hidden="1" x14ac:dyDescent="0.25">
      <c r="P6" s="12" t="s">
        <v>15</v>
      </c>
      <c r="Q6" s="31"/>
      <c r="R6" s="31"/>
      <c r="S6" s="31"/>
      <c r="T6" s="31"/>
      <c r="U6" s="31"/>
      <c r="V6" s="31"/>
      <c r="W6" s="31"/>
      <c r="X6" s="31"/>
      <c r="Y6" s="31"/>
      <c r="Z6" s="31"/>
      <c r="AA6" s="31"/>
      <c r="AB6" s="31"/>
      <c r="AC6" s="32"/>
      <c r="AD6" s="32"/>
      <c r="AE6" s="32"/>
      <c r="AF6" s="32"/>
      <c r="AG6" s="32"/>
      <c r="AH6" s="32"/>
      <c r="AZ6" s="31"/>
      <c r="BA6" s="31"/>
      <c r="BB6" s="31"/>
      <c r="BC6" s="31"/>
      <c r="BD6" s="31"/>
      <c r="BE6" s="31"/>
      <c r="BF6" s="31"/>
      <c r="BG6" s="31"/>
      <c r="BH6" s="31"/>
      <c r="BI6" s="31"/>
      <c r="BJ6" s="31"/>
      <c r="BK6" s="31"/>
      <c r="BL6" s="32"/>
      <c r="BM6" s="32"/>
      <c r="BN6" s="32"/>
      <c r="BO6" s="32"/>
      <c r="BP6" s="32"/>
      <c r="BQ6" s="32"/>
    </row>
    <row r="7" spans="1:102" ht="15" customHeight="1" x14ac:dyDescent="0.25">
      <c r="E7" s="63" t="s">
        <v>16</v>
      </c>
      <c r="F7" s="64"/>
      <c r="G7" s="64"/>
      <c r="H7" s="64"/>
      <c r="I7" s="64"/>
      <c r="J7" s="65"/>
      <c r="K7" s="54"/>
      <c r="L7" s="13"/>
      <c r="M7" s="13"/>
      <c r="N7" s="70" t="s">
        <v>17</v>
      </c>
      <c r="O7" s="70"/>
      <c r="Q7" s="31"/>
      <c r="R7" s="31"/>
      <c r="S7" s="31"/>
      <c r="T7" s="31"/>
      <c r="U7" s="31"/>
      <c r="V7" s="31"/>
      <c r="W7" s="31"/>
      <c r="X7" s="31"/>
      <c r="Y7" s="31"/>
      <c r="Z7" s="31"/>
      <c r="AA7" s="31"/>
      <c r="AB7" s="31"/>
      <c r="AC7" s="32"/>
      <c r="AD7" s="32"/>
      <c r="AE7" s="32"/>
      <c r="AF7" s="32"/>
      <c r="AG7" s="32"/>
      <c r="AH7" s="32"/>
      <c r="AZ7" s="31"/>
      <c r="BA7" s="31"/>
      <c r="BB7" s="31"/>
      <c r="BC7" s="31"/>
      <c r="BD7" s="31"/>
      <c r="BE7" s="31"/>
      <c r="BF7" s="31"/>
      <c r="BG7" s="31"/>
      <c r="BH7" s="31"/>
      <c r="BI7" s="31"/>
      <c r="BJ7" s="31"/>
      <c r="BK7" s="31"/>
      <c r="BL7" s="32"/>
      <c r="BM7" s="32"/>
      <c r="BN7" s="32"/>
      <c r="BO7" s="32"/>
      <c r="BP7" s="32"/>
      <c r="BQ7" s="32"/>
    </row>
    <row r="8" spans="1:102" ht="18.75" customHeight="1" x14ac:dyDescent="0.3">
      <c r="A8" s="58" t="s">
        <v>18</v>
      </c>
      <c r="B8" s="59" t="s">
        <v>19</v>
      </c>
      <c r="C8" s="58" t="s">
        <v>20</v>
      </c>
      <c r="E8" s="66"/>
      <c r="F8" s="67"/>
      <c r="G8" s="67"/>
      <c r="H8" s="67"/>
      <c r="I8" s="67"/>
      <c r="J8" s="68"/>
      <c r="K8" s="55"/>
      <c r="L8" s="13"/>
      <c r="M8" s="17"/>
      <c r="N8" s="70"/>
      <c r="O8" s="70"/>
      <c r="P8" s="9"/>
      <c r="Q8" s="34" t="s">
        <v>21</v>
      </c>
      <c r="R8" s="35"/>
      <c r="S8" s="35"/>
      <c r="T8" s="35"/>
      <c r="U8" s="35"/>
      <c r="V8" s="35"/>
      <c r="W8" s="35"/>
      <c r="X8" s="35"/>
      <c r="Y8" s="35"/>
      <c r="Z8" s="35"/>
      <c r="AA8" s="35"/>
      <c r="AB8" s="35"/>
      <c r="AC8" s="35"/>
      <c r="AD8" s="35"/>
      <c r="AE8" s="35"/>
      <c r="AF8" s="35"/>
      <c r="AG8" s="35"/>
      <c r="AH8" s="35"/>
      <c r="AI8" s="36"/>
      <c r="AJ8" s="35"/>
      <c r="AK8" s="35"/>
      <c r="AL8" s="35"/>
      <c r="AM8" s="35"/>
      <c r="AN8" s="35"/>
      <c r="AO8" s="35"/>
      <c r="AP8" s="35"/>
      <c r="AQ8" s="35"/>
      <c r="AR8" s="35"/>
      <c r="AS8" s="35"/>
      <c r="AT8" s="35"/>
      <c r="AU8" s="36"/>
      <c r="AV8" s="71" t="s">
        <v>22</v>
      </c>
      <c r="AW8" s="73" t="s">
        <v>23</v>
      </c>
      <c r="AX8" s="82" t="s">
        <v>24</v>
      </c>
      <c r="AY8" s="37"/>
      <c r="AZ8" s="34" t="s">
        <v>25</v>
      </c>
      <c r="BA8" s="35"/>
      <c r="BB8" s="35"/>
      <c r="BC8" s="35"/>
      <c r="BD8" s="35"/>
      <c r="BE8" s="35"/>
      <c r="BF8" s="35"/>
      <c r="BG8" s="35"/>
      <c r="BH8" s="35"/>
      <c r="BI8" s="35"/>
      <c r="BJ8" s="35"/>
      <c r="BK8" s="35"/>
      <c r="BL8" s="35"/>
      <c r="BM8" s="35"/>
      <c r="BN8" s="35"/>
      <c r="BO8" s="35"/>
      <c r="BP8" s="35"/>
      <c r="BQ8" s="35"/>
      <c r="BR8" s="36"/>
      <c r="BS8" s="35"/>
      <c r="BT8" s="35"/>
      <c r="BU8" s="35"/>
      <c r="BV8" s="35"/>
      <c r="BW8" s="35"/>
      <c r="BX8" s="35"/>
      <c r="BY8" s="35"/>
      <c r="BZ8" s="35"/>
      <c r="CA8" s="35"/>
      <c r="CB8" s="35"/>
      <c r="CC8" s="35"/>
      <c r="CD8" s="36"/>
      <c r="CE8" s="73" t="s">
        <v>23</v>
      </c>
      <c r="CF8" s="82" t="s">
        <v>24</v>
      </c>
      <c r="CG8" s="37"/>
      <c r="CH8" s="78" t="s">
        <v>26</v>
      </c>
      <c r="CI8" s="78" t="s">
        <v>27</v>
      </c>
      <c r="CJ8" s="37"/>
      <c r="CK8" s="78" t="s">
        <v>26</v>
      </c>
      <c r="CL8" s="78" t="s">
        <v>28</v>
      </c>
      <c r="CN8" s="38" t="s">
        <v>29</v>
      </c>
    </row>
    <row r="9" spans="1:102" x14ac:dyDescent="0.25">
      <c r="A9" s="58"/>
      <c r="B9" s="59"/>
      <c r="C9" s="58"/>
      <c r="E9" s="60" t="s">
        <v>30</v>
      </c>
      <c r="F9" s="60"/>
      <c r="G9" s="60"/>
      <c r="H9" s="61" t="s">
        <v>31</v>
      </c>
      <c r="I9" s="61"/>
      <c r="J9" s="61"/>
      <c r="K9" s="62" t="s">
        <v>32</v>
      </c>
      <c r="L9" s="13"/>
      <c r="M9" s="18" t="s">
        <v>33</v>
      </c>
      <c r="N9" s="60" t="s">
        <v>34</v>
      </c>
      <c r="O9" s="60" t="s">
        <v>22</v>
      </c>
      <c r="P9" s="9"/>
      <c r="Q9" s="75">
        <v>1</v>
      </c>
      <c r="R9" s="76"/>
      <c r="S9" s="77"/>
      <c r="T9" s="75">
        <v>2</v>
      </c>
      <c r="U9" s="76"/>
      <c r="V9" s="77"/>
      <c r="W9" s="75">
        <v>3</v>
      </c>
      <c r="X9" s="76"/>
      <c r="Y9" s="77"/>
      <c r="Z9" s="75">
        <v>4</v>
      </c>
      <c r="AA9" s="76"/>
      <c r="AB9" s="77"/>
      <c r="AC9" s="75">
        <v>5</v>
      </c>
      <c r="AD9" s="76"/>
      <c r="AE9" s="77"/>
      <c r="AF9" s="73" t="s">
        <v>34</v>
      </c>
      <c r="AG9" s="75">
        <v>6</v>
      </c>
      <c r="AH9" s="76"/>
      <c r="AI9" s="77"/>
      <c r="AJ9" s="75">
        <v>7</v>
      </c>
      <c r="AK9" s="76"/>
      <c r="AL9" s="77"/>
      <c r="AM9" s="75">
        <v>8</v>
      </c>
      <c r="AN9" s="76"/>
      <c r="AO9" s="77"/>
      <c r="AP9" s="75">
        <v>9</v>
      </c>
      <c r="AQ9" s="76"/>
      <c r="AR9" s="77"/>
      <c r="AS9" s="75">
        <v>10</v>
      </c>
      <c r="AT9" s="76"/>
      <c r="AU9" s="77"/>
      <c r="AV9" s="72"/>
      <c r="AW9" s="81"/>
      <c r="AX9" s="83"/>
      <c r="AY9" s="37"/>
      <c r="AZ9" s="85">
        <v>1</v>
      </c>
      <c r="BA9" s="76"/>
      <c r="BB9" s="77"/>
      <c r="BC9" s="75">
        <v>2</v>
      </c>
      <c r="BD9" s="76"/>
      <c r="BE9" s="77"/>
      <c r="BF9" s="75">
        <v>3</v>
      </c>
      <c r="BG9" s="76"/>
      <c r="BH9" s="77"/>
      <c r="BI9" s="75">
        <v>4</v>
      </c>
      <c r="BJ9" s="76"/>
      <c r="BK9" s="77"/>
      <c r="BL9" s="75">
        <v>5</v>
      </c>
      <c r="BM9" s="76"/>
      <c r="BN9" s="77"/>
      <c r="BO9" s="73" t="s">
        <v>34</v>
      </c>
      <c r="BP9" s="75">
        <v>6</v>
      </c>
      <c r="BQ9" s="76"/>
      <c r="BR9" s="77"/>
      <c r="BS9" s="75">
        <v>7</v>
      </c>
      <c r="BT9" s="76"/>
      <c r="BU9" s="77"/>
      <c r="BV9" s="75">
        <v>8</v>
      </c>
      <c r="BW9" s="76"/>
      <c r="BX9" s="77"/>
      <c r="BY9" s="75">
        <v>9</v>
      </c>
      <c r="BZ9" s="76"/>
      <c r="CA9" s="77"/>
      <c r="CB9" s="75">
        <v>10</v>
      </c>
      <c r="CC9" s="76"/>
      <c r="CD9" s="77"/>
      <c r="CE9" s="81"/>
      <c r="CF9" s="83"/>
      <c r="CG9" s="37"/>
      <c r="CH9" s="78"/>
      <c r="CI9" s="78"/>
      <c r="CJ9" s="37"/>
      <c r="CK9" s="78"/>
      <c r="CL9" s="78"/>
      <c r="CN9" s="39" t="s">
        <v>35</v>
      </c>
      <c r="CO9" s="40" t="s">
        <v>36</v>
      </c>
      <c r="CW9" s="56">
        <v>0</v>
      </c>
      <c r="CX9" s="56" t="str">
        <f>(IF(CO10="","","Perlu peningkatan pemahaman  "))&amp;(IF(CO10="","",CO10&amp;", "))&amp;(IF(CO11="","",CO11&amp;", "))&amp;(IF(CO12="","",CO12&amp;", "))&amp;(IF(CO13="","",CO13&amp;", "))&amp;(IF(CO14="","",CO14&amp;", "))&amp;(IF(CO15="","",CO15&amp;", "))&amp;(IF(CO16="","",CO16&amp;", "))&amp;(IF(CO17="","",CO17&amp;", "))&amp;(IF(CO18="","",CO18&amp;", "))&amp;(IF(CO19="","",CO19&amp;"."))</f>
        <v xml:space="preserve">Perlu peningkatan pemahaman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row>
    <row r="10" spans="1:102" x14ac:dyDescent="0.25">
      <c r="A10" s="58"/>
      <c r="B10" s="59"/>
      <c r="C10" s="58"/>
      <c r="E10" s="15" t="s">
        <v>37</v>
      </c>
      <c r="F10" s="15" t="s">
        <v>38</v>
      </c>
      <c r="G10" s="15" t="s">
        <v>39</v>
      </c>
      <c r="H10" s="16" t="s">
        <v>37</v>
      </c>
      <c r="I10" s="16" t="s">
        <v>38</v>
      </c>
      <c r="J10" s="16" t="s">
        <v>39</v>
      </c>
      <c r="K10" s="62"/>
      <c r="L10" s="13"/>
      <c r="M10" s="18" t="s">
        <v>40</v>
      </c>
      <c r="N10" s="60"/>
      <c r="O10" s="60"/>
      <c r="P10" s="9"/>
      <c r="Q10" s="41" t="s">
        <v>41</v>
      </c>
      <c r="R10" s="41" t="s">
        <v>42</v>
      </c>
      <c r="S10" s="41" t="s">
        <v>43</v>
      </c>
      <c r="T10" s="41" t="s">
        <v>41</v>
      </c>
      <c r="U10" s="41" t="s">
        <v>42</v>
      </c>
      <c r="V10" s="41" t="s">
        <v>43</v>
      </c>
      <c r="W10" s="41" t="s">
        <v>41</v>
      </c>
      <c r="X10" s="41" t="s">
        <v>42</v>
      </c>
      <c r="Y10" s="41" t="s">
        <v>43</v>
      </c>
      <c r="Z10" s="41" t="s">
        <v>41</v>
      </c>
      <c r="AA10" s="41" t="s">
        <v>42</v>
      </c>
      <c r="AB10" s="41" t="s">
        <v>43</v>
      </c>
      <c r="AC10" s="41" t="s">
        <v>41</v>
      </c>
      <c r="AD10" s="41" t="s">
        <v>42</v>
      </c>
      <c r="AE10" s="41" t="s">
        <v>43</v>
      </c>
      <c r="AF10" s="74"/>
      <c r="AG10" s="41" t="s">
        <v>41</v>
      </c>
      <c r="AH10" s="41" t="s">
        <v>42</v>
      </c>
      <c r="AI10" s="41" t="s">
        <v>43</v>
      </c>
      <c r="AJ10" s="41" t="s">
        <v>41</v>
      </c>
      <c r="AK10" s="41" t="s">
        <v>42</v>
      </c>
      <c r="AL10" s="41" t="s">
        <v>43</v>
      </c>
      <c r="AM10" s="41" t="s">
        <v>41</v>
      </c>
      <c r="AN10" s="41" t="s">
        <v>42</v>
      </c>
      <c r="AO10" s="41" t="s">
        <v>43</v>
      </c>
      <c r="AP10" s="41" t="s">
        <v>41</v>
      </c>
      <c r="AQ10" s="41" t="s">
        <v>42</v>
      </c>
      <c r="AR10" s="41" t="s">
        <v>43</v>
      </c>
      <c r="AS10" s="41" t="s">
        <v>41</v>
      </c>
      <c r="AT10" s="41" t="s">
        <v>42</v>
      </c>
      <c r="AU10" s="41" t="s">
        <v>43</v>
      </c>
      <c r="AV10" s="72"/>
      <c r="AW10" s="81"/>
      <c r="AX10" s="84"/>
      <c r="AY10" s="51"/>
      <c r="AZ10" s="53" t="s">
        <v>44</v>
      </c>
      <c r="BA10" s="52" t="s">
        <v>45</v>
      </c>
      <c r="BB10" s="42" t="s">
        <v>46</v>
      </c>
      <c r="BC10" s="42" t="s">
        <v>44</v>
      </c>
      <c r="BD10" s="42" t="s">
        <v>45</v>
      </c>
      <c r="BE10" s="42" t="s">
        <v>46</v>
      </c>
      <c r="BF10" s="42" t="s">
        <v>44</v>
      </c>
      <c r="BG10" s="42" t="s">
        <v>45</v>
      </c>
      <c r="BH10" s="42" t="s">
        <v>46</v>
      </c>
      <c r="BI10" s="42" t="s">
        <v>44</v>
      </c>
      <c r="BJ10" s="42" t="s">
        <v>45</v>
      </c>
      <c r="BK10" s="42" t="s">
        <v>46</v>
      </c>
      <c r="BL10" s="42" t="s">
        <v>44</v>
      </c>
      <c r="BM10" s="42" t="s">
        <v>45</v>
      </c>
      <c r="BN10" s="42" t="s">
        <v>46</v>
      </c>
      <c r="BO10" s="74"/>
      <c r="BP10" s="42" t="s">
        <v>44</v>
      </c>
      <c r="BQ10" s="42" t="s">
        <v>45</v>
      </c>
      <c r="BR10" s="42" t="s">
        <v>46</v>
      </c>
      <c r="BS10" s="42" t="s">
        <v>44</v>
      </c>
      <c r="BT10" s="42" t="s">
        <v>45</v>
      </c>
      <c r="BU10" s="42" t="s">
        <v>46</v>
      </c>
      <c r="BV10" s="42" t="s">
        <v>44</v>
      </c>
      <c r="BW10" s="42" t="s">
        <v>45</v>
      </c>
      <c r="BX10" s="42" t="s">
        <v>46</v>
      </c>
      <c r="BY10" s="42" t="s">
        <v>44</v>
      </c>
      <c r="BZ10" s="42" t="s">
        <v>45</v>
      </c>
      <c r="CA10" s="42" t="s">
        <v>46</v>
      </c>
      <c r="CB10" s="42" t="s">
        <v>44</v>
      </c>
      <c r="CC10" s="42" t="s">
        <v>45</v>
      </c>
      <c r="CD10" s="42" t="s">
        <v>46</v>
      </c>
      <c r="CE10" s="81"/>
      <c r="CF10" s="84"/>
      <c r="CG10" s="37"/>
      <c r="CH10" s="78"/>
      <c r="CI10" s="78"/>
      <c r="CJ10" s="37"/>
      <c r="CK10" s="78"/>
      <c r="CL10" s="78"/>
      <c r="CN10" s="43">
        <v>1</v>
      </c>
      <c r="CO10" s="57" t="s">
        <v>202</v>
      </c>
      <c r="CW10" s="56">
        <v>1</v>
      </c>
      <c r="CX10" s="56" t="str">
        <f>(IF(CO10="","","Memiliki kemampuan pemahanan "))&amp;(IF(CO11="","",CO11&amp;", "))&amp;(IF(CO12="","",CO12&amp;", "))&amp;(IF(CO13="","",CO13&amp;", "))&amp;(IF(CO14="","",CO14&amp;", "))&amp;(IF(CO15="","",CO15&amp;", "))&amp;(IF(CO16="","",CO16&amp;", "))&amp;(IF(CO17="","",CO17&amp;", "))&amp;(IF(CO18="","",CO18&amp;", "))&amp;(IF(CO19="","",CO19&amp;", "))&amp;(IF(CO10="","","Masih perlu peningkatan pemahaman "&amp;CO10&amp;"."))</f>
        <v>Memiliki kemampuan pemahanan Menulis dan menyajikan sinopsis teks crita cekak yang dibacanya, Mengidentifikasi kaidah penulisan aksara Jawa dua paragraf yang menggunakan sandhangan mandaswara, Masih perlu peningkatan pemahaman Menanggapi isi Serat Wedhatama pupuh Pangkur dan menulis, serta menyajikan syair tembang Pangkur dengan bahasa sendiri.</v>
      </c>
    </row>
    <row r="11" spans="1:102" x14ac:dyDescent="0.25">
      <c r="A11" s="8">
        <v>1</v>
      </c>
      <c r="B11" s="8">
        <v>16858</v>
      </c>
      <c r="C11" s="8" t="s">
        <v>93</v>
      </c>
      <c r="E11" s="50">
        <f t="shared" ref="E11:E42" si="0">AX11</f>
        <v>75</v>
      </c>
      <c r="F11" s="8" t="str">
        <f t="shared" ref="F11:F42" si="1">IF(E11="","",IF(E11&lt;=69,"D",IF(E11&lt;=75,"C",IF(E11&lt;=90,"B",IF(E11&lt;=100,"A","E")))))</f>
        <v>C</v>
      </c>
      <c r="G11" s="8" t="str">
        <f t="shared" ref="G11:G42" si="2">CI11</f>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11" s="50">
        <f t="shared" ref="H11:H42" si="3">CF11</f>
        <v>82</v>
      </c>
      <c r="I11" s="8" t="str">
        <f t="shared" ref="I11:I42" si="4">IF(H11="","",IF(H11&lt;=69,"D",IF(H11&lt;=75,"C",IF(H11&lt;=90,"B",IF(H11&lt;=100,"A","E")))))</f>
        <v>B</v>
      </c>
      <c r="J11" s="8" t="str">
        <f t="shared" ref="J11:J42" si="5">CL11</f>
        <v xml:space="preserve">Memiliki keterampilan  Menanggapi, menulis dan menyajikan teks pawarta., Menanggapi dan menceritakan kembali isi teks deskripsi tentang adat Jawa, Menulis dan menyajikan dua paragraf aksara Jawa yang menggunakan sandhangan mandaswara, </v>
      </c>
      <c r="K11" s="8"/>
      <c r="L11" s="13"/>
      <c r="M11" s="14"/>
      <c r="N11" s="44">
        <f t="shared" ref="N11:N42" si="6">AF11</f>
        <v>83</v>
      </c>
      <c r="O11" s="44">
        <f t="shared" ref="O11:O42" si="7">IF(COUNTBLANK(AV11:AV11),"",AV11)</f>
        <v>50</v>
      </c>
      <c r="Q11" s="44">
        <v>80</v>
      </c>
      <c r="R11" s="44"/>
      <c r="S11" s="45"/>
      <c r="T11" s="44">
        <v>85</v>
      </c>
      <c r="U11" s="44"/>
      <c r="V11" s="45"/>
      <c r="W11" s="44"/>
      <c r="X11" s="44"/>
      <c r="Y11" s="45"/>
      <c r="Z11" s="44"/>
      <c r="AA11" s="44"/>
      <c r="AB11" s="45"/>
      <c r="AC11" s="44"/>
      <c r="AD11" s="44"/>
      <c r="AE11" s="45"/>
      <c r="AF11" s="45">
        <f t="shared" ref="AF11:AF42" si="8">IF(AND(Q11="",R11="",S11=""),"",ROUND(AVERAGE(Q11:AE11),0))</f>
        <v>83</v>
      </c>
      <c r="AG11" s="44">
        <v>85</v>
      </c>
      <c r="AH11" s="44"/>
      <c r="AI11" s="45"/>
      <c r="AJ11" s="44"/>
      <c r="AK11" s="44"/>
      <c r="AL11" s="45"/>
      <c r="AM11" s="44"/>
      <c r="AN11" s="44"/>
      <c r="AO11" s="45"/>
      <c r="AP11" s="44"/>
      <c r="AQ11" s="44"/>
      <c r="AR11" s="45"/>
      <c r="AS11" s="44"/>
      <c r="AT11" s="44"/>
      <c r="AU11" s="45"/>
      <c r="AV11" s="44">
        <v>50</v>
      </c>
      <c r="AW11" s="46">
        <f t="shared" ref="AW11:AW42" si="9">IF(AV11="","",AVERAGE(Q11:AE11,AG11:AV11))</f>
        <v>75</v>
      </c>
      <c r="AX11" s="47">
        <f t="shared" ref="AX11:AX42" si="10">IF(AW11="","",ROUND(AW11,0))</f>
        <v>75</v>
      </c>
      <c r="AY11" s="48"/>
      <c r="AZ11" s="57">
        <v>85</v>
      </c>
      <c r="BA11" s="57"/>
      <c r="BB11" s="57"/>
      <c r="BC11" s="57">
        <v>80</v>
      </c>
      <c r="BD11" s="57"/>
      <c r="BE11" s="57"/>
      <c r="BF11" s="57"/>
      <c r="BG11" s="57"/>
      <c r="BH11" s="57"/>
      <c r="BI11" s="57"/>
      <c r="BJ11" s="57"/>
      <c r="BK11" s="57"/>
      <c r="BL11" s="57"/>
      <c r="BM11" s="57"/>
      <c r="BN11" s="57"/>
      <c r="BO11" s="45">
        <f t="shared" ref="BO11:BO42" si="11">IF(AND(BB11="",BA11="",AZ11=""),"",ROUND(AVERAGE(AZ11:BN11),0))</f>
        <v>83</v>
      </c>
      <c r="BP11" s="44">
        <v>80</v>
      </c>
      <c r="BQ11" s="44"/>
      <c r="BR11" s="45"/>
      <c r="BS11" s="44"/>
      <c r="BT11" s="44"/>
      <c r="BU11" s="45"/>
      <c r="BV11" s="44"/>
      <c r="BW11" s="44"/>
      <c r="BX11" s="45"/>
      <c r="BY11" s="44"/>
      <c r="BZ11" s="44"/>
      <c r="CA11" s="45"/>
      <c r="CB11" s="44"/>
      <c r="CC11" s="44"/>
      <c r="CD11" s="45"/>
      <c r="CE11" s="46">
        <f t="shared" ref="CE11:CE42" si="12">IF(AND(BP11="",BQ11="",BR11=""),"",AVERAGE(AZ11:BN11,BP11:CD11))</f>
        <v>81.666666666666671</v>
      </c>
      <c r="CF11" s="47">
        <f t="shared" ref="CF11:CF42" si="13">IF(CE11="","",ROUND(CE11,0))</f>
        <v>82</v>
      </c>
      <c r="CG11" s="48"/>
      <c r="CH11" s="57">
        <v>11</v>
      </c>
      <c r="CI11" s="49" t="str">
        <f t="shared" ref="CI11:CI42" si="14">IF(CH11="","",VLOOKUP(CH11,$CW$9:$CX$20,2,0))</f>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11" s="48"/>
      <c r="CK11" s="57">
        <v>11</v>
      </c>
      <c r="CL11" s="49" t="str">
        <f t="shared" ref="CL11:CL42" si="15">IF(CK11="","",VLOOKUP(CK11,$CW$22:$CX$33,2,0))</f>
        <v xml:space="preserve">Memiliki keterampilan  Menanggapi, menulis dan menyajikan teks pawarta., Menanggapi dan menceritakan kembali isi teks deskripsi tentang adat Jawa, Menulis dan menyajikan dua paragraf aksara Jawa yang menggunakan sandhangan mandaswara, </v>
      </c>
      <c r="CN11" s="43">
        <v>2</v>
      </c>
      <c r="CO11" s="57" t="s">
        <v>203</v>
      </c>
      <c r="CQ11" s="79" t="s">
        <v>48</v>
      </c>
      <c r="CR11" s="79"/>
      <c r="CS11" s="79"/>
      <c r="CW11" s="56">
        <v>2</v>
      </c>
      <c r="CX11" s="56" t="str">
        <f>(IF(CO11="","","Memiliki kemampuan pemahanan "))&amp;(IF(CO10="","",CO10&amp;", "))&amp;(IF(CO12="","",CO12&amp;", "))&amp;(IF(CO13="","",CO13&amp;", "))&amp;(IF(CO14="","",CO14&amp;", "))&amp;(IF(CO15="","",CO15&amp;", "))&amp;(IF(CO16="","",CO16&amp;", "))&amp;(IF(CO17="","",CO17&amp;", "))&amp;(IF(CO18="","",CO18&amp;", "))&amp;(IF(CO19="","",CO19&amp;", "))&amp;(IF(CO11="","","Masih perlu peningkatan pemahaman "&amp;CO11&amp;"."))</f>
        <v>Memiliki kemampuan pemahanan Menanggapi isi Serat Wedhatama pupuh Pangkur dan menulis, serta menyajikan syair tembang Pangkur dengan bahasa sendiri, Mengidentifikasi kaidah penulisan aksara Jawa dua paragraf yang menggunakan sandhangan mandaswara, Masih perlu peningkatan pemahaman Menulis dan menyajikan sinopsis teks crita cekak yang dibacanya.</v>
      </c>
    </row>
    <row r="12" spans="1:102" x14ac:dyDescent="0.25">
      <c r="A12" s="8">
        <v>2</v>
      </c>
      <c r="B12" s="8">
        <v>16859</v>
      </c>
      <c r="C12" s="8" t="s">
        <v>94</v>
      </c>
      <c r="E12" s="50">
        <f t="shared" si="0"/>
        <v>84</v>
      </c>
      <c r="F12" s="8" t="str">
        <f t="shared" si="1"/>
        <v>B</v>
      </c>
      <c r="G12"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12" s="50">
        <f t="shared" si="3"/>
        <v>87</v>
      </c>
      <c r="I12" s="8" t="str">
        <f t="shared" si="4"/>
        <v>B</v>
      </c>
      <c r="J12" s="8" t="str">
        <f t="shared" si="5"/>
        <v xml:space="preserve">Memiliki keterampilan  Menanggapi, menulis dan menyajikan teks pawarta., Menanggapi dan menceritakan kembali isi teks deskripsi tentang adat Jawa, Menulis dan menyajikan dua paragraf aksara Jawa yang menggunakan sandhangan mandaswara, </v>
      </c>
      <c r="K12" s="8"/>
      <c r="L12" s="13"/>
      <c r="M12" s="14"/>
      <c r="N12" s="44">
        <f t="shared" si="6"/>
        <v>88</v>
      </c>
      <c r="O12" s="44">
        <f t="shared" si="7"/>
        <v>74</v>
      </c>
      <c r="Q12" s="44">
        <v>90</v>
      </c>
      <c r="R12" s="44"/>
      <c r="S12" s="45"/>
      <c r="T12" s="44">
        <v>85</v>
      </c>
      <c r="U12" s="44"/>
      <c r="V12" s="45"/>
      <c r="W12" s="44"/>
      <c r="X12" s="44"/>
      <c r="Y12" s="45"/>
      <c r="Z12" s="44"/>
      <c r="AA12" s="44"/>
      <c r="AB12" s="45"/>
      <c r="AC12" s="44"/>
      <c r="AD12" s="44"/>
      <c r="AE12" s="45"/>
      <c r="AF12" s="45">
        <f t="shared" si="8"/>
        <v>88</v>
      </c>
      <c r="AG12" s="44">
        <v>85</v>
      </c>
      <c r="AH12" s="44"/>
      <c r="AI12" s="45"/>
      <c r="AJ12" s="44"/>
      <c r="AK12" s="44"/>
      <c r="AL12" s="45"/>
      <c r="AM12" s="44"/>
      <c r="AN12" s="44"/>
      <c r="AO12" s="45"/>
      <c r="AP12" s="44"/>
      <c r="AQ12" s="44"/>
      <c r="AR12" s="45"/>
      <c r="AS12" s="44"/>
      <c r="AT12" s="44"/>
      <c r="AU12" s="45"/>
      <c r="AV12" s="44">
        <v>74</v>
      </c>
      <c r="AW12" s="46">
        <f t="shared" si="9"/>
        <v>83.5</v>
      </c>
      <c r="AX12" s="47">
        <f t="shared" si="10"/>
        <v>84</v>
      </c>
      <c r="AY12" s="48"/>
      <c r="AZ12" s="57">
        <v>90</v>
      </c>
      <c r="BA12" s="57"/>
      <c r="BB12" s="57"/>
      <c r="BC12" s="57">
        <v>80</v>
      </c>
      <c r="BD12" s="57"/>
      <c r="BE12" s="57"/>
      <c r="BF12" s="57"/>
      <c r="BG12" s="57"/>
      <c r="BH12" s="57"/>
      <c r="BI12" s="57"/>
      <c r="BJ12" s="57"/>
      <c r="BK12" s="57"/>
      <c r="BL12" s="57"/>
      <c r="BM12" s="57"/>
      <c r="BN12" s="57"/>
      <c r="BO12" s="45">
        <f t="shared" si="11"/>
        <v>85</v>
      </c>
      <c r="BP12" s="44">
        <v>90</v>
      </c>
      <c r="BQ12" s="44"/>
      <c r="BR12" s="45"/>
      <c r="BS12" s="44"/>
      <c r="BT12" s="44"/>
      <c r="BU12" s="45"/>
      <c r="BV12" s="44"/>
      <c r="BW12" s="44"/>
      <c r="BX12" s="45"/>
      <c r="BY12" s="44"/>
      <c r="BZ12" s="44"/>
      <c r="CA12" s="45"/>
      <c r="CB12" s="44"/>
      <c r="CC12" s="44"/>
      <c r="CD12" s="45"/>
      <c r="CE12" s="46">
        <f t="shared" si="12"/>
        <v>86.666666666666671</v>
      </c>
      <c r="CF12" s="47">
        <f t="shared" si="13"/>
        <v>87</v>
      </c>
      <c r="CG12" s="48"/>
      <c r="CH12" s="57">
        <v>11</v>
      </c>
      <c r="CI12"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12" s="48"/>
      <c r="CK12" s="57">
        <v>11</v>
      </c>
      <c r="CL12"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12" s="43">
        <v>3</v>
      </c>
      <c r="CO12" s="57" t="s">
        <v>204</v>
      </c>
      <c r="CQ12" s="19" t="s">
        <v>50</v>
      </c>
      <c r="CR12" s="20" t="s">
        <v>51</v>
      </c>
      <c r="CS12" s="20" t="s">
        <v>52</v>
      </c>
      <c r="CW12" s="56">
        <v>3</v>
      </c>
      <c r="CX12" s="56" t="str">
        <f>(IF(CO11="","","Memiliki kemampuan pemahanan "))&amp;(IF(CO10="","",CO10&amp;", "))&amp;(IF(CO11="","",CO11&amp;", "))&amp;(IF(CO13="","",CO13&amp;", "))&amp;(IF(CO14="","",CO14&amp;", "))&amp;(IF(CO15="","",CO15&amp;", "))&amp;(IF(CO16="","",CO16&amp;", "))&amp;(IF(CO17="","",CO17&amp;", "))&amp;(IF(CO18="","",CO18&amp;", "))&amp;(IF(CO19="","",CO19&amp;", "))&amp;(IF(CO12="","","Masih perlu peningkatan pemahaman "&amp;CO12&amp;"."))</f>
        <v>Memiliki kemampuan pemahanan Menanggapi isi Serat Wedhatama pupuh Pangkur dan menulis, serta menyajikan syair tembang Pangkur dengan bahasa sendiri, Menulis dan menyajikan sinopsis teks crita cekak yang dibacanya, Masih perlu peningkatan pemahaman Mengidentifikasi kaidah penulisan aksara Jawa dua paragraf yang menggunakan sandhangan mandaswara.</v>
      </c>
    </row>
    <row r="13" spans="1:102" x14ac:dyDescent="0.25">
      <c r="A13" s="8">
        <v>3</v>
      </c>
      <c r="B13" s="8">
        <v>16860</v>
      </c>
      <c r="C13" s="8" t="s">
        <v>95</v>
      </c>
      <c r="E13" s="50">
        <f t="shared" si="0"/>
        <v>83</v>
      </c>
      <c r="F13" s="8" t="str">
        <f t="shared" si="1"/>
        <v>B</v>
      </c>
      <c r="G13"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13" s="50">
        <f t="shared" si="3"/>
        <v>87</v>
      </c>
      <c r="I13" s="8" t="str">
        <f t="shared" si="4"/>
        <v>B</v>
      </c>
      <c r="J13" s="8" t="str">
        <f t="shared" si="5"/>
        <v xml:space="preserve">Memiliki keterampilan  Menanggapi, menulis dan menyajikan teks pawarta., Menanggapi dan menceritakan kembali isi teks deskripsi tentang adat Jawa, Menulis dan menyajikan dua paragraf aksara Jawa yang menggunakan sandhangan mandaswara, </v>
      </c>
      <c r="K13" s="8"/>
      <c r="L13" s="13"/>
      <c r="M13" s="14"/>
      <c r="N13" s="44">
        <f t="shared" si="6"/>
        <v>90</v>
      </c>
      <c r="O13" s="44">
        <f t="shared" si="7"/>
        <v>68</v>
      </c>
      <c r="Q13" s="44">
        <v>90</v>
      </c>
      <c r="R13" s="44"/>
      <c r="S13" s="45"/>
      <c r="T13" s="44">
        <v>90</v>
      </c>
      <c r="U13" s="44"/>
      <c r="V13" s="45"/>
      <c r="W13" s="44"/>
      <c r="X13" s="44"/>
      <c r="Y13" s="45"/>
      <c r="Z13" s="44"/>
      <c r="AA13" s="44"/>
      <c r="AB13" s="45"/>
      <c r="AC13" s="44"/>
      <c r="AD13" s="44"/>
      <c r="AE13" s="45"/>
      <c r="AF13" s="45">
        <f t="shared" si="8"/>
        <v>90</v>
      </c>
      <c r="AG13" s="44">
        <v>85</v>
      </c>
      <c r="AH13" s="44"/>
      <c r="AI13" s="45"/>
      <c r="AJ13" s="44"/>
      <c r="AK13" s="44"/>
      <c r="AL13" s="45"/>
      <c r="AM13" s="44"/>
      <c r="AN13" s="44"/>
      <c r="AO13" s="45"/>
      <c r="AP13" s="44"/>
      <c r="AQ13" s="44"/>
      <c r="AR13" s="45"/>
      <c r="AS13" s="44"/>
      <c r="AT13" s="44"/>
      <c r="AU13" s="45"/>
      <c r="AV13" s="44">
        <v>68</v>
      </c>
      <c r="AW13" s="46">
        <f t="shared" si="9"/>
        <v>83.25</v>
      </c>
      <c r="AX13" s="47">
        <f t="shared" si="10"/>
        <v>83</v>
      </c>
      <c r="AY13" s="48"/>
      <c r="AZ13" s="57">
        <v>85</v>
      </c>
      <c r="BA13" s="57"/>
      <c r="BB13" s="57"/>
      <c r="BC13" s="57">
        <v>85</v>
      </c>
      <c r="BD13" s="57"/>
      <c r="BE13" s="57"/>
      <c r="BF13" s="57"/>
      <c r="BG13" s="57"/>
      <c r="BH13" s="57"/>
      <c r="BI13" s="57"/>
      <c r="BJ13" s="57"/>
      <c r="BK13" s="57"/>
      <c r="BL13" s="57"/>
      <c r="BM13" s="57"/>
      <c r="BN13" s="57"/>
      <c r="BO13" s="45">
        <f t="shared" si="11"/>
        <v>85</v>
      </c>
      <c r="BP13" s="44">
        <v>90</v>
      </c>
      <c r="BQ13" s="44"/>
      <c r="BR13" s="45"/>
      <c r="BS13" s="44"/>
      <c r="BT13" s="44"/>
      <c r="BU13" s="45"/>
      <c r="BV13" s="44"/>
      <c r="BW13" s="44"/>
      <c r="BX13" s="45"/>
      <c r="BY13" s="44"/>
      <c r="BZ13" s="44"/>
      <c r="CA13" s="45"/>
      <c r="CB13" s="44"/>
      <c r="CC13" s="44"/>
      <c r="CD13" s="45"/>
      <c r="CE13" s="46">
        <f t="shared" si="12"/>
        <v>86.666666666666671</v>
      </c>
      <c r="CF13" s="47">
        <f t="shared" si="13"/>
        <v>87</v>
      </c>
      <c r="CG13" s="48"/>
      <c r="CH13" s="57">
        <v>11</v>
      </c>
      <c r="CI13"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13" s="48"/>
      <c r="CK13" s="57">
        <v>11</v>
      </c>
      <c r="CL13"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13" s="43">
        <v>4</v>
      </c>
      <c r="CO13" s="57"/>
      <c r="CQ13" s="21">
        <v>0</v>
      </c>
      <c r="CR13" s="22">
        <v>69</v>
      </c>
      <c r="CS13" s="23" t="s">
        <v>54</v>
      </c>
      <c r="CW13" s="56">
        <v>4</v>
      </c>
      <c r="CX13" s="56" t="str">
        <f>(IF(CO11="","","Memiliki kemampuan pemahanan "))&amp;(IF(CO10="","",CO10&amp;", "))&amp;(IF(CO11="","",CO11&amp;", "))&amp;(IF(CO12="","",CO12&amp;", "))&amp;(IF(CO14="","",CO14&amp;", "))&amp;(IF(CO15="","",CO15&amp;", "))&amp;(IF(CO16="","",CO16&amp;", "))&amp;(IF(CO17="","",CO17&amp;", "))&amp;(IF(CO18="","",CO18&amp;", "))&amp;(IF(CO19="","",CO19&amp;", "))&amp;(IF(CO13="","","Masih perlu peningkatan pemahaman "&amp;CO13&amp;"."))</f>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row>
    <row r="14" spans="1:102" x14ac:dyDescent="0.25">
      <c r="A14" s="8">
        <v>4</v>
      </c>
      <c r="B14" s="8">
        <v>16861</v>
      </c>
      <c r="C14" s="8" t="s">
        <v>96</v>
      </c>
      <c r="E14" s="50">
        <f t="shared" si="0"/>
        <v>79</v>
      </c>
      <c r="F14" s="8" t="str">
        <f t="shared" si="1"/>
        <v>B</v>
      </c>
      <c r="G14"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14" s="50">
        <f t="shared" si="3"/>
        <v>83</v>
      </c>
      <c r="I14" s="8" t="str">
        <f t="shared" si="4"/>
        <v>B</v>
      </c>
      <c r="J14" s="8" t="str">
        <f t="shared" si="5"/>
        <v xml:space="preserve">Memiliki keterampilan  Menanggapi, menulis dan menyajikan teks pawarta., Menanggapi dan menceritakan kembali isi teks deskripsi tentang adat Jawa, Menulis dan menyajikan dua paragraf aksara Jawa yang menggunakan sandhangan mandaswara, </v>
      </c>
      <c r="K14" s="8"/>
      <c r="L14" s="13"/>
      <c r="M14" s="14"/>
      <c r="N14" s="44">
        <f t="shared" si="6"/>
        <v>85</v>
      </c>
      <c r="O14" s="44">
        <f t="shared" si="7"/>
        <v>60</v>
      </c>
      <c r="Q14" s="44">
        <v>80</v>
      </c>
      <c r="R14" s="44"/>
      <c r="S14" s="45"/>
      <c r="T14" s="44">
        <v>90</v>
      </c>
      <c r="U14" s="44"/>
      <c r="V14" s="45"/>
      <c r="W14" s="44"/>
      <c r="X14" s="44"/>
      <c r="Y14" s="45"/>
      <c r="Z14" s="44"/>
      <c r="AA14" s="44"/>
      <c r="AB14" s="45"/>
      <c r="AC14" s="44"/>
      <c r="AD14" s="44"/>
      <c r="AE14" s="45"/>
      <c r="AF14" s="45">
        <f t="shared" si="8"/>
        <v>85</v>
      </c>
      <c r="AG14" s="44">
        <v>85</v>
      </c>
      <c r="AH14" s="44"/>
      <c r="AI14" s="45"/>
      <c r="AJ14" s="44"/>
      <c r="AK14" s="44"/>
      <c r="AL14" s="45"/>
      <c r="AM14" s="44"/>
      <c r="AN14" s="44"/>
      <c r="AO14" s="45"/>
      <c r="AP14" s="44"/>
      <c r="AQ14" s="44"/>
      <c r="AR14" s="45"/>
      <c r="AS14" s="44"/>
      <c r="AT14" s="44"/>
      <c r="AU14" s="45"/>
      <c r="AV14" s="44">
        <v>60</v>
      </c>
      <c r="AW14" s="46">
        <f t="shared" si="9"/>
        <v>78.75</v>
      </c>
      <c r="AX14" s="47">
        <f t="shared" si="10"/>
        <v>79</v>
      </c>
      <c r="AY14" s="48"/>
      <c r="AZ14" s="57">
        <v>85</v>
      </c>
      <c r="BA14" s="57"/>
      <c r="BB14" s="57"/>
      <c r="BC14" s="57">
        <v>80</v>
      </c>
      <c r="BD14" s="57"/>
      <c r="BE14" s="57"/>
      <c r="BF14" s="57"/>
      <c r="BG14" s="57"/>
      <c r="BH14" s="57"/>
      <c r="BI14" s="57"/>
      <c r="BJ14" s="57"/>
      <c r="BK14" s="57"/>
      <c r="BL14" s="57"/>
      <c r="BM14" s="57"/>
      <c r="BN14" s="57"/>
      <c r="BO14" s="45">
        <f t="shared" si="11"/>
        <v>83</v>
      </c>
      <c r="BP14" s="44">
        <v>85</v>
      </c>
      <c r="BQ14" s="44"/>
      <c r="BR14" s="45"/>
      <c r="BS14" s="44"/>
      <c r="BT14" s="44"/>
      <c r="BU14" s="45"/>
      <c r="BV14" s="44"/>
      <c r="BW14" s="44"/>
      <c r="BX14" s="45"/>
      <c r="BY14" s="44"/>
      <c r="BZ14" s="44"/>
      <c r="CA14" s="45"/>
      <c r="CB14" s="44"/>
      <c r="CC14" s="44"/>
      <c r="CD14" s="45"/>
      <c r="CE14" s="46">
        <f t="shared" si="12"/>
        <v>83.333333333333329</v>
      </c>
      <c r="CF14" s="47">
        <f t="shared" si="13"/>
        <v>83</v>
      </c>
      <c r="CG14" s="48"/>
      <c r="CH14" s="57">
        <v>11</v>
      </c>
      <c r="CI14"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14" s="48"/>
      <c r="CK14" s="57">
        <v>11</v>
      </c>
      <c r="CL14"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14" s="43">
        <v>5</v>
      </c>
      <c r="CO14" s="57"/>
      <c r="CQ14" s="21">
        <v>70</v>
      </c>
      <c r="CR14" s="24">
        <v>75</v>
      </c>
      <c r="CS14" s="25" t="s">
        <v>56</v>
      </c>
      <c r="CW14" s="56">
        <v>5</v>
      </c>
      <c r="CX14" s="56" t="str">
        <f>(IF(CO11="","","Memiliki kemampuan pemahanan "))&amp;(IF(CO10="","",CO10&amp;", "))&amp;(IF(CO11="","",CO11&amp;", "))&amp;(IF(CO12="","",CO12&amp;", "))&amp;(IF(CO13="","",CO13&amp;", "))&amp;(IF(CO15="","",CO15&amp;", "))&amp;(IF(CO16="","",CO16&amp;", "))&amp;(IF(CO17="","",CO17&amp;", "))&amp;(IF(CO18="","",CO18&amp;", "))&amp;(IF(CO19="","",CO19&amp;", "))&amp;(IF(CO14="","","Masih perlu peningkatan pemahaman "&amp;CO14&amp;"."))</f>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row>
    <row r="15" spans="1:102" x14ac:dyDescent="0.25">
      <c r="A15" s="8">
        <v>5</v>
      </c>
      <c r="B15" s="8">
        <v>16862</v>
      </c>
      <c r="C15" s="8" t="s">
        <v>97</v>
      </c>
      <c r="E15" s="50">
        <f t="shared" si="0"/>
        <v>83</v>
      </c>
      <c r="F15" s="8" t="str">
        <f t="shared" si="1"/>
        <v>B</v>
      </c>
      <c r="G15"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15" s="50">
        <f t="shared" si="3"/>
        <v>90</v>
      </c>
      <c r="I15" s="8" t="str">
        <f t="shared" si="4"/>
        <v>B</v>
      </c>
      <c r="J15" s="8" t="str">
        <f t="shared" si="5"/>
        <v xml:space="preserve">Memiliki keterampilan  Menanggapi, menulis dan menyajikan teks pawarta., Menanggapi dan menceritakan kembali isi teks deskripsi tentang adat Jawa, Menulis dan menyajikan dua paragraf aksara Jawa yang menggunakan sandhangan mandaswara, </v>
      </c>
      <c r="K15" s="8"/>
      <c r="L15" s="13"/>
      <c r="M15" s="14"/>
      <c r="N15" s="44">
        <f t="shared" si="6"/>
        <v>85</v>
      </c>
      <c r="O15" s="44">
        <f t="shared" si="7"/>
        <v>70</v>
      </c>
      <c r="Q15" s="44">
        <v>80</v>
      </c>
      <c r="R15" s="44"/>
      <c r="S15" s="45"/>
      <c r="T15" s="44">
        <v>90</v>
      </c>
      <c r="U15" s="44"/>
      <c r="V15" s="45"/>
      <c r="W15" s="44"/>
      <c r="X15" s="44"/>
      <c r="Y15" s="45"/>
      <c r="Z15" s="44"/>
      <c r="AA15" s="44"/>
      <c r="AB15" s="45"/>
      <c r="AC15" s="44"/>
      <c r="AD15" s="44"/>
      <c r="AE15" s="45"/>
      <c r="AF15" s="45">
        <f t="shared" si="8"/>
        <v>85</v>
      </c>
      <c r="AG15" s="44">
        <v>90</v>
      </c>
      <c r="AH15" s="44"/>
      <c r="AI15" s="45"/>
      <c r="AJ15" s="44"/>
      <c r="AK15" s="44"/>
      <c r="AL15" s="45"/>
      <c r="AM15" s="44"/>
      <c r="AN15" s="44"/>
      <c r="AO15" s="45"/>
      <c r="AP15" s="44"/>
      <c r="AQ15" s="44"/>
      <c r="AR15" s="45"/>
      <c r="AS15" s="44"/>
      <c r="AT15" s="44"/>
      <c r="AU15" s="45"/>
      <c r="AV15" s="44">
        <v>70</v>
      </c>
      <c r="AW15" s="46">
        <f t="shared" si="9"/>
        <v>82.5</v>
      </c>
      <c r="AX15" s="47">
        <f t="shared" si="10"/>
        <v>83</v>
      </c>
      <c r="AY15" s="48"/>
      <c r="AZ15" s="57">
        <v>85</v>
      </c>
      <c r="BA15" s="57"/>
      <c r="BB15" s="57"/>
      <c r="BC15" s="57">
        <v>90</v>
      </c>
      <c r="BD15" s="57"/>
      <c r="BE15" s="57"/>
      <c r="BF15" s="57"/>
      <c r="BG15" s="57"/>
      <c r="BH15" s="57"/>
      <c r="BI15" s="57"/>
      <c r="BJ15" s="57"/>
      <c r="BK15" s="57"/>
      <c r="BL15" s="57"/>
      <c r="BM15" s="57"/>
      <c r="BN15" s="57"/>
      <c r="BO15" s="45">
        <f t="shared" si="11"/>
        <v>88</v>
      </c>
      <c r="BP15" s="44">
        <v>95</v>
      </c>
      <c r="BQ15" s="44"/>
      <c r="BR15" s="45"/>
      <c r="BS15" s="44"/>
      <c r="BT15" s="44"/>
      <c r="BU15" s="45"/>
      <c r="BV15" s="44"/>
      <c r="BW15" s="44"/>
      <c r="BX15" s="45"/>
      <c r="BY15" s="44"/>
      <c r="BZ15" s="44"/>
      <c r="CA15" s="45"/>
      <c r="CB15" s="44"/>
      <c r="CC15" s="44"/>
      <c r="CD15" s="45"/>
      <c r="CE15" s="46">
        <f t="shared" si="12"/>
        <v>90</v>
      </c>
      <c r="CF15" s="47">
        <f t="shared" si="13"/>
        <v>90</v>
      </c>
      <c r="CG15" s="48"/>
      <c r="CH15" s="57">
        <v>11</v>
      </c>
      <c r="CI15"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15" s="48"/>
      <c r="CK15" s="57">
        <v>11</v>
      </c>
      <c r="CL15"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15" s="43">
        <v>6</v>
      </c>
      <c r="CO15" s="57"/>
      <c r="CQ15" s="21">
        <v>76</v>
      </c>
      <c r="CR15" s="24">
        <v>90</v>
      </c>
      <c r="CS15" s="25" t="s">
        <v>58</v>
      </c>
      <c r="CW15" s="56">
        <v>6</v>
      </c>
      <c r="CX15" s="56" t="str">
        <f>(IF(CO11="","","Memiliki kemampuan pemahanan "))&amp;(IF(CO10="","",CO10&amp;", "))&amp;(IF(CO11="","",CO11&amp;", "))&amp;(IF(CO12="","",CO12&amp;", "))&amp;(IF(CO13="","",CO13&amp;", "))&amp;(IF(CO14="","",CO14&amp;", "))&amp;(IF(CO16="","",CO16&amp;", "))&amp;(IF(CO17="","",CO17&amp;", "))&amp;(IF(CO18="","",CO18&amp;", "))&amp;(IF(CO19="","",CO19&amp;", "))&amp;(IF(CO15="","","Masih perlu peningkatan pemahaman "&amp;CO15&amp;"."))</f>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row>
    <row r="16" spans="1:102" x14ac:dyDescent="0.25">
      <c r="A16" s="8">
        <v>6</v>
      </c>
      <c r="B16" s="8">
        <v>16863</v>
      </c>
      <c r="C16" s="8" t="s">
        <v>98</v>
      </c>
      <c r="E16" s="50">
        <f t="shared" si="0"/>
        <v>80</v>
      </c>
      <c r="F16" s="8" t="str">
        <f t="shared" si="1"/>
        <v>B</v>
      </c>
      <c r="G16"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16" s="50">
        <f t="shared" si="3"/>
        <v>87</v>
      </c>
      <c r="I16" s="8" t="str">
        <f t="shared" si="4"/>
        <v>B</v>
      </c>
      <c r="J16" s="8" t="str">
        <f t="shared" si="5"/>
        <v xml:space="preserve">Memiliki keterampilan  Menanggapi, menulis dan menyajikan teks pawarta., Menanggapi dan menceritakan kembali isi teks deskripsi tentang adat Jawa, Menulis dan menyajikan dua paragraf aksara Jawa yang menggunakan sandhangan mandaswara, </v>
      </c>
      <c r="K16" s="8"/>
      <c r="L16" s="13"/>
      <c r="M16" s="14"/>
      <c r="N16" s="44">
        <f t="shared" si="6"/>
        <v>85</v>
      </c>
      <c r="O16" s="44">
        <f t="shared" si="7"/>
        <v>66</v>
      </c>
      <c r="Q16" s="44">
        <v>80</v>
      </c>
      <c r="R16" s="44"/>
      <c r="S16" s="45"/>
      <c r="T16" s="44">
        <v>90</v>
      </c>
      <c r="U16" s="44"/>
      <c r="V16" s="45"/>
      <c r="W16" s="44"/>
      <c r="X16" s="44"/>
      <c r="Y16" s="45"/>
      <c r="Z16" s="44"/>
      <c r="AA16" s="44"/>
      <c r="AB16" s="45"/>
      <c r="AC16" s="44"/>
      <c r="AD16" s="44"/>
      <c r="AE16" s="45"/>
      <c r="AF16" s="45">
        <f t="shared" si="8"/>
        <v>85</v>
      </c>
      <c r="AG16" s="44">
        <v>85</v>
      </c>
      <c r="AH16" s="44"/>
      <c r="AI16" s="45"/>
      <c r="AJ16" s="44"/>
      <c r="AK16" s="44"/>
      <c r="AL16" s="45"/>
      <c r="AM16" s="44"/>
      <c r="AN16" s="44"/>
      <c r="AO16" s="45"/>
      <c r="AP16" s="44"/>
      <c r="AQ16" s="44"/>
      <c r="AR16" s="45"/>
      <c r="AS16" s="44"/>
      <c r="AT16" s="44"/>
      <c r="AU16" s="45"/>
      <c r="AV16" s="44">
        <v>66</v>
      </c>
      <c r="AW16" s="46">
        <f t="shared" si="9"/>
        <v>80.25</v>
      </c>
      <c r="AX16" s="47">
        <f t="shared" si="10"/>
        <v>80</v>
      </c>
      <c r="AY16" s="48"/>
      <c r="AZ16" s="57">
        <v>90</v>
      </c>
      <c r="BA16" s="57"/>
      <c r="BB16" s="57"/>
      <c r="BC16" s="57">
        <v>85</v>
      </c>
      <c r="BD16" s="57"/>
      <c r="BE16" s="57"/>
      <c r="BF16" s="57"/>
      <c r="BG16" s="57"/>
      <c r="BH16" s="57"/>
      <c r="BI16" s="57"/>
      <c r="BJ16" s="57"/>
      <c r="BK16" s="57"/>
      <c r="BL16" s="57"/>
      <c r="BM16" s="57"/>
      <c r="BN16" s="57"/>
      <c r="BO16" s="45">
        <f t="shared" si="11"/>
        <v>88</v>
      </c>
      <c r="BP16" s="44">
        <v>85</v>
      </c>
      <c r="BQ16" s="44"/>
      <c r="BR16" s="45"/>
      <c r="BS16" s="44"/>
      <c r="BT16" s="44"/>
      <c r="BU16" s="45"/>
      <c r="BV16" s="44"/>
      <c r="BW16" s="44"/>
      <c r="BX16" s="45"/>
      <c r="BY16" s="44"/>
      <c r="BZ16" s="44"/>
      <c r="CA16" s="45"/>
      <c r="CB16" s="44"/>
      <c r="CC16" s="44"/>
      <c r="CD16" s="45"/>
      <c r="CE16" s="46">
        <f t="shared" si="12"/>
        <v>86.666666666666671</v>
      </c>
      <c r="CF16" s="47">
        <f t="shared" si="13"/>
        <v>87</v>
      </c>
      <c r="CG16" s="48"/>
      <c r="CH16" s="57">
        <v>11</v>
      </c>
      <c r="CI16"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16" s="48"/>
      <c r="CK16" s="57">
        <v>11</v>
      </c>
      <c r="CL16"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16" s="43">
        <v>7</v>
      </c>
      <c r="CO16" s="57"/>
      <c r="CQ16" s="21">
        <v>91</v>
      </c>
      <c r="CR16" s="24">
        <v>100</v>
      </c>
      <c r="CS16" s="25" t="s">
        <v>15</v>
      </c>
      <c r="CW16" s="56">
        <v>7</v>
      </c>
      <c r="CX16" s="56" t="str">
        <f>(IF(CO11="","","Memiliki kemampuan pemahanan "))&amp;(IF(CO10="","",CO10&amp;", "))&amp;(IF(CO11="","",CO11&amp;", "))&amp;(IF(CO12="","",CO12&amp;", "))&amp;(IF(CO13="","",CO13&amp;", "))&amp;(IF(CO14="","",CO14&amp;", "))&amp;(IF(CO15="","",CO15&amp;", "))&amp;(IF(CO17="","",CO17&amp;", "))&amp;(IF(CO18="","",CO18&amp;", "))&amp;(IF(CO19="","",CO19&amp;", "))&amp;(IF(CO16="","","Masih perlu peningkatan pemahaman "&amp;CO16&amp;"."))</f>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row>
    <row r="17" spans="1:102" x14ac:dyDescent="0.25">
      <c r="A17" s="8">
        <v>7</v>
      </c>
      <c r="B17" s="8">
        <v>16864</v>
      </c>
      <c r="C17" s="8" t="s">
        <v>99</v>
      </c>
      <c r="E17" s="50">
        <f t="shared" si="0"/>
        <v>79</v>
      </c>
      <c r="F17" s="8" t="str">
        <f t="shared" si="1"/>
        <v>B</v>
      </c>
      <c r="G17"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17" s="50">
        <f t="shared" si="3"/>
        <v>85</v>
      </c>
      <c r="I17" s="8" t="str">
        <f t="shared" si="4"/>
        <v>B</v>
      </c>
      <c r="J17" s="8" t="str">
        <f t="shared" si="5"/>
        <v xml:space="preserve">Memiliki keterampilan  Menanggapi, menulis dan menyajikan teks pawarta., Menanggapi dan menceritakan kembali isi teks deskripsi tentang adat Jawa, Menulis dan menyajikan dua paragraf aksara Jawa yang menggunakan sandhangan mandaswara, </v>
      </c>
      <c r="K17" s="8"/>
      <c r="L17" s="13"/>
      <c r="M17" s="14"/>
      <c r="N17" s="44">
        <f t="shared" si="6"/>
        <v>85</v>
      </c>
      <c r="O17" s="44">
        <f t="shared" si="7"/>
        <v>60</v>
      </c>
      <c r="Q17" s="44">
        <v>80</v>
      </c>
      <c r="R17" s="44"/>
      <c r="S17" s="45"/>
      <c r="T17" s="44">
        <v>90</v>
      </c>
      <c r="U17" s="44"/>
      <c r="V17" s="45"/>
      <c r="W17" s="44"/>
      <c r="X17" s="44"/>
      <c r="Y17" s="45"/>
      <c r="Z17" s="44"/>
      <c r="AA17" s="44"/>
      <c r="AB17" s="45"/>
      <c r="AC17" s="44"/>
      <c r="AD17" s="44"/>
      <c r="AE17" s="45"/>
      <c r="AF17" s="45">
        <f t="shared" si="8"/>
        <v>85</v>
      </c>
      <c r="AG17" s="44">
        <v>85</v>
      </c>
      <c r="AH17" s="44"/>
      <c r="AI17" s="45"/>
      <c r="AJ17" s="44"/>
      <c r="AK17" s="44"/>
      <c r="AL17" s="45"/>
      <c r="AM17" s="44"/>
      <c r="AN17" s="44"/>
      <c r="AO17" s="45"/>
      <c r="AP17" s="44"/>
      <c r="AQ17" s="44"/>
      <c r="AR17" s="45"/>
      <c r="AS17" s="44"/>
      <c r="AT17" s="44"/>
      <c r="AU17" s="45"/>
      <c r="AV17" s="44">
        <v>60</v>
      </c>
      <c r="AW17" s="46">
        <f t="shared" si="9"/>
        <v>78.75</v>
      </c>
      <c r="AX17" s="47">
        <f t="shared" si="10"/>
        <v>79</v>
      </c>
      <c r="AY17" s="48"/>
      <c r="AZ17" s="57">
        <v>85</v>
      </c>
      <c r="BA17" s="57"/>
      <c r="BB17" s="57"/>
      <c r="BC17" s="57">
        <v>85</v>
      </c>
      <c r="BD17" s="57"/>
      <c r="BE17" s="57"/>
      <c r="BF17" s="57"/>
      <c r="BG17" s="57"/>
      <c r="BH17" s="57"/>
      <c r="BI17" s="57"/>
      <c r="BJ17" s="57"/>
      <c r="BK17" s="57"/>
      <c r="BL17" s="57"/>
      <c r="BM17" s="57"/>
      <c r="BN17" s="57"/>
      <c r="BO17" s="45">
        <f t="shared" si="11"/>
        <v>85</v>
      </c>
      <c r="BP17" s="44">
        <v>85</v>
      </c>
      <c r="BQ17" s="44"/>
      <c r="BR17" s="45"/>
      <c r="BS17" s="44"/>
      <c r="BT17" s="44"/>
      <c r="BU17" s="45"/>
      <c r="BV17" s="44"/>
      <c r="BW17" s="44"/>
      <c r="BX17" s="45"/>
      <c r="BY17" s="44"/>
      <c r="BZ17" s="44"/>
      <c r="CA17" s="45"/>
      <c r="CB17" s="44"/>
      <c r="CC17" s="44"/>
      <c r="CD17" s="45"/>
      <c r="CE17" s="46">
        <f t="shared" si="12"/>
        <v>85</v>
      </c>
      <c r="CF17" s="47">
        <f t="shared" si="13"/>
        <v>85</v>
      </c>
      <c r="CG17" s="48"/>
      <c r="CH17" s="57">
        <v>11</v>
      </c>
      <c r="CI17"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17" s="48"/>
      <c r="CK17" s="57">
        <v>11</v>
      </c>
      <c r="CL17"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17" s="43">
        <v>8</v>
      </c>
      <c r="CO17" s="57"/>
      <c r="CQ17" s="26"/>
      <c r="CR17" s="26"/>
      <c r="CS17" s="26"/>
      <c r="CW17" s="56">
        <v>8</v>
      </c>
      <c r="CX17" s="56" t="str">
        <f>(IF(CO11="","","Memiliki kemampuan pemahanan "))&amp;(IF(CO10="","",CO10&amp;", "))&amp;(IF(CO11="","",CO11&amp;", "))&amp;(IF(CO12="","",CO12&amp;", "))&amp;(IF(CO13="","",CO13&amp;", "))&amp;(IF(CO14="","",CO14&amp;", "))&amp;(IF(CO15="","",CO15&amp;", "))&amp;(IF(CO16="","",CO16&amp;", "))&amp;(IF(CO18="","",CO18&amp;", "))&amp;(IF(CO19="","",CO19&amp;", "))&amp;(IF(CO17="","","Masih perlu peningkatan pemahaman "&amp;CO17&amp;"."))</f>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row>
    <row r="18" spans="1:102" x14ac:dyDescent="0.25">
      <c r="A18" s="8">
        <v>8</v>
      </c>
      <c r="B18" s="8">
        <v>16865</v>
      </c>
      <c r="C18" s="8" t="s">
        <v>100</v>
      </c>
      <c r="E18" s="50">
        <f t="shared" si="0"/>
        <v>76</v>
      </c>
      <c r="F18" s="8" t="str">
        <f t="shared" si="1"/>
        <v>B</v>
      </c>
      <c r="G18"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18" s="50">
        <f t="shared" si="3"/>
        <v>85</v>
      </c>
      <c r="I18" s="8" t="str">
        <f t="shared" si="4"/>
        <v>B</v>
      </c>
      <c r="J18" s="8" t="str">
        <f t="shared" si="5"/>
        <v xml:space="preserve">Memiliki keterampilan  Menanggapi, menulis dan menyajikan teks pawarta., Menanggapi dan menceritakan kembali isi teks deskripsi tentang adat Jawa, Menulis dan menyajikan dua paragraf aksara Jawa yang menggunakan sandhangan mandaswara, </v>
      </c>
      <c r="K18" s="8"/>
      <c r="L18" s="13"/>
      <c r="M18" s="14"/>
      <c r="N18" s="44">
        <f t="shared" si="6"/>
        <v>80</v>
      </c>
      <c r="O18" s="44">
        <f t="shared" si="7"/>
        <v>58</v>
      </c>
      <c r="Q18" s="44">
        <v>80</v>
      </c>
      <c r="R18" s="44"/>
      <c r="S18" s="45"/>
      <c r="T18" s="44">
        <v>80</v>
      </c>
      <c r="U18" s="44"/>
      <c r="V18" s="45"/>
      <c r="W18" s="44"/>
      <c r="X18" s="44"/>
      <c r="Y18" s="45"/>
      <c r="Z18" s="44"/>
      <c r="AA18" s="44"/>
      <c r="AB18" s="45"/>
      <c r="AC18" s="44"/>
      <c r="AD18" s="44"/>
      <c r="AE18" s="45"/>
      <c r="AF18" s="45">
        <f t="shared" si="8"/>
        <v>80</v>
      </c>
      <c r="AG18" s="44">
        <v>85</v>
      </c>
      <c r="AH18" s="44"/>
      <c r="AI18" s="45"/>
      <c r="AJ18" s="44"/>
      <c r="AK18" s="44"/>
      <c r="AL18" s="45"/>
      <c r="AM18" s="44"/>
      <c r="AN18" s="44"/>
      <c r="AO18" s="45"/>
      <c r="AP18" s="44"/>
      <c r="AQ18" s="44"/>
      <c r="AR18" s="45"/>
      <c r="AS18" s="44"/>
      <c r="AT18" s="44"/>
      <c r="AU18" s="45"/>
      <c r="AV18" s="44">
        <v>58</v>
      </c>
      <c r="AW18" s="46">
        <f t="shared" si="9"/>
        <v>75.75</v>
      </c>
      <c r="AX18" s="47">
        <f t="shared" si="10"/>
        <v>76</v>
      </c>
      <c r="AY18" s="48"/>
      <c r="AZ18" s="57">
        <v>85</v>
      </c>
      <c r="BA18" s="57"/>
      <c r="BB18" s="57"/>
      <c r="BC18" s="57">
        <v>85</v>
      </c>
      <c r="BD18" s="57"/>
      <c r="BE18" s="57"/>
      <c r="BF18" s="57"/>
      <c r="BG18" s="57"/>
      <c r="BH18" s="57"/>
      <c r="BI18" s="57"/>
      <c r="BJ18" s="57"/>
      <c r="BK18" s="57"/>
      <c r="BL18" s="57"/>
      <c r="BM18" s="57"/>
      <c r="BN18" s="57"/>
      <c r="BO18" s="45">
        <f t="shared" si="11"/>
        <v>85</v>
      </c>
      <c r="BP18" s="44">
        <v>85</v>
      </c>
      <c r="BQ18" s="44"/>
      <c r="BR18" s="45"/>
      <c r="BS18" s="44"/>
      <c r="BT18" s="44"/>
      <c r="BU18" s="45"/>
      <c r="BV18" s="44"/>
      <c r="BW18" s="44"/>
      <c r="BX18" s="45"/>
      <c r="BY18" s="44"/>
      <c r="BZ18" s="44"/>
      <c r="CA18" s="45"/>
      <c r="CB18" s="44"/>
      <c r="CC18" s="44"/>
      <c r="CD18" s="45"/>
      <c r="CE18" s="46">
        <f t="shared" si="12"/>
        <v>85</v>
      </c>
      <c r="CF18" s="47">
        <f t="shared" si="13"/>
        <v>85</v>
      </c>
      <c r="CG18" s="48"/>
      <c r="CH18" s="57">
        <v>11</v>
      </c>
      <c r="CI18"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18" s="48"/>
      <c r="CK18" s="57">
        <v>11</v>
      </c>
      <c r="CL18"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18" s="43">
        <v>9</v>
      </c>
      <c r="CO18" s="57"/>
      <c r="CQ18" s="26"/>
      <c r="CR18" s="26"/>
      <c r="CS18" s="26"/>
      <c r="CW18" s="56">
        <v>9</v>
      </c>
      <c r="CX18" s="56" t="str">
        <f>(IF(CO11="","","Memiliki kemampuan pemahanan "))&amp;(IF(CO10="","",CO10&amp;", "))&amp;(IF(CO11="","",CO11&amp;", "))&amp;(IF(CO12="","",CO12&amp;", "))&amp;(IF(CO13="","",CO13&amp;", "))&amp;(IF(CO14="","",CO14&amp;", "))&amp;(IF(CO15="","",CO15&amp;", "))&amp;(IF(CO16="","",CO16&amp;", "))&amp;(IF(CO17="","",CO17&amp;", "))&amp;(IF(CO19="","",CO19&amp;", "))&amp;(IF(CO18="","","Masih perlu peningkatan pemahaman "&amp;CO18&amp;"."))</f>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row>
    <row r="19" spans="1:102" x14ac:dyDescent="0.25">
      <c r="A19" s="8">
        <v>9</v>
      </c>
      <c r="B19" s="8">
        <v>16866</v>
      </c>
      <c r="C19" s="8" t="s">
        <v>101</v>
      </c>
      <c r="E19" s="50">
        <f t="shared" si="0"/>
        <v>78</v>
      </c>
      <c r="F19" s="8" t="str">
        <f t="shared" si="1"/>
        <v>B</v>
      </c>
      <c r="G19"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19" s="50">
        <f t="shared" si="3"/>
        <v>83</v>
      </c>
      <c r="I19" s="8" t="str">
        <f t="shared" si="4"/>
        <v>B</v>
      </c>
      <c r="J19" s="8" t="str">
        <f t="shared" si="5"/>
        <v xml:space="preserve">Memiliki keterampilan  Menanggapi, menulis dan menyajikan teks pawarta., Menanggapi dan menceritakan kembali isi teks deskripsi tentang adat Jawa, Menulis dan menyajikan dua paragraf aksara Jawa yang menggunakan sandhangan mandaswara, </v>
      </c>
      <c r="K19" s="8"/>
      <c r="L19" s="13"/>
      <c r="M19" s="14"/>
      <c r="N19" s="44">
        <f t="shared" si="6"/>
        <v>83</v>
      </c>
      <c r="O19" s="44">
        <f t="shared" si="7"/>
        <v>62</v>
      </c>
      <c r="Q19" s="44">
        <v>80</v>
      </c>
      <c r="R19" s="44"/>
      <c r="S19" s="45"/>
      <c r="T19" s="44">
        <v>85</v>
      </c>
      <c r="U19" s="44"/>
      <c r="V19" s="45"/>
      <c r="W19" s="44"/>
      <c r="X19" s="44"/>
      <c r="Y19" s="45"/>
      <c r="Z19" s="44"/>
      <c r="AA19" s="44"/>
      <c r="AB19" s="45"/>
      <c r="AC19" s="44"/>
      <c r="AD19" s="44"/>
      <c r="AE19" s="45"/>
      <c r="AF19" s="45">
        <f t="shared" si="8"/>
        <v>83</v>
      </c>
      <c r="AG19" s="44">
        <v>85</v>
      </c>
      <c r="AH19" s="44"/>
      <c r="AI19" s="45"/>
      <c r="AJ19" s="44"/>
      <c r="AK19" s="44"/>
      <c r="AL19" s="45"/>
      <c r="AM19" s="44"/>
      <c r="AN19" s="44"/>
      <c r="AO19" s="45"/>
      <c r="AP19" s="44"/>
      <c r="AQ19" s="44"/>
      <c r="AR19" s="45"/>
      <c r="AS19" s="44"/>
      <c r="AT19" s="44"/>
      <c r="AU19" s="45"/>
      <c r="AV19" s="44">
        <v>62</v>
      </c>
      <c r="AW19" s="46">
        <f t="shared" si="9"/>
        <v>78</v>
      </c>
      <c r="AX19" s="47">
        <f t="shared" si="10"/>
        <v>78</v>
      </c>
      <c r="AY19" s="48"/>
      <c r="AZ19" s="57">
        <v>85</v>
      </c>
      <c r="BA19" s="57"/>
      <c r="BB19" s="57"/>
      <c r="BC19" s="57">
        <v>80</v>
      </c>
      <c r="BD19" s="57"/>
      <c r="BE19" s="57"/>
      <c r="BF19" s="57"/>
      <c r="BG19" s="57"/>
      <c r="BH19" s="57"/>
      <c r="BI19" s="57"/>
      <c r="BJ19" s="57"/>
      <c r="BK19" s="57"/>
      <c r="BL19" s="57"/>
      <c r="BM19" s="57"/>
      <c r="BN19" s="57"/>
      <c r="BO19" s="45">
        <f t="shared" si="11"/>
        <v>83</v>
      </c>
      <c r="BP19" s="44">
        <v>85</v>
      </c>
      <c r="BQ19" s="44"/>
      <c r="BR19" s="45"/>
      <c r="BS19" s="44"/>
      <c r="BT19" s="44"/>
      <c r="BU19" s="45"/>
      <c r="BV19" s="44"/>
      <c r="BW19" s="44"/>
      <c r="BX19" s="45"/>
      <c r="BY19" s="44"/>
      <c r="BZ19" s="44"/>
      <c r="CA19" s="45"/>
      <c r="CB19" s="44"/>
      <c r="CC19" s="44"/>
      <c r="CD19" s="45"/>
      <c r="CE19" s="46">
        <f t="shared" si="12"/>
        <v>83.333333333333329</v>
      </c>
      <c r="CF19" s="47">
        <f t="shared" si="13"/>
        <v>83</v>
      </c>
      <c r="CG19" s="48"/>
      <c r="CH19" s="57">
        <v>11</v>
      </c>
      <c r="CI19"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19" s="48"/>
      <c r="CK19" s="57">
        <v>11</v>
      </c>
      <c r="CL19"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19" s="43">
        <v>10</v>
      </c>
      <c r="CO19" s="57"/>
      <c r="CQ19" s="26"/>
      <c r="CR19" s="26"/>
      <c r="CS19" s="26"/>
      <c r="CW19" s="56">
        <v>10</v>
      </c>
      <c r="CX19" s="56" t="str">
        <f>(IF(CO11="","","Memiliki kemampuan pemahanan "))&amp;(IF(CO10="","",CO10&amp;", "))&amp;(IF(CO11="","",CO11&amp;", "))&amp;(IF(CO12="","",CO12&amp;", "))&amp;(IF(CO13="","",CO13&amp;", "))&amp;(IF(CO14="","",CO14&amp;", "))&amp;(IF(CO15="","",CO15&amp;", "))&amp;(IF(CO16="","",CO16&amp;", "))&amp;(IF(CO17="","",CO17&amp;", "))&amp;(IF(CO18="","",CO18&amp;", "))&amp;(IF(CO19="","","Masih perlu peningkatan pemahaman "&amp;CO19&amp;"."))</f>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row>
    <row r="20" spans="1:102" x14ac:dyDescent="0.25">
      <c r="A20" s="8">
        <v>10</v>
      </c>
      <c r="B20" s="8">
        <v>16867</v>
      </c>
      <c r="C20" s="8" t="s">
        <v>102</v>
      </c>
      <c r="E20" s="50">
        <f t="shared" si="0"/>
        <v>85</v>
      </c>
      <c r="F20" s="8" t="str">
        <f t="shared" si="1"/>
        <v>B</v>
      </c>
      <c r="G20"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20" s="50">
        <f t="shared" si="3"/>
        <v>88</v>
      </c>
      <c r="I20" s="8" t="str">
        <f t="shared" si="4"/>
        <v>B</v>
      </c>
      <c r="J20" s="8" t="str">
        <f t="shared" si="5"/>
        <v xml:space="preserve">Memiliki keterampilan  Menanggapi, menulis dan menyajikan teks pawarta., Menanggapi dan menceritakan kembali isi teks deskripsi tentang adat Jawa, Menulis dan menyajikan dua paragraf aksara Jawa yang menggunakan sandhangan mandaswara, </v>
      </c>
      <c r="K20" s="8"/>
      <c r="L20" s="13"/>
      <c r="M20" s="14"/>
      <c r="N20" s="44">
        <f t="shared" si="6"/>
        <v>90</v>
      </c>
      <c r="O20" s="44">
        <f t="shared" si="7"/>
        <v>68</v>
      </c>
      <c r="Q20" s="44">
        <v>90</v>
      </c>
      <c r="R20" s="44"/>
      <c r="S20" s="45"/>
      <c r="T20" s="44">
        <v>90</v>
      </c>
      <c r="U20" s="44"/>
      <c r="V20" s="45"/>
      <c r="W20" s="44"/>
      <c r="X20" s="44"/>
      <c r="Y20" s="45"/>
      <c r="Z20" s="44"/>
      <c r="AA20" s="44"/>
      <c r="AB20" s="45"/>
      <c r="AC20" s="44"/>
      <c r="AD20" s="44"/>
      <c r="AE20" s="45"/>
      <c r="AF20" s="45">
        <f t="shared" si="8"/>
        <v>90</v>
      </c>
      <c r="AG20" s="44">
        <v>90</v>
      </c>
      <c r="AH20" s="44"/>
      <c r="AI20" s="45"/>
      <c r="AJ20" s="44"/>
      <c r="AK20" s="44"/>
      <c r="AL20" s="45"/>
      <c r="AM20" s="44"/>
      <c r="AN20" s="44"/>
      <c r="AO20" s="45"/>
      <c r="AP20" s="44"/>
      <c r="AQ20" s="44"/>
      <c r="AR20" s="45"/>
      <c r="AS20" s="44"/>
      <c r="AT20" s="44"/>
      <c r="AU20" s="45"/>
      <c r="AV20" s="44">
        <v>68</v>
      </c>
      <c r="AW20" s="46">
        <f t="shared" si="9"/>
        <v>84.5</v>
      </c>
      <c r="AX20" s="47">
        <f t="shared" si="10"/>
        <v>85</v>
      </c>
      <c r="AY20" s="48"/>
      <c r="AZ20" s="57">
        <v>85</v>
      </c>
      <c r="BA20" s="57"/>
      <c r="BB20" s="57"/>
      <c r="BC20" s="57">
        <v>90</v>
      </c>
      <c r="BD20" s="57"/>
      <c r="BE20" s="57"/>
      <c r="BF20" s="57"/>
      <c r="BG20" s="57"/>
      <c r="BH20" s="57"/>
      <c r="BI20" s="57"/>
      <c r="BJ20" s="57"/>
      <c r="BK20" s="57"/>
      <c r="BL20" s="57"/>
      <c r="BM20" s="57"/>
      <c r="BN20" s="57"/>
      <c r="BO20" s="45">
        <f t="shared" si="11"/>
        <v>88</v>
      </c>
      <c r="BP20" s="44">
        <v>90</v>
      </c>
      <c r="BQ20" s="44"/>
      <c r="BR20" s="45"/>
      <c r="BS20" s="44"/>
      <c r="BT20" s="44"/>
      <c r="BU20" s="45"/>
      <c r="BV20" s="44"/>
      <c r="BW20" s="44"/>
      <c r="BX20" s="45"/>
      <c r="BY20" s="44"/>
      <c r="BZ20" s="44"/>
      <c r="CA20" s="45"/>
      <c r="CB20" s="44"/>
      <c r="CC20" s="44"/>
      <c r="CD20" s="45"/>
      <c r="CE20" s="46">
        <f t="shared" si="12"/>
        <v>88.333333333333329</v>
      </c>
      <c r="CF20" s="47">
        <f t="shared" si="13"/>
        <v>88</v>
      </c>
      <c r="CG20" s="48"/>
      <c r="CH20" s="57">
        <v>11</v>
      </c>
      <c r="CI20"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20" s="48"/>
      <c r="CK20" s="57">
        <v>11</v>
      </c>
      <c r="CL20"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Q20" s="26"/>
      <c r="CR20" s="26"/>
      <c r="CS20" s="26"/>
      <c r="CW20" s="56">
        <v>11</v>
      </c>
      <c r="CX20" s="56" t="str">
        <f>(IF(CO10="","","Memiliki kemampuan pemahanan  "))&amp;(IF(CO10="","",CO10&amp;", "))&amp;(IF(CO11="","",CO11&amp;", "))&amp;(IF(CO12="","",CO12&amp;", "))&amp;(IF(CO13="","",CO13&amp;", "))&amp;(IF(CO14="","",CO14&amp;", "))&amp;(IF(CO15="","",CO15&amp;", "))&amp;(IF(CO16="","",CO16&amp;", "))&amp;(IF(CO17="","",CO17&amp;", "))&amp;(IF(CO18="","",CO18&amp;", "))&amp;(IF(CO19="","",CO19&amp;"."))</f>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row>
    <row r="21" spans="1:102" ht="18.75" customHeight="1" x14ac:dyDescent="0.3">
      <c r="A21" s="8">
        <v>11</v>
      </c>
      <c r="B21" s="8">
        <v>16868</v>
      </c>
      <c r="C21" s="8" t="s">
        <v>103</v>
      </c>
      <c r="E21" s="50">
        <f t="shared" si="0"/>
        <v>74</v>
      </c>
      <c r="F21" s="8" t="str">
        <f t="shared" si="1"/>
        <v>C</v>
      </c>
      <c r="G21"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21" s="50">
        <f t="shared" si="3"/>
        <v>78</v>
      </c>
      <c r="I21" s="8" t="str">
        <f t="shared" si="4"/>
        <v>B</v>
      </c>
      <c r="J21" s="8" t="str">
        <f t="shared" si="5"/>
        <v xml:space="preserve">Memiliki keterampilan  Menanggapi, menulis dan menyajikan teks pawarta., Menanggapi dan menceritakan kembali isi teks deskripsi tentang adat Jawa, Menulis dan menyajikan dua paragraf aksara Jawa yang menggunakan sandhangan mandaswara, </v>
      </c>
      <c r="K21" s="8"/>
      <c r="L21" s="13"/>
      <c r="M21" s="14"/>
      <c r="N21" s="44">
        <f t="shared" si="6"/>
        <v>80</v>
      </c>
      <c r="O21" s="44">
        <f t="shared" si="7"/>
        <v>50</v>
      </c>
      <c r="Q21" s="44">
        <v>80</v>
      </c>
      <c r="R21" s="44"/>
      <c r="S21" s="45"/>
      <c r="T21" s="44">
        <v>80</v>
      </c>
      <c r="U21" s="44"/>
      <c r="V21" s="45"/>
      <c r="W21" s="44"/>
      <c r="X21" s="44"/>
      <c r="Y21" s="45"/>
      <c r="Z21" s="44"/>
      <c r="AA21" s="44"/>
      <c r="AB21" s="45"/>
      <c r="AC21" s="44"/>
      <c r="AD21" s="44"/>
      <c r="AE21" s="45"/>
      <c r="AF21" s="45">
        <f t="shared" si="8"/>
        <v>80</v>
      </c>
      <c r="AG21" s="44">
        <v>85</v>
      </c>
      <c r="AH21" s="44"/>
      <c r="AI21" s="45"/>
      <c r="AJ21" s="44"/>
      <c r="AK21" s="44"/>
      <c r="AL21" s="45"/>
      <c r="AM21" s="44"/>
      <c r="AN21" s="44"/>
      <c r="AO21" s="45"/>
      <c r="AP21" s="44"/>
      <c r="AQ21" s="44"/>
      <c r="AR21" s="45"/>
      <c r="AS21" s="44"/>
      <c r="AT21" s="44"/>
      <c r="AU21" s="45"/>
      <c r="AV21" s="44">
        <v>50</v>
      </c>
      <c r="AW21" s="46">
        <f t="shared" si="9"/>
        <v>73.75</v>
      </c>
      <c r="AX21" s="47">
        <f t="shared" si="10"/>
        <v>74</v>
      </c>
      <c r="AY21" s="48"/>
      <c r="AZ21" s="57">
        <v>85</v>
      </c>
      <c r="BA21" s="57"/>
      <c r="BB21" s="57"/>
      <c r="BC21" s="57">
        <v>80</v>
      </c>
      <c r="BD21" s="57"/>
      <c r="BE21" s="57"/>
      <c r="BF21" s="57"/>
      <c r="BG21" s="57"/>
      <c r="BH21" s="57"/>
      <c r="BI21" s="57"/>
      <c r="BJ21" s="57"/>
      <c r="BK21" s="57"/>
      <c r="BL21" s="57"/>
      <c r="BM21" s="57"/>
      <c r="BN21" s="57"/>
      <c r="BO21" s="45">
        <f t="shared" si="11"/>
        <v>83</v>
      </c>
      <c r="BP21" s="44">
        <v>70</v>
      </c>
      <c r="BQ21" s="44"/>
      <c r="BR21" s="45"/>
      <c r="BS21" s="44"/>
      <c r="BT21" s="44"/>
      <c r="BU21" s="45"/>
      <c r="BV21" s="44"/>
      <c r="BW21" s="44"/>
      <c r="BX21" s="45"/>
      <c r="BY21" s="44"/>
      <c r="BZ21" s="44"/>
      <c r="CA21" s="45"/>
      <c r="CB21" s="44"/>
      <c r="CC21" s="44"/>
      <c r="CD21" s="45"/>
      <c r="CE21" s="46">
        <f t="shared" si="12"/>
        <v>78.333333333333329</v>
      </c>
      <c r="CF21" s="47">
        <f t="shared" si="13"/>
        <v>78</v>
      </c>
      <c r="CG21" s="48"/>
      <c r="CH21" s="57">
        <v>11</v>
      </c>
      <c r="CI21"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21" s="48"/>
      <c r="CK21" s="57">
        <v>11</v>
      </c>
      <c r="CL21"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21" s="38" t="s">
        <v>65</v>
      </c>
      <c r="CQ21" s="26"/>
      <c r="CR21" s="26"/>
      <c r="CS21" s="26"/>
    </row>
    <row r="22" spans="1:102" x14ac:dyDescent="0.25">
      <c r="A22" s="8">
        <v>12</v>
      </c>
      <c r="B22" s="8">
        <v>16869</v>
      </c>
      <c r="C22" s="8" t="s">
        <v>104</v>
      </c>
      <c r="E22" s="50">
        <f t="shared" si="0"/>
        <v>78</v>
      </c>
      <c r="F22" s="8" t="str">
        <f t="shared" si="1"/>
        <v>B</v>
      </c>
      <c r="G22"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22" s="50">
        <f t="shared" si="3"/>
        <v>83</v>
      </c>
      <c r="I22" s="8" t="str">
        <f t="shared" si="4"/>
        <v>B</v>
      </c>
      <c r="J22" s="8" t="str">
        <f t="shared" si="5"/>
        <v xml:space="preserve">Memiliki keterampilan  Menanggapi, menulis dan menyajikan teks pawarta., Menanggapi dan menceritakan kembali isi teks deskripsi tentang adat Jawa, Menulis dan menyajikan dua paragraf aksara Jawa yang menggunakan sandhangan mandaswara, </v>
      </c>
      <c r="K22" s="8"/>
      <c r="L22" s="13"/>
      <c r="M22" s="14"/>
      <c r="N22" s="44">
        <f t="shared" si="6"/>
        <v>83</v>
      </c>
      <c r="O22" s="44">
        <f t="shared" si="7"/>
        <v>60</v>
      </c>
      <c r="Q22" s="44">
        <v>80</v>
      </c>
      <c r="R22" s="44"/>
      <c r="S22" s="45"/>
      <c r="T22" s="44">
        <v>85</v>
      </c>
      <c r="U22" s="44"/>
      <c r="V22" s="45"/>
      <c r="W22" s="44"/>
      <c r="X22" s="44"/>
      <c r="Y22" s="45"/>
      <c r="Z22" s="44"/>
      <c r="AA22" s="44"/>
      <c r="AB22" s="45"/>
      <c r="AC22" s="44"/>
      <c r="AD22" s="44"/>
      <c r="AE22" s="45"/>
      <c r="AF22" s="45">
        <f t="shared" si="8"/>
        <v>83</v>
      </c>
      <c r="AG22" s="44">
        <v>85</v>
      </c>
      <c r="AH22" s="44"/>
      <c r="AI22" s="45"/>
      <c r="AJ22" s="44"/>
      <c r="AK22" s="44"/>
      <c r="AL22" s="45"/>
      <c r="AM22" s="44"/>
      <c r="AN22" s="44"/>
      <c r="AO22" s="45"/>
      <c r="AP22" s="44"/>
      <c r="AQ22" s="44"/>
      <c r="AR22" s="45"/>
      <c r="AS22" s="44"/>
      <c r="AT22" s="44"/>
      <c r="AU22" s="45"/>
      <c r="AV22" s="44">
        <v>60</v>
      </c>
      <c r="AW22" s="46">
        <f t="shared" si="9"/>
        <v>77.5</v>
      </c>
      <c r="AX22" s="47">
        <f t="shared" si="10"/>
        <v>78</v>
      </c>
      <c r="AY22" s="48"/>
      <c r="AZ22" s="57">
        <v>85</v>
      </c>
      <c r="BA22" s="57"/>
      <c r="BB22" s="57"/>
      <c r="BC22" s="57">
        <v>80</v>
      </c>
      <c r="BD22" s="57"/>
      <c r="BE22" s="57"/>
      <c r="BF22" s="57"/>
      <c r="BG22" s="57"/>
      <c r="BH22" s="57"/>
      <c r="BI22" s="57"/>
      <c r="BJ22" s="57"/>
      <c r="BK22" s="57"/>
      <c r="BL22" s="57"/>
      <c r="BM22" s="57"/>
      <c r="BN22" s="57"/>
      <c r="BO22" s="45">
        <f t="shared" si="11"/>
        <v>83</v>
      </c>
      <c r="BP22" s="44">
        <v>85</v>
      </c>
      <c r="BQ22" s="44"/>
      <c r="BR22" s="45"/>
      <c r="BS22" s="44"/>
      <c r="BT22" s="44"/>
      <c r="BU22" s="45"/>
      <c r="BV22" s="44"/>
      <c r="BW22" s="44"/>
      <c r="BX22" s="45"/>
      <c r="BY22" s="44"/>
      <c r="BZ22" s="44"/>
      <c r="CA22" s="45"/>
      <c r="CB22" s="44"/>
      <c r="CC22" s="44"/>
      <c r="CD22" s="45"/>
      <c r="CE22" s="46">
        <f t="shared" si="12"/>
        <v>83.333333333333329</v>
      </c>
      <c r="CF22" s="47">
        <f t="shared" si="13"/>
        <v>83</v>
      </c>
      <c r="CG22" s="48"/>
      <c r="CH22" s="57">
        <v>11</v>
      </c>
      <c r="CI22"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22" s="48"/>
      <c r="CK22" s="57">
        <v>11</v>
      </c>
      <c r="CL22"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22" s="39" t="s">
        <v>35</v>
      </c>
      <c r="CO22" s="40" t="s">
        <v>36</v>
      </c>
      <c r="CQ22" s="26"/>
      <c r="CR22" s="26"/>
      <c r="CS22" s="26"/>
      <c r="CW22" s="56">
        <v>0</v>
      </c>
      <c r="CX22" s="56" t="str">
        <f>(IF(CO23="","","Perlu peningkatan keterampilan  "))&amp;(IF(CO23="","",CO23&amp;", "))&amp;(IF(CO24="","",CO24&amp;", "))&amp;(IF(CO25="","",CO25&amp;", "))&amp;(IF(CO26="","",CO26&amp;", "))&amp;(IF(CO27="","",CO27&amp;", "))&amp;(IF(CO28="","",CO28&amp;", "))&amp;(IF(CO29="","",CO29&amp;", "))&amp;(IF(CO30="","",CO30&amp;", "))&amp;(IF(CO31="","",CO31&amp;", "))&amp;(IF(CO32="","",CO32&amp;"."))</f>
        <v xml:space="preserve">Perlu peningkatan keterampilan  Menanggapi, menulis dan menyajikan teks pawarta., Menanggapi dan menceritakan kembali isi teks deskripsi tentang adat Jawa, Menulis dan menyajikan dua paragraf aksara Jawa yang menggunakan sandhangan mandaswara, </v>
      </c>
    </row>
    <row r="23" spans="1:102" x14ac:dyDescent="0.25">
      <c r="A23" s="8">
        <v>13</v>
      </c>
      <c r="B23" s="8">
        <v>16870</v>
      </c>
      <c r="C23" s="8" t="s">
        <v>105</v>
      </c>
      <c r="E23" s="50">
        <f t="shared" si="0"/>
        <v>78</v>
      </c>
      <c r="F23" s="8" t="str">
        <f t="shared" si="1"/>
        <v>B</v>
      </c>
      <c r="G23"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23" s="50">
        <f t="shared" si="3"/>
        <v>87</v>
      </c>
      <c r="I23" s="8" t="str">
        <f t="shared" si="4"/>
        <v>B</v>
      </c>
      <c r="J23" s="8" t="str">
        <f t="shared" si="5"/>
        <v xml:space="preserve">Memiliki keterampilan  Menanggapi, menulis dan menyajikan teks pawarta., Menanggapi dan menceritakan kembali isi teks deskripsi tentang adat Jawa, Menulis dan menyajikan dua paragraf aksara Jawa yang menggunakan sandhangan mandaswara, </v>
      </c>
      <c r="K23" s="8"/>
      <c r="L23" s="13"/>
      <c r="M23" s="14"/>
      <c r="N23" s="44">
        <f t="shared" si="6"/>
        <v>83</v>
      </c>
      <c r="O23" s="44">
        <f t="shared" si="7"/>
        <v>56</v>
      </c>
      <c r="Q23" s="44">
        <v>80</v>
      </c>
      <c r="R23" s="44"/>
      <c r="S23" s="45"/>
      <c r="T23" s="44">
        <v>85</v>
      </c>
      <c r="U23" s="44"/>
      <c r="V23" s="45"/>
      <c r="W23" s="44"/>
      <c r="X23" s="44"/>
      <c r="Y23" s="45"/>
      <c r="Z23" s="44"/>
      <c r="AA23" s="44"/>
      <c r="AB23" s="45"/>
      <c r="AC23" s="44"/>
      <c r="AD23" s="44"/>
      <c r="AE23" s="45"/>
      <c r="AF23" s="45">
        <f t="shared" si="8"/>
        <v>83</v>
      </c>
      <c r="AG23" s="44">
        <v>90</v>
      </c>
      <c r="AH23" s="44"/>
      <c r="AI23" s="45"/>
      <c r="AJ23" s="44"/>
      <c r="AK23" s="44"/>
      <c r="AL23" s="45"/>
      <c r="AM23" s="44"/>
      <c r="AN23" s="44"/>
      <c r="AO23" s="45"/>
      <c r="AP23" s="44"/>
      <c r="AQ23" s="44"/>
      <c r="AR23" s="45"/>
      <c r="AS23" s="44"/>
      <c r="AT23" s="44"/>
      <c r="AU23" s="45"/>
      <c r="AV23" s="44">
        <v>56</v>
      </c>
      <c r="AW23" s="46">
        <f t="shared" si="9"/>
        <v>77.75</v>
      </c>
      <c r="AX23" s="47">
        <f t="shared" si="10"/>
        <v>78</v>
      </c>
      <c r="AY23" s="48"/>
      <c r="AZ23" s="57">
        <v>85</v>
      </c>
      <c r="BA23" s="57"/>
      <c r="BB23" s="57"/>
      <c r="BC23" s="57">
        <v>90</v>
      </c>
      <c r="BD23" s="57"/>
      <c r="BE23" s="57"/>
      <c r="BF23" s="57"/>
      <c r="BG23" s="57"/>
      <c r="BH23" s="57"/>
      <c r="BI23" s="57"/>
      <c r="BJ23" s="57"/>
      <c r="BK23" s="57"/>
      <c r="BL23" s="57"/>
      <c r="BM23" s="57"/>
      <c r="BN23" s="57"/>
      <c r="BO23" s="45">
        <f t="shared" si="11"/>
        <v>88</v>
      </c>
      <c r="BP23" s="44">
        <v>85</v>
      </c>
      <c r="BQ23" s="44"/>
      <c r="BR23" s="45"/>
      <c r="BS23" s="44"/>
      <c r="BT23" s="44"/>
      <c r="BU23" s="45"/>
      <c r="BV23" s="44"/>
      <c r="BW23" s="44"/>
      <c r="BX23" s="45"/>
      <c r="BY23" s="44"/>
      <c r="BZ23" s="44"/>
      <c r="CA23" s="45"/>
      <c r="CB23" s="44"/>
      <c r="CC23" s="44"/>
      <c r="CD23" s="45"/>
      <c r="CE23" s="46">
        <f t="shared" si="12"/>
        <v>86.666666666666671</v>
      </c>
      <c r="CF23" s="47">
        <f t="shared" si="13"/>
        <v>87</v>
      </c>
      <c r="CG23" s="48"/>
      <c r="CH23" s="57">
        <v>11</v>
      </c>
      <c r="CI23"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23" s="48"/>
      <c r="CK23" s="57">
        <v>11</v>
      </c>
      <c r="CL23"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23" s="43">
        <v>1</v>
      </c>
      <c r="CO23" s="57" t="s">
        <v>205</v>
      </c>
      <c r="CQ23" s="26"/>
      <c r="CR23" s="26"/>
      <c r="CS23" s="26"/>
      <c r="CW23" s="56">
        <v>1</v>
      </c>
      <c r="CX23" s="56" t="str">
        <f>(IF(CO24="","","Memiliki keterampilan "))&amp;(IF(CO24="","",CO24&amp;", "))&amp;(IF(CO25="","",CO25&amp;", "))&amp;(IF(CO26="","",CO26&amp;", "))&amp;(IF(CO27="","",CO27&amp;", "))&amp;(IF(CO28="","",CO28&amp;", "))&amp;(IF(CO29="","",CO29&amp;", "))&amp;(IF(CO30="","",CO30&amp;", "))&amp;(IF(CO31="","",CO31&amp;", "))&amp;(IF(CO32="","",CO32&amp;", "))&amp;(IF(CO23="","","Masih perlu peningkatan keterampilan "&amp;CO23&amp;"."))</f>
        <v>Memiliki keterampilan Menanggapi dan menceritakan kembali isi teks deskripsi tentang adat Jawa, Menulis dan menyajikan dua paragraf aksara Jawa yang menggunakan sandhangan mandaswara, Masih perlu peningkatan keterampilan Menanggapi, menulis dan menyajikan teks pawarta..</v>
      </c>
    </row>
    <row r="24" spans="1:102" x14ac:dyDescent="0.25">
      <c r="A24" s="8">
        <v>14</v>
      </c>
      <c r="B24" s="8">
        <v>16871</v>
      </c>
      <c r="C24" s="8" t="s">
        <v>106</v>
      </c>
      <c r="E24" s="50">
        <f t="shared" si="0"/>
        <v>76</v>
      </c>
      <c r="F24" s="8" t="str">
        <f t="shared" si="1"/>
        <v>B</v>
      </c>
      <c r="G24"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24" s="50">
        <f t="shared" si="3"/>
        <v>82</v>
      </c>
      <c r="I24" s="8" t="str">
        <f t="shared" si="4"/>
        <v>B</v>
      </c>
      <c r="J24" s="8" t="str">
        <f t="shared" si="5"/>
        <v xml:space="preserve">Memiliki keterampilan  Menanggapi, menulis dan menyajikan teks pawarta., Menanggapi dan menceritakan kembali isi teks deskripsi tentang adat Jawa, Menulis dan menyajikan dua paragraf aksara Jawa yang menggunakan sandhangan mandaswara, </v>
      </c>
      <c r="K24" s="8"/>
      <c r="L24" s="13"/>
      <c r="M24" s="14"/>
      <c r="N24" s="44">
        <f t="shared" si="6"/>
        <v>80</v>
      </c>
      <c r="O24" s="44">
        <f t="shared" si="7"/>
        <v>58</v>
      </c>
      <c r="Q24" s="44">
        <v>80</v>
      </c>
      <c r="R24" s="44"/>
      <c r="S24" s="45"/>
      <c r="T24" s="44">
        <v>80</v>
      </c>
      <c r="U24" s="44"/>
      <c r="V24" s="45"/>
      <c r="W24" s="44"/>
      <c r="X24" s="44"/>
      <c r="Y24" s="45"/>
      <c r="Z24" s="44"/>
      <c r="AA24" s="44"/>
      <c r="AB24" s="45"/>
      <c r="AC24" s="44"/>
      <c r="AD24" s="44"/>
      <c r="AE24" s="45"/>
      <c r="AF24" s="45">
        <f t="shared" si="8"/>
        <v>80</v>
      </c>
      <c r="AG24" s="44">
        <v>85</v>
      </c>
      <c r="AH24" s="44"/>
      <c r="AI24" s="45"/>
      <c r="AJ24" s="44"/>
      <c r="AK24" s="44"/>
      <c r="AL24" s="45"/>
      <c r="AM24" s="44"/>
      <c r="AN24" s="44"/>
      <c r="AO24" s="45"/>
      <c r="AP24" s="44"/>
      <c r="AQ24" s="44"/>
      <c r="AR24" s="45"/>
      <c r="AS24" s="44"/>
      <c r="AT24" s="44"/>
      <c r="AU24" s="45"/>
      <c r="AV24" s="44">
        <v>58</v>
      </c>
      <c r="AW24" s="46">
        <f t="shared" si="9"/>
        <v>75.75</v>
      </c>
      <c r="AX24" s="47">
        <f t="shared" si="10"/>
        <v>76</v>
      </c>
      <c r="AY24" s="48"/>
      <c r="AZ24" s="57">
        <v>85</v>
      </c>
      <c r="BA24" s="57"/>
      <c r="BB24" s="57"/>
      <c r="BC24" s="57">
        <v>80</v>
      </c>
      <c r="BD24" s="57"/>
      <c r="BE24" s="57"/>
      <c r="BF24" s="57"/>
      <c r="BG24" s="57"/>
      <c r="BH24" s="57"/>
      <c r="BI24" s="57"/>
      <c r="BJ24" s="57"/>
      <c r="BK24" s="57"/>
      <c r="BL24" s="57"/>
      <c r="BM24" s="57"/>
      <c r="BN24" s="57"/>
      <c r="BO24" s="45">
        <f t="shared" si="11"/>
        <v>83</v>
      </c>
      <c r="BP24" s="44">
        <v>80</v>
      </c>
      <c r="BQ24" s="44"/>
      <c r="BR24" s="45"/>
      <c r="BS24" s="44"/>
      <c r="BT24" s="44"/>
      <c r="BU24" s="45"/>
      <c r="BV24" s="44"/>
      <c r="BW24" s="44"/>
      <c r="BX24" s="45"/>
      <c r="BY24" s="44"/>
      <c r="BZ24" s="44"/>
      <c r="CA24" s="45"/>
      <c r="CB24" s="44"/>
      <c r="CC24" s="44"/>
      <c r="CD24" s="45"/>
      <c r="CE24" s="46">
        <f t="shared" si="12"/>
        <v>81.666666666666671</v>
      </c>
      <c r="CF24" s="47">
        <f t="shared" si="13"/>
        <v>82</v>
      </c>
      <c r="CG24" s="48"/>
      <c r="CH24" s="57">
        <v>11</v>
      </c>
      <c r="CI24"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24" s="48"/>
      <c r="CK24" s="57">
        <v>11</v>
      </c>
      <c r="CL24"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24" s="43">
        <v>2</v>
      </c>
      <c r="CO24" s="57" t="s">
        <v>206</v>
      </c>
      <c r="CQ24" s="26"/>
      <c r="CR24" s="26"/>
      <c r="CS24" s="26"/>
      <c r="CW24" s="56">
        <v>2</v>
      </c>
      <c r="CX24" s="56" t="str">
        <f>(IF(CO24="","","Memiliki keterampilan "))&amp;(IF(CO23="","",CO23&amp;", "))&amp;(IF(CO25="","",CO25&amp;", "))&amp;(IF(CO26="","",CO26&amp;", "))&amp;(IF(CO27="","",CO27&amp;", "))&amp;(IF(CO28="","",CO28&amp;", "))&amp;(IF(CO29="","",CO29&amp;", "))&amp;(IF(CO30="","",CO30&amp;", "))&amp;(IF(CO31="","",CO31&amp;", "))&amp;(IF(CO32="","",CO32&amp;", "))&amp;(IF(CO24="","","Masih perlu peningkatan keterampilan "&amp;CO24&amp;"."))</f>
        <v>Memiliki keterampilan Menanggapi, menulis dan menyajikan teks pawarta., Menulis dan menyajikan dua paragraf aksara Jawa yang menggunakan sandhangan mandaswara, Masih perlu peningkatan keterampilan Menanggapi dan menceritakan kembali isi teks deskripsi tentang adat Jawa.</v>
      </c>
    </row>
    <row r="25" spans="1:102" x14ac:dyDescent="0.25">
      <c r="A25" s="8">
        <v>15</v>
      </c>
      <c r="B25" s="8">
        <v>16872</v>
      </c>
      <c r="C25" s="8" t="s">
        <v>107</v>
      </c>
      <c r="E25" s="50">
        <f t="shared" si="0"/>
        <v>84</v>
      </c>
      <c r="F25" s="8" t="str">
        <f t="shared" si="1"/>
        <v>B</v>
      </c>
      <c r="G25"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25" s="50">
        <f t="shared" si="3"/>
        <v>85</v>
      </c>
      <c r="I25" s="8" t="str">
        <f t="shared" si="4"/>
        <v>B</v>
      </c>
      <c r="J25" s="8" t="str">
        <f t="shared" si="5"/>
        <v xml:space="preserve">Memiliki keterampilan  Menanggapi, menulis dan menyajikan teks pawarta., Menanggapi dan menceritakan kembali isi teks deskripsi tentang adat Jawa, Menulis dan menyajikan dua paragraf aksara Jawa yang menggunakan sandhangan mandaswara, </v>
      </c>
      <c r="K25" s="8"/>
      <c r="L25" s="13"/>
      <c r="M25" s="14"/>
      <c r="N25" s="44">
        <f t="shared" si="6"/>
        <v>85</v>
      </c>
      <c r="O25" s="44">
        <f t="shared" si="7"/>
        <v>76</v>
      </c>
      <c r="Q25" s="44">
        <v>80</v>
      </c>
      <c r="R25" s="44"/>
      <c r="S25" s="45"/>
      <c r="T25" s="44">
        <v>90</v>
      </c>
      <c r="U25" s="44"/>
      <c r="V25" s="45"/>
      <c r="W25" s="44"/>
      <c r="X25" s="44"/>
      <c r="Y25" s="45"/>
      <c r="Z25" s="44"/>
      <c r="AA25" s="44"/>
      <c r="AB25" s="45"/>
      <c r="AC25" s="44"/>
      <c r="AD25" s="44"/>
      <c r="AE25" s="45"/>
      <c r="AF25" s="45">
        <f t="shared" si="8"/>
        <v>85</v>
      </c>
      <c r="AG25" s="44">
        <v>90</v>
      </c>
      <c r="AH25" s="44"/>
      <c r="AI25" s="45"/>
      <c r="AJ25" s="44"/>
      <c r="AK25" s="44"/>
      <c r="AL25" s="45"/>
      <c r="AM25" s="44"/>
      <c r="AN25" s="44"/>
      <c r="AO25" s="45"/>
      <c r="AP25" s="44"/>
      <c r="AQ25" s="44"/>
      <c r="AR25" s="45"/>
      <c r="AS25" s="44"/>
      <c r="AT25" s="44"/>
      <c r="AU25" s="45"/>
      <c r="AV25" s="44">
        <v>76</v>
      </c>
      <c r="AW25" s="46">
        <f t="shared" si="9"/>
        <v>84</v>
      </c>
      <c r="AX25" s="47">
        <f t="shared" si="10"/>
        <v>84</v>
      </c>
      <c r="AY25" s="48"/>
      <c r="AZ25" s="57">
        <v>85</v>
      </c>
      <c r="BA25" s="57"/>
      <c r="BB25" s="57"/>
      <c r="BC25" s="57">
        <v>85</v>
      </c>
      <c r="BD25" s="57"/>
      <c r="BE25" s="57"/>
      <c r="BF25" s="57"/>
      <c r="BG25" s="57"/>
      <c r="BH25" s="57"/>
      <c r="BI25" s="57"/>
      <c r="BJ25" s="57"/>
      <c r="BK25" s="57"/>
      <c r="BL25" s="57"/>
      <c r="BM25" s="57"/>
      <c r="BN25" s="57"/>
      <c r="BO25" s="45">
        <f t="shared" si="11"/>
        <v>85</v>
      </c>
      <c r="BP25" s="44">
        <v>85</v>
      </c>
      <c r="BQ25" s="44"/>
      <c r="BR25" s="45"/>
      <c r="BS25" s="44"/>
      <c r="BT25" s="44"/>
      <c r="BU25" s="45"/>
      <c r="BV25" s="44"/>
      <c r="BW25" s="44"/>
      <c r="BX25" s="45"/>
      <c r="BY25" s="44"/>
      <c r="BZ25" s="44"/>
      <c r="CA25" s="45"/>
      <c r="CB25" s="44"/>
      <c r="CC25" s="44"/>
      <c r="CD25" s="45"/>
      <c r="CE25" s="46">
        <f t="shared" si="12"/>
        <v>85</v>
      </c>
      <c r="CF25" s="47">
        <f t="shared" si="13"/>
        <v>85</v>
      </c>
      <c r="CG25" s="48"/>
      <c r="CH25" s="57">
        <v>11</v>
      </c>
      <c r="CI25"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25" s="48"/>
      <c r="CK25" s="57">
        <v>11</v>
      </c>
      <c r="CL25"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25" s="43">
        <v>3</v>
      </c>
      <c r="CO25" s="57" t="s">
        <v>207</v>
      </c>
      <c r="CQ25" s="80" t="s">
        <v>70</v>
      </c>
      <c r="CR25" s="80"/>
      <c r="CS25" s="80"/>
      <c r="CW25" s="56">
        <v>3</v>
      </c>
      <c r="CX25" s="56" t="str">
        <f>(IF(CO24="","","Memiliki keterampilan "))&amp;(IF(CO23="","",CO23&amp;", "))&amp;(IF(CO24="","",CO24&amp;", "))&amp;(IF(CO26="","",CO26&amp;", "))&amp;(IF(CO27="","",CO27&amp;", "))&amp;(IF(CO28="","",CO28&amp;", "))&amp;(IF(CO29="","",CO29&amp;", "))&amp;(IF(CO30="","",CO30&amp;", "))&amp;(IF(CO31="","",CO31&amp;", "))&amp;(IF(CO32="","",CO32&amp;", "))&amp;(IF(CO25="","","Masih perlu peningkatan keterampilan "&amp;CO25&amp;"."))</f>
        <v>Memiliki keterampilan Menanggapi, menulis dan menyajikan teks pawarta., Menanggapi dan menceritakan kembali isi teks deskripsi tentang adat Jawa, Masih perlu peningkatan keterampilan Menulis dan menyajikan dua paragraf aksara Jawa yang menggunakan sandhangan mandaswara.</v>
      </c>
    </row>
    <row r="26" spans="1:102" x14ac:dyDescent="0.25">
      <c r="A26" s="8">
        <v>16</v>
      </c>
      <c r="B26" s="8">
        <v>16873</v>
      </c>
      <c r="C26" s="8" t="s">
        <v>108</v>
      </c>
      <c r="E26" s="50">
        <f t="shared" si="0"/>
        <v>78</v>
      </c>
      <c r="F26" s="8" t="str">
        <f t="shared" si="1"/>
        <v>B</v>
      </c>
      <c r="G26"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26" s="50">
        <f t="shared" si="3"/>
        <v>85</v>
      </c>
      <c r="I26" s="8" t="str">
        <f t="shared" si="4"/>
        <v>B</v>
      </c>
      <c r="J26" s="8" t="str">
        <f t="shared" si="5"/>
        <v xml:space="preserve">Memiliki keterampilan  Menanggapi, menulis dan menyajikan teks pawarta., Menanggapi dan menceritakan kembali isi teks deskripsi tentang adat Jawa, Menulis dan menyajikan dua paragraf aksara Jawa yang menggunakan sandhangan mandaswara, </v>
      </c>
      <c r="K26" s="8"/>
      <c r="L26" s="13"/>
      <c r="M26" s="14"/>
      <c r="N26" s="44">
        <f t="shared" si="6"/>
        <v>85</v>
      </c>
      <c r="O26" s="44">
        <f t="shared" si="7"/>
        <v>58</v>
      </c>
      <c r="Q26" s="44">
        <v>90</v>
      </c>
      <c r="R26" s="44"/>
      <c r="S26" s="45"/>
      <c r="T26" s="44">
        <v>80</v>
      </c>
      <c r="U26" s="44"/>
      <c r="V26" s="45"/>
      <c r="W26" s="44"/>
      <c r="X26" s="44"/>
      <c r="Y26" s="45"/>
      <c r="Z26" s="44"/>
      <c r="AA26" s="44"/>
      <c r="AB26" s="45"/>
      <c r="AC26" s="44"/>
      <c r="AD26" s="44"/>
      <c r="AE26" s="45"/>
      <c r="AF26" s="45">
        <f t="shared" si="8"/>
        <v>85</v>
      </c>
      <c r="AG26" s="44">
        <v>85</v>
      </c>
      <c r="AH26" s="44"/>
      <c r="AI26" s="45"/>
      <c r="AJ26" s="44"/>
      <c r="AK26" s="44"/>
      <c r="AL26" s="45"/>
      <c r="AM26" s="44"/>
      <c r="AN26" s="44"/>
      <c r="AO26" s="45"/>
      <c r="AP26" s="44"/>
      <c r="AQ26" s="44"/>
      <c r="AR26" s="45"/>
      <c r="AS26" s="44"/>
      <c r="AT26" s="44"/>
      <c r="AU26" s="45"/>
      <c r="AV26" s="44">
        <v>58</v>
      </c>
      <c r="AW26" s="46">
        <f t="shared" si="9"/>
        <v>78.25</v>
      </c>
      <c r="AX26" s="47">
        <f t="shared" si="10"/>
        <v>78</v>
      </c>
      <c r="AY26" s="48"/>
      <c r="AZ26" s="57">
        <v>85</v>
      </c>
      <c r="BA26" s="57"/>
      <c r="BB26" s="57"/>
      <c r="BC26" s="57">
        <v>85</v>
      </c>
      <c r="BD26" s="57"/>
      <c r="BE26" s="57"/>
      <c r="BF26" s="57"/>
      <c r="BG26" s="57"/>
      <c r="BH26" s="57"/>
      <c r="BI26" s="57"/>
      <c r="BJ26" s="57"/>
      <c r="BK26" s="57"/>
      <c r="BL26" s="57"/>
      <c r="BM26" s="57"/>
      <c r="BN26" s="57"/>
      <c r="BO26" s="45">
        <f t="shared" si="11"/>
        <v>85</v>
      </c>
      <c r="BP26" s="44">
        <v>85</v>
      </c>
      <c r="BQ26" s="44"/>
      <c r="BR26" s="45"/>
      <c r="BS26" s="44"/>
      <c r="BT26" s="44"/>
      <c r="BU26" s="45"/>
      <c r="BV26" s="44"/>
      <c r="BW26" s="44"/>
      <c r="BX26" s="45"/>
      <c r="BY26" s="44"/>
      <c r="BZ26" s="44"/>
      <c r="CA26" s="45"/>
      <c r="CB26" s="44"/>
      <c r="CC26" s="44"/>
      <c r="CD26" s="45"/>
      <c r="CE26" s="46">
        <f t="shared" si="12"/>
        <v>85</v>
      </c>
      <c r="CF26" s="47">
        <f t="shared" si="13"/>
        <v>85</v>
      </c>
      <c r="CG26" s="48"/>
      <c r="CH26" s="57">
        <v>11</v>
      </c>
      <c r="CI26"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26" s="48"/>
      <c r="CK26" s="57">
        <v>11</v>
      </c>
      <c r="CL26"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26" s="43">
        <v>4</v>
      </c>
      <c r="CO26" s="57"/>
      <c r="CQ26" s="27" t="s">
        <v>50</v>
      </c>
      <c r="CR26" s="28" t="s">
        <v>51</v>
      </c>
      <c r="CS26" s="28" t="s">
        <v>52</v>
      </c>
      <c r="CW26" s="56">
        <v>4</v>
      </c>
      <c r="CX26" s="56" t="str">
        <f>(IF(CO24="","","Memiliki keterampilan "))&amp;(IF(CO23="","",CO23&amp;", "))&amp;(IF(CO24="","",CO24&amp;", "))&amp;(IF(CO25="","",CO25&amp;", "))&amp;(IF(CO27="","",CO27&amp;", "))&amp;(IF(CO28="","",CO28&amp;", "))&amp;(IF(CO29="","",CO29&amp;", "))&amp;(IF(CO30="","",CO30&amp;", "))&amp;(IF(CO31="","",CO31&amp;", "))&amp;(IF(CO32="","",CO32&amp;", "))&amp;(IF(CO26="","","Masih perlu peningkatan keterampilan "&amp;CO26&amp;"."))</f>
        <v xml:space="preserve">Memiliki keterampilan Menanggapi, menulis dan menyajikan teks pawarta., Menanggapi dan menceritakan kembali isi teks deskripsi tentang adat Jawa, Menulis dan menyajikan dua paragraf aksara Jawa yang menggunakan sandhangan mandaswara, </v>
      </c>
    </row>
    <row r="27" spans="1:102" x14ac:dyDescent="0.25">
      <c r="A27" s="8">
        <v>17</v>
      </c>
      <c r="B27" s="8">
        <v>16874</v>
      </c>
      <c r="C27" s="8" t="s">
        <v>109</v>
      </c>
      <c r="E27" s="50">
        <f t="shared" si="0"/>
        <v>78</v>
      </c>
      <c r="F27" s="8" t="str">
        <f t="shared" si="1"/>
        <v>B</v>
      </c>
      <c r="G27"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27" s="50">
        <f t="shared" si="3"/>
        <v>83</v>
      </c>
      <c r="I27" s="8" t="str">
        <f t="shared" si="4"/>
        <v>B</v>
      </c>
      <c r="J27" s="8" t="str">
        <f t="shared" si="5"/>
        <v xml:space="preserve">Memiliki keterampilan  Menanggapi, menulis dan menyajikan teks pawarta., Menanggapi dan menceritakan kembali isi teks deskripsi tentang adat Jawa, Menulis dan menyajikan dua paragraf aksara Jawa yang menggunakan sandhangan mandaswara, </v>
      </c>
      <c r="K27" s="8"/>
      <c r="L27" s="13"/>
      <c r="M27" s="14"/>
      <c r="N27" s="44">
        <f t="shared" si="6"/>
        <v>80</v>
      </c>
      <c r="O27" s="44">
        <f t="shared" si="7"/>
        <v>66</v>
      </c>
      <c r="Q27" s="44">
        <v>80</v>
      </c>
      <c r="R27" s="44"/>
      <c r="S27" s="45"/>
      <c r="T27" s="44">
        <v>80</v>
      </c>
      <c r="U27" s="44"/>
      <c r="V27" s="45"/>
      <c r="W27" s="44"/>
      <c r="X27" s="44"/>
      <c r="Y27" s="45"/>
      <c r="Z27" s="44"/>
      <c r="AA27" s="44"/>
      <c r="AB27" s="45"/>
      <c r="AC27" s="44"/>
      <c r="AD27" s="44"/>
      <c r="AE27" s="45"/>
      <c r="AF27" s="45">
        <f t="shared" si="8"/>
        <v>80</v>
      </c>
      <c r="AG27" s="44">
        <v>85</v>
      </c>
      <c r="AH27" s="44"/>
      <c r="AI27" s="45"/>
      <c r="AJ27" s="44"/>
      <c r="AK27" s="44"/>
      <c r="AL27" s="45"/>
      <c r="AM27" s="44"/>
      <c r="AN27" s="44"/>
      <c r="AO27" s="45"/>
      <c r="AP27" s="44"/>
      <c r="AQ27" s="44"/>
      <c r="AR27" s="45"/>
      <c r="AS27" s="44"/>
      <c r="AT27" s="44"/>
      <c r="AU27" s="45"/>
      <c r="AV27" s="44">
        <v>66</v>
      </c>
      <c r="AW27" s="46">
        <f t="shared" si="9"/>
        <v>77.75</v>
      </c>
      <c r="AX27" s="47">
        <f t="shared" si="10"/>
        <v>78</v>
      </c>
      <c r="AY27" s="48"/>
      <c r="AZ27" s="57">
        <v>85</v>
      </c>
      <c r="BA27" s="57"/>
      <c r="BB27" s="57"/>
      <c r="BC27" s="57">
        <v>85</v>
      </c>
      <c r="BD27" s="57"/>
      <c r="BE27" s="57"/>
      <c r="BF27" s="57"/>
      <c r="BG27" s="57"/>
      <c r="BH27" s="57"/>
      <c r="BI27" s="57"/>
      <c r="BJ27" s="57"/>
      <c r="BK27" s="57"/>
      <c r="BL27" s="57"/>
      <c r="BM27" s="57"/>
      <c r="BN27" s="57"/>
      <c r="BO27" s="45">
        <f t="shared" si="11"/>
        <v>85</v>
      </c>
      <c r="BP27" s="44">
        <v>80</v>
      </c>
      <c r="BQ27" s="44"/>
      <c r="BR27" s="45"/>
      <c r="BS27" s="44"/>
      <c r="BT27" s="44"/>
      <c r="BU27" s="45"/>
      <c r="BV27" s="44"/>
      <c r="BW27" s="44"/>
      <c r="BX27" s="45"/>
      <c r="BY27" s="44"/>
      <c r="BZ27" s="44"/>
      <c r="CA27" s="45"/>
      <c r="CB27" s="44"/>
      <c r="CC27" s="44"/>
      <c r="CD27" s="45"/>
      <c r="CE27" s="46">
        <f t="shared" si="12"/>
        <v>83.333333333333329</v>
      </c>
      <c r="CF27" s="47">
        <f t="shared" si="13"/>
        <v>83</v>
      </c>
      <c r="CG27" s="48"/>
      <c r="CH27" s="57">
        <v>11</v>
      </c>
      <c r="CI27"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27" s="48"/>
      <c r="CK27" s="57">
        <v>11</v>
      </c>
      <c r="CL27"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27" s="43">
        <v>5</v>
      </c>
      <c r="CO27" s="57"/>
      <c r="CQ27" s="21">
        <v>0</v>
      </c>
      <c r="CR27" s="22">
        <v>69</v>
      </c>
      <c r="CS27" s="23" t="s">
        <v>54</v>
      </c>
      <c r="CW27" s="56">
        <v>5</v>
      </c>
      <c r="CX27" s="56" t="str">
        <f>(IF(CO24="","","Memiliki keterampilan "))&amp;(IF(CO23="","",CO23&amp;", "))&amp;(IF(CO24="","",CO24&amp;", "))&amp;(IF(CO25="","",CO25&amp;", "))&amp;(IF(CO26="","",CO26&amp;", "))&amp;(IF(CO28="","",CO28&amp;", "))&amp;(IF(CO29="","",CO29&amp;", "))&amp;(IF(CO30="","",CO30&amp;", "))&amp;(IF(CO31="","",CO31&amp;", "))&amp;(IF(CO32="","",CO32&amp;", "))&amp;(IF(CO27="","","Masih perlu peningkatan keterampilan "&amp;CO27&amp;"."))</f>
        <v xml:space="preserve">Memiliki keterampilan Menanggapi, menulis dan menyajikan teks pawarta., Menanggapi dan menceritakan kembali isi teks deskripsi tentang adat Jawa, Menulis dan menyajikan dua paragraf aksara Jawa yang menggunakan sandhangan mandaswara, </v>
      </c>
    </row>
    <row r="28" spans="1:102" x14ac:dyDescent="0.25">
      <c r="A28" s="8">
        <v>18</v>
      </c>
      <c r="B28" s="8">
        <v>16875</v>
      </c>
      <c r="C28" s="8" t="s">
        <v>110</v>
      </c>
      <c r="E28" s="50">
        <f t="shared" si="0"/>
        <v>83</v>
      </c>
      <c r="F28" s="8" t="str">
        <f t="shared" si="1"/>
        <v>B</v>
      </c>
      <c r="G28"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28" s="50">
        <f t="shared" si="3"/>
        <v>88</v>
      </c>
      <c r="I28" s="8" t="str">
        <f t="shared" si="4"/>
        <v>B</v>
      </c>
      <c r="J28" s="8" t="str">
        <f t="shared" si="5"/>
        <v xml:space="preserve">Memiliki keterampilan  Menanggapi, menulis dan menyajikan teks pawarta., Menanggapi dan menceritakan kembali isi teks deskripsi tentang adat Jawa, Menulis dan menyajikan dua paragraf aksara Jawa yang menggunakan sandhangan mandaswara, </v>
      </c>
      <c r="K28" s="8"/>
      <c r="L28" s="13"/>
      <c r="M28" s="14"/>
      <c r="N28" s="44">
        <f t="shared" si="6"/>
        <v>85</v>
      </c>
      <c r="O28" s="44">
        <f t="shared" si="7"/>
        <v>72</v>
      </c>
      <c r="Q28" s="44">
        <v>80</v>
      </c>
      <c r="R28" s="44"/>
      <c r="S28" s="45"/>
      <c r="T28" s="44">
        <v>90</v>
      </c>
      <c r="U28" s="44"/>
      <c r="V28" s="45"/>
      <c r="W28" s="44"/>
      <c r="X28" s="44"/>
      <c r="Y28" s="45"/>
      <c r="Z28" s="44"/>
      <c r="AA28" s="44"/>
      <c r="AB28" s="45"/>
      <c r="AC28" s="44"/>
      <c r="AD28" s="44"/>
      <c r="AE28" s="45"/>
      <c r="AF28" s="45">
        <f t="shared" si="8"/>
        <v>85</v>
      </c>
      <c r="AG28" s="44">
        <v>90</v>
      </c>
      <c r="AH28" s="44"/>
      <c r="AI28" s="45"/>
      <c r="AJ28" s="44"/>
      <c r="AK28" s="44"/>
      <c r="AL28" s="45"/>
      <c r="AM28" s="44"/>
      <c r="AN28" s="44"/>
      <c r="AO28" s="45"/>
      <c r="AP28" s="44"/>
      <c r="AQ28" s="44"/>
      <c r="AR28" s="45"/>
      <c r="AS28" s="44"/>
      <c r="AT28" s="44"/>
      <c r="AU28" s="45"/>
      <c r="AV28" s="44">
        <v>72</v>
      </c>
      <c r="AW28" s="46">
        <f t="shared" si="9"/>
        <v>83</v>
      </c>
      <c r="AX28" s="47">
        <f t="shared" si="10"/>
        <v>83</v>
      </c>
      <c r="AY28" s="48"/>
      <c r="AZ28" s="57">
        <v>85</v>
      </c>
      <c r="BA28" s="57"/>
      <c r="BB28" s="57"/>
      <c r="BC28" s="57">
        <v>90</v>
      </c>
      <c r="BD28" s="57"/>
      <c r="BE28" s="57"/>
      <c r="BF28" s="57"/>
      <c r="BG28" s="57"/>
      <c r="BH28" s="57"/>
      <c r="BI28" s="57"/>
      <c r="BJ28" s="57"/>
      <c r="BK28" s="57"/>
      <c r="BL28" s="57"/>
      <c r="BM28" s="57"/>
      <c r="BN28" s="57"/>
      <c r="BO28" s="45">
        <f t="shared" si="11"/>
        <v>88</v>
      </c>
      <c r="BP28" s="44">
        <v>90</v>
      </c>
      <c r="BQ28" s="44"/>
      <c r="BR28" s="45"/>
      <c r="BS28" s="44"/>
      <c r="BT28" s="44"/>
      <c r="BU28" s="45"/>
      <c r="BV28" s="44"/>
      <c r="BW28" s="44"/>
      <c r="BX28" s="45"/>
      <c r="BY28" s="44"/>
      <c r="BZ28" s="44"/>
      <c r="CA28" s="45"/>
      <c r="CB28" s="44"/>
      <c r="CC28" s="44"/>
      <c r="CD28" s="45"/>
      <c r="CE28" s="46">
        <f t="shared" si="12"/>
        <v>88.333333333333329</v>
      </c>
      <c r="CF28" s="47">
        <f t="shared" si="13"/>
        <v>88</v>
      </c>
      <c r="CG28" s="48"/>
      <c r="CH28" s="57">
        <v>11</v>
      </c>
      <c r="CI28"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28" s="48"/>
      <c r="CK28" s="57">
        <v>11</v>
      </c>
      <c r="CL28"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28" s="43">
        <v>6</v>
      </c>
      <c r="CO28" s="57"/>
      <c r="CQ28" s="21">
        <v>70</v>
      </c>
      <c r="CR28" s="24">
        <v>75</v>
      </c>
      <c r="CS28" s="25" t="s">
        <v>56</v>
      </c>
      <c r="CW28" s="56">
        <v>6</v>
      </c>
      <c r="CX28" s="56" t="str">
        <f>(IF(CO24="","","Memiliki keterampilan "))&amp;(IF(CO23="","",CO23&amp;", "))&amp;(IF(CO24="","",CO24&amp;", "))&amp;(IF(CO25="","",CO25&amp;", "))&amp;(IF(CO26="","",CO26&amp;", "))&amp;(IF(CO27="","",CO27&amp;", "))&amp;(IF(CO29="","",CO29&amp;", "))&amp;(IF(CO30="","",CO30&amp;", "))&amp;(IF(CO31="","",CO31&amp;", "))&amp;(IF(CO32="","",CO32&amp;", "))&amp;(IF(CO28="","","Masih perlu peningkatan keterampilan "&amp;CO28&amp;"."))</f>
        <v xml:space="preserve">Memiliki keterampilan Menanggapi, menulis dan menyajikan teks pawarta., Menanggapi dan menceritakan kembali isi teks deskripsi tentang adat Jawa, Menulis dan menyajikan dua paragraf aksara Jawa yang menggunakan sandhangan mandaswara, </v>
      </c>
    </row>
    <row r="29" spans="1:102" x14ac:dyDescent="0.25">
      <c r="A29" s="8">
        <v>19</v>
      </c>
      <c r="B29" s="8">
        <v>16876</v>
      </c>
      <c r="C29" s="8" t="s">
        <v>111</v>
      </c>
      <c r="E29" s="50">
        <f t="shared" si="0"/>
        <v>74</v>
      </c>
      <c r="F29" s="8" t="str">
        <f t="shared" si="1"/>
        <v>C</v>
      </c>
      <c r="G29"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29" s="50">
        <f t="shared" si="3"/>
        <v>82</v>
      </c>
      <c r="I29" s="8" t="str">
        <f t="shared" si="4"/>
        <v>B</v>
      </c>
      <c r="J29" s="8" t="str">
        <f t="shared" si="5"/>
        <v xml:space="preserve">Memiliki keterampilan  Menanggapi, menulis dan menyajikan teks pawarta., Menanggapi dan menceritakan kembali isi teks deskripsi tentang adat Jawa, Menulis dan menyajikan dua paragraf aksara Jawa yang menggunakan sandhangan mandaswara, </v>
      </c>
      <c r="K29" s="8"/>
      <c r="L29" s="13"/>
      <c r="M29" s="14"/>
      <c r="N29" s="44">
        <f t="shared" si="6"/>
        <v>80</v>
      </c>
      <c r="O29" s="44">
        <f t="shared" si="7"/>
        <v>50</v>
      </c>
      <c r="Q29" s="44">
        <v>80</v>
      </c>
      <c r="R29" s="44"/>
      <c r="S29" s="45"/>
      <c r="T29" s="44">
        <v>80</v>
      </c>
      <c r="U29" s="44"/>
      <c r="V29" s="45"/>
      <c r="W29" s="44"/>
      <c r="X29" s="44"/>
      <c r="Y29" s="45"/>
      <c r="Z29" s="44"/>
      <c r="AA29" s="44"/>
      <c r="AB29" s="45"/>
      <c r="AC29" s="44"/>
      <c r="AD29" s="44"/>
      <c r="AE29" s="45"/>
      <c r="AF29" s="45">
        <f t="shared" si="8"/>
        <v>80</v>
      </c>
      <c r="AG29" s="44">
        <v>85</v>
      </c>
      <c r="AH29" s="44"/>
      <c r="AI29" s="45"/>
      <c r="AJ29" s="44"/>
      <c r="AK29" s="44"/>
      <c r="AL29" s="45"/>
      <c r="AM29" s="44"/>
      <c r="AN29" s="44"/>
      <c r="AO29" s="45"/>
      <c r="AP29" s="44"/>
      <c r="AQ29" s="44"/>
      <c r="AR29" s="45"/>
      <c r="AS29" s="44"/>
      <c r="AT29" s="44"/>
      <c r="AU29" s="45"/>
      <c r="AV29" s="44">
        <v>50</v>
      </c>
      <c r="AW29" s="46">
        <f t="shared" si="9"/>
        <v>73.75</v>
      </c>
      <c r="AX29" s="47">
        <f t="shared" si="10"/>
        <v>74</v>
      </c>
      <c r="AY29" s="48"/>
      <c r="AZ29" s="57">
        <v>85</v>
      </c>
      <c r="BA29" s="57"/>
      <c r="BB29" s="57"/>
      <c r="BC29" s="57">
        <v>80</v>
      </c>
      <c r="BD29" s="57"/>
      <c r="BE29" s="57"/>
      <c r="BF29" s="57"/>
      <c r="BG29" s="57"/>
      <c r="BH29" s="57"/>
      <c r="BI29" s="57"/>
      <c r="BJ29" s="57"/>
      <c r="BK29" s="57"/>
      <c r="BL29" s="57"/>
      <c r="BM29" s="57"/>
      <c r="BN29" s="57"/>
      <c r="BO29" s="45">
        <f t="shared" si="11"/>
        <v>83</v>
      </c>
      <c r="BP29" s="44">
        <v>80</v>
      </c>
      <c r="BQ29" s="44"/>
      <c r="BR29" s="45"/>
      <c r="BS29" s="44"/>
      <c r="BT29" s="44"/>
      <c r="BU29" s="45"/>
      <c r="BV29" s="44"/>
      <c r="BW29" s="44"/>
      <c r="BX29" s="45"/>
      <c r="BY29" s="44"/>
      <c r="BZ29" s="44"/>
      <c r="CA29" s="45"/>
      <c r="CB29" s="44"/>
      <c r="CC29" s="44"/>
      <c r="CD29" s="45"/>
      <c r="CE29" s="46">
        <f t="shared" si="12"/>
        <v>81.666666666666671</v>
      </c>
      <c r="CF29" s="47">
        <f t="shared" si="13"/>
        <v>82</v>
      </c>
      <c r="CG29" s="48"/>
      <c r="CH29" s="57">
        <v>11</v>
      </c>
      <c r="CI29"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29" s="48"/>
      <c r="CK29" s="57">
        <v>11</v>
      </c>
      <c r="CL29"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29" s="43">
        <v>7</v>
      </c>
      <c r="CO29" s="57"/>
      <c r="CQ29" s="21">
        <v>76</v>
      </c>
      <c r="CR29" s="24">
        <v>90</v>
      </c>
      <c r="CS29" s="25" t="s">
        <v>58</v>
      </c>
      <c r="CW29" s="56">
        <v>7</v>
      </c>
      <c r="CX29" s="56" t="str">
        <f>(IF(CO24="","","Memiliki keterampilan "))&amp;(IF(CO23="","",CO23&amp;", "))&amp;(IF(CO24="","",CO24&amp;", "))&amp;(IF(CO25="","",CO25&amp;", "))&amp;(IF(CO26="","",CO26&amp;", "))&amp;(IF(CO27="","",CO27&amp;", "))&amp;(IF(CO28="","",CO28&amp;", "))&amp;(IF(CO30="","",CO30&amp;", "))&amp;(IF(CO31="","",CO31&amp;", "))&amp;(IF(CO32="","",CO32&amp;", "))&amp;(IF(CO29="","","Masih perlu peningkatan keterampilan "&amp;CO29&amp;"."))</f>
        <v xml:space="preserve">Memiliki keterampilan Menanggapi, menulis dan menyajikan teks pawarta., Menanggapi dan menceritakan kembali isi teks deskripsi tentang adat Jawa, Menulis dan menyajikan dua paragraf aksara Jawa yang menggunakan sandhangan mandaswara, </v>
      </c>
    </row>
    <row r="30" spans="1:102" x14ac:dyDescent="0.25">
      <c r="A30" s="8">
        <v>20</v>
      </c>
      <c r="B30" s="8">
        <v>16877</v>
      </c>
      <c r="C30" s="8" t="s">
        <v>112</v>
      </c>
      <c r="E30" s="50">
        <f t="shared" si="0"/>
        <v>83</v>
      </c>
      <c r="F30" s="8" t="str">
        <f t="shared" si="1"/>
        <v>B</v>
      </c>
      <c r="G30"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30" s="50">
        <f t="shared" si="3"/>
        <v>87</v>
      </c>
      <c r="I30" s="8" t="str">
        <f t="shared" si="4"/>
        <v>B</v>
      </c>
      <c r="J30" s="8" t="str">
        <f t="shared" si="5"/>
        <v xml:space="preserve">Memiliki keterampilan  Menanggapi, menulis dan menyajikan teks pawarta., Menanggapi dan menceritakan kembali isi teks deskripsi tentang adat Jawa, Menulis dan menyajikan dua paragraf aksara Jawa yang menggunakan sandhangan mandaswara, </v>
      </c>
      <c r="K30" s="8"/>
      <c r="L30" s="13"/>
      <c r="M30" s="14"/>
      <c r="N30" s="44">
        <f t="shared" si="6"/>
        <v>83</v>
      </c>
      <c r="O30" s="44">
        <f t="shared" si="7"/>
        <v>78</v>
      </c>
      <c r="Q30" s="44">
        <v>80</v>
      </c>
      <c r="R30" s="44"/>
      <c r="S30" s="45"/>
      <c r="T30" s="44">
        <v>85</v>
      </c>
      <c r="U30" s="44"/>
      <c r="V30" s="45"/>
      <c r="W30" s="44"/>
      <c r="X30" s="44"/>
      <c r="Y30" s="45"/>
      <c r="Z30" s="44"/>
      <c r="AA30" s="44"/>
      <c r="AB30" s="45"/>
      <c r="AC30" s="44"/>
      <c r="AD30" s="44"/>
      <c r="AE30" s="45"/>
      <c r="AF30" s="45">
        <f t="shared" si="8"/>
        <v>83</v>
      </c>
      <c r="AG30" s="44">
        <v>90</v>
      </c>
      <c r="AH30" s="44"/>
      <c r="AI30" s="45"/>
      <c r="AJ30" s="44"/>
      <c r="AK30" s="44"/>
      <c r="AL30" s="45"/>
      <c r="AM30" s="44"/>
      <c r="AN30" s="44"/>
      <c r="AO30" s="45"/>
      <c r="AP30" s="44"/>
      <c r="AQ30" s="44"/>
      <c r="AR30" s="45"/>
      <c r="AS30" s="44"/>
      <c r="AT30" s="44"/>
      <c r="AU30" s="45"/>
      <c r="AV30" s="44">
        <v>78</v>
      </c>
      <c r="AW30" s="46">
        <f t="shared" si="9"/>
        <v>83.25</v>
      </c>
      <c r="AX30" s="47">
        <f t="shared" si="10"/>
        <v>83</v>
      </c>
      <c r="AY30" s="48"/>
      <c r="AZ30" s="57">
        <v>90</v>
      </c>
      <c r="BA30" s="57"/>
      <c r="BB30" s="57"/>
      <c r="BC30" s="57">
        <v>85</v>
      </c>
      <c r="BD30" s="57"/>
      <c r="BE30" s="57"/>
      <c r="BF30" s="57"/>
      <c r="BG30" s="57"/>
      <c r="BH30" s="57"/>
      <c r="BI30" s="57"/>
      <c r="BJ30" s="57"/>
      <c r="BK30" s="57"/>
      <c r="BL30" s="57"/>
      <c r="BM30" s="57"/>
      <c r="BN30" s="57"/>
      <c r="BO30" s="45">
        <f t="shared" si="11"/>
        <v>88</v>
      </c>
      <c r="BP30" s="44">
        <v>85</v>
      </c>
      <c r="BQ30" s="44"/>
      <c r="BR30" s="45"/>
      <c r="BS30" s="44"/>
      <c r="BT30" s="44"/>
      <c r="BU30" s="45"/>
      <c r="BV30" s="44"/>
      <c r="BW30" s="44"/>
      <c r="BX30" s="45"/>
      <c r="BY30" s="44"/>
      <c r="BZ30" s="44"/>
      <c r="CA30" s="45"/>
      <c r="CB30" s="44"/>
      <c r="CC30" s="44"/>
      <c r="CD30" s="45"/>
      <c r="CE30" s="46">
        <f t="shared" si="12"/>
        <v>86.666666666666671</v>
      </c>
      <c r="CF30" s="47">
        <f t="shared" si="13"/>
        <v>87</v>
      </c>
      <c r="CG30" s="48"/>
      <c r="CH30" s="57">
        <v>11</v>
      </c>
      <c r="CI30"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30" s="48"/>
      <c r="CK30" s="57">
        <v>11</v>
      </c>
      <c r="CL30"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30" s="43">
        <v>8</v>
      </c>
      <c r="CO30" s="57"/>
      <c r="CQ30" s="21">
        <v>91</v>
      </c>
      <c r="CR30" s="24">
        <v>100</v>
      </c>
      <c r="CS30" s="25" t="s">
        <v>15</v>
      </c>
      <c r="CW30" s="56">
        <v>8</v>
      </c>
      <c r="CX30" s="56" t="str">
        <f>(IF(CO24="","","Memiliki keterampilan "))&amp;(IF(CO23="","",CO23&amp;", "))&amp;(IF(CO24="","",CO24&amp;", "))&amp;(IF(CO25="","",CO25&amp;", "))&amp;(IF(CO26="","",CO26&amp;", "))&amp;(IF(CO27="","",CO27&amp;", "))&amp;(IF(CO28="","",CO28&amp;", "))&amp;(IF(CO29="","",CO29&amp;", "))&amp;(IF(CO31="","",CO31&amp;", "))&amp;(IF(CO32="","",CO32&amp;", "))&amp;(IF(CO30="","","Masih perlu peningkatan keterampilan "&amp;CO30&amp;"."))</f>
        <v xml:space="preserve">Memiliki keterampilan Menanggapi, menulis dan menyajikan teks pawarta., Menanggapi dan menceritakan kembali isi teks deskripsi tentang adat Jawa, Menulis dan menyajikan dua paragraf aksara Jawa yang menggunakan sandhangan mandaswara, </v>
      </c>
    </row>
    <row r="31" spans="1:102" x14ac:dyDescent="0.25">
      <c r="A31" s="8">
        <v>21</v>
      </c>
      <c r="B31" s="8">
        <v>16878</v>
      </c>
      <c r="C31" s="8" t="s">
        <v>113</v>
      </c>
      <c r="E31" s="50">
        <f t="shared" si="0"/>
        <v>79</v>
      </c>
      <c r="F31" s="8" t="str">
        <f t="shared" si="1"/>
        <v>B</v>
      </c>
      <c r="G31"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31" s="50">
        <f t="shared" si="3"/>
        <v>80</v>
      </c>
      <c r="I31" s="8" t="str">
        <f t="shared" si="4"/>
        <v>B</v>
      </c>
      <c r="J31" s="8" t="str">
        <f t="shared" si="5"/>
        <v xml:space="preserve">Memiliki keterampilan  Menanggapi, menulis dan menyajikan teks pawarta., Menanggapi dan menceritakan kembali isi teks deskripsi tentang adat Jawa, Menulis dan menyajikan dua paragraf aksara Jawa yang menggunakan sandhangan mandaswara, </v>
      </c>
      <c r="K31" s="8"/>
      <c r="L31" s="13"/>
      <c r="M31" s="14"/>
      <c r="N31" s="44">
        <f t="shared" si="6"/>
        <v>80</v>
      </c>
      <c r="O31" s="44">
        <f t="shared" si="7"/>
        <v>72</v>
      </c>
      <c r="Q31" s="44">
        <v>80</v>
      </c>
      <c r="R31" s="44"/>
      <c r="S31" s="45"/>
      <c r="T31" s="44">
        <v>80</v>
      </c>
      <c r="U31" s="44"/>
      <c r="V31" s="45"/>
      <c r="W31" s="44"/>
      <c r="X31" s="44"/>
      <c r="Y31" s="45"/>
      <c r="Z31" s="44"/>
      <c r="AA31" s="44"/>
      <c r="AB31" s="45"/>
      <c r="AC31" s="44"/>
      <c r="AD31" s="44"/>
      <c r="AE31" s="45"/>
      <c r="AF31" s="45">
        <f t="shared" si="8"/>
        <v>80</v>
      </c>
      <c r="AG31" s="44">
        <v>85</v>
      </c>
      <c r="AH31" s="44"/>
      <c r="AI31" s="45"/>
      <c r="AJ31" s="44"/>
      <c r="AK31" s="44"/>
      <c r="AL31" s="45"/>
      <c r="AM31" s="44"/>
      <c r="AN31" s="44"/>
      <c r="AO31" s="45"/>
      <c r="AP31" s="44"/>
      <c r="AQ31" s="44"/>
      <c r="AR31" s="45"/>
      <c r="AS31" s="44"/>
      <c r="AT31" s="44"/>
      <c r="AU31" s="45"/>
      <c r="AV31" s="44">
        <v>72</v>
      </c>
      <c r="AW31" s="46">
        <f t="shared" si="9"/>
        <v>79.25</v>
      </c>
      <c r="AX31" s="47">
        <f t="shared" si="10"/>
        <v>79</v>
      </c>
      <c r="AY31" s="48"/>
      <c r="AZ31" s="57">
        <v>85</v>
      </c>
      <c r="BA31" s="57"/>
      <c r="BB31" s="57"/>
      <c r="BC31" s="57">
        <v>80</v>
      </c>
      <c r="BD31" s="57"/>
      <c r="BE31" s="57"/>
      <c r="BF31" s="57"/>
      <c r="BG31" s="57"/>
      <c r="BH31" s="57"/>
      <c r="BI31" s="57"/>
      <c r="BJ31" s="57"/>
      <c r="BK31" s="57"/>
      <c r="BL31" s="57"/>
      <c r="BM31" s="57"/>
      <c r="BN31" s="57"/>
      <c r="BO31" s="45">
        <f t="shared" si="11"/>
        <v>83</v>
      </c>
      <c r="BP31" s="44">
        <v>75</v>
      </c>
      <c r="BQ31" s="44"/>
      <c r="BR31" s="45"/>
      <c r="BS31" s="44"/>
      <c r="BT31" s="44"/>
      <c r="BU31" s="45"/>
      <c r="BV31" s="44"/>
      <c r="BW31" s="44"/>
      <c r="BX31" s="45"/>
      <c r="BY31" s="44"/>
      <c r="BZ31" s="44"/>
      <c r="CA31" s="45"/>
      <c r="CB31" s="44"/>
      <c r="CC31" s="44"/>
      <c r="CD31" s="45"/>
      <c r="CE31" s="46">
        <f t="shared" si="12"/>
        <v>80</v>
      </c>
      <c r="CF31" s="47">
        <f t="shared" si="13"/>
        <v>80</v>
      </c>
      <c r="CG31" s="48"/>
      <c r="CH31" s="57">
        <v>11</v>
      </c>
      <c r="CI31"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31" s="48"/>
      <c r="CK31" s="57">
        <v>11</v>
      </c>
      <c r="CL31"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31" s="43">
        <v>9</v>
      </c>
      <c r="CO31" s="57"/>
      <c r="CW31" s="56">
        <v>9</v>
      </c>
      <c r="CX31" s="56" t="str">
        <f>(IF(CO24="","","Memiliki keterampilan "))&amp;(IF(CO23="","",CO23&amp;", "))&amp;(IF(CO24="","",CO24&amp;", "))&amp;(IF(CO25="","",CO25&amp;", "))&amp;(IF(CO26="","",CO26&amp;", "))&amp;(IF(CO27="","",CO27&amp;", "))&amp;(IF(CO28="","",CO28&amp;", "))&amp;(IF(CO29="","",CO29&amp;", "))&amp;(IF(CO30="","",CO30&amp;", "))&amp;(IF(CO32="","",CO32&amp;", "))&amp;(IF(CO31="","","Masih perlu peningkatan keterampilan "&amp;CO31&amp;"."))</f>
        <v xml:space="preserve">Memiliki keterampilan Menanggapi, menulis dan menyajikan teks pawarta., Menanggapi dan menceritakan kembali isi teks deskripsi tentang adat Jawa, Menulis dan menyajikan dua paragraf aksara Jawa yang menggunakan sandhangan mandaswara, </v>
      </c>
    </row>
    <row r="32" spans="1:102" x14ac:dyDescent="0.25">
      <c r="A32" s="8">
        <v>22</v>
      </c>
      <c r="B32" s="8">
        <v>16879</v>
      </c>
      <c r="C32" s="8" t="s">
        <v>114</v>
      </c>
      <c r="E32" s="50">
        <f t="shared" si="0"/>
        <v>80</v>
      </c>
      <c r="F32" s="8" t="str">
        <f t="shared" si="1"/>
        <v>B</v>
      </c>
      <c r="G32"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32" s="50">
        <f t="shared" si="3"/>
        <v>85</v>
      </c>
      <c r="I32" s="8" t="str">
        <f t="shared" si="4"/>
        <v>B</v>
      </c>
      <c r="J32" s="8" t="str">
        <f t="shared" si="5"/>
        <v xml:space="preserve">Memiliki keterampilan  Menanggapi, menulis dan menyajikan teks pawarta., Menanggapi dan menceritakan kembali isi teks deskripsi tentang adat Jawa, Menulis dan menyajikan dua paragraf aksara Jawa yang menggunakan sandhangan mandaswara, </v>
      </c>
      <c r="K32" s="8"/>
      <c r="L32" s="13"/>
      <c r="M32" s="14"/>
      <c r="N32" s="44">
        <f t="shared" si="6"/>
        <v>80</v>
      </c>
      <c r="O32" s="44">
        <f t="shared" si="7"/>
        <v>76</v>
      </c>
      <c r="Q32" s="44">
        <v>80</v>
      </c>
      <c r="R32" s="44"/>
      <c r="S32" s="45"/>
      <c r="T32" s="44">
        <v>80</v>
      </c>
      <c r="U32" s="44"/>
      <c r="V32" s="45"/>
      <c r="W32" s="44"/>
      <c r="X32" s="44"/>
      <c r="Y32" s="45"/>
      <c r="Z32" s="44"/>
      <c r="AA32" s="44"/>
      <c r="AB32" s="45"/>
      <c r="AC32" s="44"/>
      <c r="AD32" s="44"/>
      <c r="AE32" s="45"/>
      <c r="AF32" s="45">
        <f t="shared" si="8"/>
        <v>80</v>
      </c>
      <c r="AG32" s="44">
        <v>85</v>
      </c>
      <c r="AH32" s="44"/>
      <c r="AI32" s="45"/>
      <c r="AJ32" s="44"/>
      <c r="AK32" s="44"/>
      <c r="AL32" s="45"/>
      <c r="AM32" s="44"/>
      <c r="AN32" s="44"/>
      <c r="AO32" s="45"/>
      <c r="AP32" s="44"/>
      <c r="AQ32" s="44"/>
      <c r="AR32" s="45"/>
      <c r="AS32" s="44"/>
      <c r="AT32" s="44"/>
      <c r="AU32" s="45"/>
      <c r="AV32" s="44">
        <v>76</v>
      </c>
      <c r="AW32" s="46">
        <f t="shared" si="9"/>
        <v>80.25</v>
      </c>
      <c r="AX32" s="47">
        <f t="shared" si="10"/>
        <v>80</v>
      </c>
      <c r="AY32" s="48"/>
      <c r="AZ32" s="57">
        <v>90</v>
      </c>
      <c r="BA32" s="57"/>
      <c r="BB32" s="57"/>
      <c r="BC32" s="57">
        <v>80</v>
      </c>
      <c r="BD32" s="57"/>
      <c r="BE32" s="57"/>
      <c r="BF32" s="57"/>
      <c r="BG32" s="57"/>
      <c r="BH32" s="57"/>
      <c r="BI32" s="57"/>
      <c r="BJ32" s="57"/>
      <c r="BK32" s="57"/>
      <c r="BL32" s="57"/>
      <c r="BM32" s="57"/>
      <c r="BN32" s="57"/>
      <c r="BO32" s="45">
        <f t="shared" si="11"/>
        <v>85</v>
      </c>
      <c r="BP32" s="44">
        <v>85</v>
      </c>
      <c r="BQ32" s="44"/>
      <c r="BR32" s="45"/>
      <c r="BS32" s="44"/>
      <c r="BT32" s="44"/>
      <c r="BU32" s="45"/>
      <c r="BV32" s="44"/>
      <c r="BW32" s="44"/>
      <c r="BX32" s="45"/>
      <c r="BY32" s="44"/>
      <c r="BZ32" s="44"/>
      <c r="CA32" s="45"/>
      <c r="CB32" s="44"/>
      <c r="CC32" s="44"/>
      <c r="CD32" s="45"/>
      <c r="CE32" s="46">
        <f t="shared" si="12"/>
        <v>85</v>
      </c>
      <c r="CF32" s="47">
        <f t="shared" si="13"/>
        <v>85</v>
      </c>
      <c r="CG32" s="48"/>
      <c r="CH32" s="57">
        <v>11</v>
      </c>
      <c r="CI32"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32" s="48"/>
      <c r="CK32" s="57">
        <v>11</v>
      </c>
      <c r="CL32"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32" s="43">
        <v>10</v>
      </c>
      <c r="CO32" s="57"/>
      <c r="CW32" s="56">
        <v>10</v>
      </c>
      <c r="CX32" s="56" t="str">
        <f>(IF(CO24="","","Memiliki keterampilan "))&amp;(IF(CO23="","",CO23&amp;", "))&amp;(IF(CO24="","",CO24&amp;", "))&amp;(IF(CO25="","",CO25&amp;", "))&amp;(IF(CO26="","",CO26&amp;", "))&amp;(IF(CO27="","",CO27&amp;", "))&amp;(IF(CO28="","",CO28&amp;", "))&amp;(IF(CO29="","",CO29&amp;", "))&amp;(IF(CO30="","",CO30&amp;", "))&amp;(IF(CO31="","",CO31&amp;", "))&amp;(IF(CO32="","","Masih perlu peningkatan keterampilan "&amp;CO32&amp;"."))</f>
        <v xml:space="preserve">Memiliki keterampilan Menanggapi, menulis dan menyajikan teks pawarta., Menanggapi dan menceritakan kembali isi teks deskripsi tentang adat Jawa, Menulis dan menyajikan dua paragraf aksara Jawa yang menggunakan sandhangan mandaswara, </v>
      </c>
    </row>
    <row r="33" spans="1:102" x14ac:dyDescent="0.25">
      <c r="A33" s="8">
        <v>23</v>
      </c>
      <c r="B33" s="8">
        <v>16880</v>
      </c>
      <c r="C33" s="8" t="s">
        <v>115</v>
      </c>
      <c r="E33" s="50">
        <f t="shared" si="0"/>
        <v>77</v>
      </c>
      <c r="F33" s="8" t="str">
        <f t="shared" si="1"/>
        <v>B</v>
      </c>
      <c r="G33"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33" s="50">
        <f t="shared" si="3"/>
        <v>83</v>
      </c>
      <c r="I33" s="8" t="str">
        <f t="shared" si="4"/>
        <v>B</v>
      </c>
      <c r="J33" s="8" t="str">
        <f t="shared" si="5"/>
        <v xml:space="preserve">Memiliki keterampilan  Menanggapi, menulis dan menyajikan teks pawarta., Menanggapi dan menceritakan kembali isi teks deskripsi tentang adat Jawa, Menulis dan menyajikan dua paragraf aksara Jawa yang menggunakan sandhangan mandaswara, </v>
      </c>
      <c r="K33" s="8"/>
      <c r="L33" s="13"/>
      <c r="M33" s="14"/>
      <c r="N33" s="44">
        <f t="shared" si="6"/>
        <v>80</v>
      </c>
      <c r="O33" s="44">
        <f t="shared" si="7"/>
        <v>62</v>
      </c>
      <c r="Q33" s="44">
        <v>80</v>
      </c>
      <c r="R33" s="44"/>
      <c r="S33" s="45"/>
      <c r="T33" s="44">
        <v>80</v>
      </c>
      <c r="U33" s="44"/>
      <c r="V33" s="45"/>
      <c r="W33" s="44"/>
      <c r="X33" s="44"/>
      <c r="Y33" s="45"/>
      <c r="Z33" s="44"/>
      <c r="AA33" s="44"/>
      <c r="AB33" s="45"/>
      <c r="AC33" s="44"/>
      <c r="AD33" s="44"/>
      <c r="AE33" s="45"/>
      <c r="AF33" s="45">
        <f t="shared" si="8"/>
        <v>80</v>
      </c>
      <c r="AG33" s="44">
        <v>85</v>
      </c>
      <c r="AH33" s="44"/>
      <c r="AI33" s="45"/>
      <c r="AJ33" s="44"/>
      <c r="AK33" s="44"/>
      <c r="AL33" s="45"/>
      <c r="AM33" s="44"/>
      <c r="AN33" s="44"/>
      <c r="AO33" s="45"/>
      <c r="AP33" s="44"/>
      <c r="AQ33" s="44"/>
      <c r="AR33" s="45"/>
      <c r="AS33" s="44"/>
      <c r="AT33" s="44"/>
      <c r="AU33" s="45"/>
      <c r="AV33" s="44">
        <v>62</v>
      </c>
      <c r="AW33" s="46">
        <f t="shared" si="9"/>
        <v>76.75</v>
      </c>
      <c r="AX33" s="47">
        <f t="shared" si="10"/>
        <v>77</v>
      </c>
      <c r="AY33" s="48"/>
      <c r="AZ33" s="57">
        <v>85</v>
      </c>
      <c r="BA33" s="57"/>
      <c r="BB33" s="57"/>
      <c r="BC33" s="57">
        <v>80</v>
      </c>
      <c r="BD33" s="57"/>
      <c r="BE33" s="57"/>
      <c r="BF33" s="57"/>
      <c r="BG33" s="57"/>
      <c r="BH33" s="57"/>
      <c r="BI33" s="57"/>
      <c r="BJ33" s="57"/>
      <c r="BK33" s="57"/>
      <c r="BL33" s="57"/>
      <c r="BM33" s="57"/>
      <c r="BN33" s="57"/>
      <c r="BO33" s="45">
        <f t="shared" si="11"/>
        <v>83</v>
      </c>
      <c r="BP33" s="44">
        <v>85</v>
      </c>
      <c r="BQ33" s="44"/>
      <c r="BR33" s="45"/>
      <c r="BS33" s="44"/>
      <c r="BT33" s="44"/>
      <c r="BU33" s="45"/>
      <c r="BV33" s="44"/>
      <c r="BW33" s="44"/>
      <c r="BX33" s="45"/>
      <c r="BY33" s="44"/>
      <c r="BZ33" s="44"/>
      <c r="CA33" s="45"/>
      <c r="CB33" s="44"/>
      <c r="CC33" s="44"/>
      <c r="CD33" s="45"/>
      <c r="CE33" s="46">
        <f t="shared" si="12"/>
        <v>83.333333333333329</v>
      </c>
      <c r="CF33" s="47">
        <f t="shared" si="13"/>
        <v>83</v>
      </c>
      <c r="CG33" s="48"/>
      <c r="CH33" s="57">
        <v>11</v>
      </c>
      <c r="CI33"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33" s="48"/>
      <c r="CK33" s="57">
        <v>11</v>
      </c>
      <c r="CL33"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W33" s="56">
        <v>11</v>
      </c>
      <c r="CX33" s="56" t="str">
        <f>(IF(CO23="","","Memiliki keterampilan  "))&amp;(IF(CO23="","",CO23&amp;", "))&amp;(IF(CO24="","",CO24&amp;", "))&amp;(IF(CO25="","",CO25&amp;", "))&amp;(IF(CO26="","",CO26&amp;", "))&amp;(IF(CO27="","",CO27&amp;", "))&amp;(IF(CO28="","",CO28&amp;", "))&amp;(IF(CO29="","",CO29&amp;", "))&amp;(IF(CO30="","",CO30&amp;", "))&amp;(IF(CO31="","",CO31&amp;", "))&amp;(IF(CO32="","",CO32&amp;"."))</f>
        <v xml:space="preserve">Memiliki keterampilan  Menanggapi, menulis dan menyajikan teks pawarta., Menanggapi dan menceritakan kembali isi teks deskripsi tentang adat Jawa, Menulis dan menyajikan dua paragraf aksara Jawa yang menggunakan sandhangan mandaswara, </v>
      </c>
    </row>
    <row r="34" spans="1:102" x14ac:dyDescent="0.25">
      <c r="A34" s="8">
        <v>24</v>
      </c>
      <c r="B34" s="8">
        <v>16881</v>
      </c>
      <c r="C34" s="8" t="s">
        <v>116</v>
      </c>
      <c r="E34" s="50">
        <f t="shared" si="0"/>
        <v>82</v>
      </c>
      <c r="F34" s="8" t="str">
        <f t="shared" si="1"/>
        <v>B</v>
      </c>
      <c r="G34"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34" s="50">
        <f t="shared" si="3"/>
        <v>85</v>
      </c>
      <c r="I34" s="8" t="str">
        <f t="shared" si="4"/>
        <v>B</v>
      </c>
      <c r="J34" s="8" t="str">
        <f t="shared" si="5"/>
        <v xml:space="preserve">Memiliki keterampilan  Menanggapi, menulis dan menyajikan teks pawarta., Menanggapi dan menceritakan kembali isi teks deskripsi tentang adat Jawa, Menulis dan menyajikan dua paragraf aksara Jawa yang menggunakan sandhangan mandaswara, </v>
      </c>
      <c r="K34" s="8"/>
      <c r="L34" s="13"/>
      <c r="M34" s="14"/>
      <c r="N34" s="44">
        <f t="shared" si="6"/>
        <v>85</v>
      </c>
      <c r="O34" s="44">
        <f t="shared" si="7"/>
        <v>72</v>
      </c>
      <c r="Q34" s="44">
        <v>80</v>
      </c>
      <c r="R34" s="44"/>
      <c r="S34" s="45"/>
      <c r="T34" s="44">
        <v>90</v>
      </c>
      <c r="U34" s="44"/>
      <c r="V34" s="45"/>
      <c r="W34" s="44"/>
      <c r="X34" s="44"/>
      <c r="Y34" s="45"/>
      <c r="Z34" s="44"/>
      <c r="AA34" s="44"/>
      <c r="AB34" s="45"/>
      <c r="AC34" s="44"/>
      <c r="AD34" s="44"/>
      <c r="AE34" s="45"/>
      <c r="AF34" s="45">
        <f t="shared" si="8"/>
        <v>85</v>
      </c>
      <c r="AG34" s="44">
        <v>85</v>
      </c>
      <c r="AH34" s="44"/>
      <c r="AI34" s="45"/>
      <c r="AJ34" s="44"/>
      <c r="AK34" s="44"/>
      <c r="AL34" s="45"/>
      <c r="AM34" s="44"/>
      <c r="AN34" s="44"/>
      <c r="AO34" s="45"/>
      <c r="AP34" s="44"/>
      <c r="AQ34" s="44"/>
      <c r="AR34" s="45"/>
      <c r="AS34" s="44"/>
      <c r="AT34" s="44"/>
      <c r="AU34" s="45"/>
      <c r="AV34" s="44">
        <v>72</v>
      </c>
      <c r="AW34" s="46">
        <f t="shared" si="9"/>
        <v>81.75</v>
      </c>
      <c r="AX34" s="47">
        <f t="shared" si="10"/>
        <v>82</v>
      </c>
      <c r="AY34" s="48"/>
      <c r="AZ34" s="57">
        <v>85</v>
      </c>
      <c r="BA34" s="57"/>
      <c r="BB34" s="57"/>
      <c r="BC34" s="57">
        <v>85</v>
      </c>
      <c r="BD34" s="57"/>
      <c r="BE34" s="57"/>
      <c r="BF34" s="57"/>
      <c r="BG34" s="57"/>
      <c r="BH34" s="57"/>
      <c r="BI34" s="57"/>
      <c r="BJ34" s="57"/>
      <c r="BK34" s="57"/>
      <c r="BL34" s="57"/>
      <c r="BM34" s="57"/>
      <c r="BN34" s="57"/>
      <c r="BO34" s="45">
        <f t="shared" si="11"/>
        <v>85</v>
      </c>
      <c r="BP34" s="44">
        <v>85</v>
      </c>
      <c r="BQ34" s="44"/>
      <c r="BR34" s="45"/>
      <c r="BS34" s="44"/>
      <c r="BT34" s="44"/>
      <c r="BU34" s="45"/>
      <c r="BV34" s="44"/>
      <c r="BW34" s="44"/>
      <c r="BX34" s="45"/>
      <c r="BY34" s="44"/>
      <c r="BZ34" s="44"/>
      <c r="CA34" s="45"/>
      <c r="CB34" s="44"/>
      <c r="CC34" s="44"/>
      <c r="CD34" s="45"/>
      <c r="CE34" s="46">
        <f t="shared" si="12"/>
        <v>85</v>
      </c>
      <c r="CF34" s="47">
        <f t="shared" si="13"/>
        <v>85</v>
      </c>
      <c r="CG34" s="48"/>
      <c r="CH34" s="57">
        <v>11</v>
      </c>
      <c r="CI34"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34" s="48"/>
      <c r="CK34" s="57">
        <v>11</v>
      </c>
      <c r="CL34" s="49" t="str">
        <f t="shared" si="15"/>
        <v xml:space="preserve">Memiliki keterampilan  Menanggapi, menulis dan menyajikan teks pawarta., Menanggapi dan menceritakan kembali isi teks deskripsi tentang adat Jawa, Menulis dan menyajikan dua paragraf aksara Jawa yang menggunakan sandhangan mandaswara, </v>
      </c>
    </row>
    <row r="35" spans="1:102" x14ac:dyDescent="0.25">
      <c r="A35" s="8">
        <v>25</v>
      </c>
      <c r="B35" s="8">
        <v>16882</v>
      </c>
      <c r="C35" s="8" t="s">
        <v>117</v>
      </c>
      <c r="E35" s="50">
        <f t="shared" si="0"/>
        <v>84</v>
      </c>
      <c r="F35" s="8" t="str">
        <f t="shared" si="1"/>
        <v>B</v>
      </c>
      <c r="G35"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35" s="50">
        <f t="shared" si="3"/>
        <v>83</v>
      </c>
      <c r="I35" s="8" t="str">
        <f t="shared" si="4"/>
        <v>B</v>
      </c>
      <c r="J35" s="8" t="str">
        <f t="shared" si="5"/>
        <v xml:space="preserve">Memiliki keterampilan  Menanggapi, menulis dan menyajikan teks pawarta., Menanggapi dan menceritakan kembali isi teks deskripsi tentang adat Jawa, Menulis dan menyajikan dua paragraf aksara Jawa yang menggunakan sandhangan mandaswara, </v>
      </c>
      <c r="K35" s="8"/>
      <c r="L35" s="13"/>
      <c r="M35" s="14"/>
      <c r="N35" s="44">
        <f t="shared" si="6"/>
        <v>85</v>
      </c>
      <c r="O35" s="44">
        <f t="shared" si="7"/>
        <v>76</v>
      </c>
      <c r="Q35" s="44">
        <v>85</v>
      </c>
      <c r="R35" s="44"/>
      <c r="S35" s="45"/>
      <c r="T35" s="44">
        <v>85</v>
      </c>
      <c r="U35" s="44"/>
      <c r="V35" s="45"/>
      <c r="W35" s="44"/>
      <c r="X35" s="44"/>
      <c r="Y35" s="45"/>
      <c r="Z35" s="44"/>
      <c r="AA35" s="44"/>
      <c r="AB35" s="45"/>
      <c r="AC35" s="44"/>
      <c r="AD35" s="44"/>
      <c r="AE35" s="45"/>
      <c r="AF35" s="45">
        <f t="shared" si="8"/>
        <v>85</v>
      </c>
      <c r="AG35" s="44">
        <v>90</v>
      </c>
      <c r="AH35" s="44"/>
      <c r="AI35" s="45"/>
      <c r="AJ35" s="44"/>
      <c r="AK35" s="44"/>
      <c r="AL35" s="45"/>
      <c r="AM35" s="44"/>
      <c r="AN35" s="44"/>
      <c r="AO35" s="45"/>
      <c r="AP35" s="44"/>
      <c r="AQ35" s="44"/>
      <c r="AR35" s="45"/>
      <c r="AS35" s="44"/>
      <c r="AT35" s="44"/>
      <c r="AU35" s="45"/>
      <c r="AV35" s="44">
        <v>76</v>
      </c>
      <c r="AW35" s="46">
        <f t="shared" si="9"/>
        <v>84</v>
      </c>
      <c r="AX35" s="47">
        <f t="shared" si="10"/>
        <v>84</v>
      </c>
      <c r="AY35" s="48"/>
      <c r="AZ35" s="57">
        <v>85</v>
      </c>
      <c r="BA35" s="57"/>
      <c r="BB35" s="57"/>
      <c r="BC35" s="57">
        <v>85</v>
      </c>
      <c r="BD35" s="57"/>
      <c r="BE35" s="57"/>
      <c r="BF35" s="57"/>
      <c r="BG35" s="57"/>
      <c r="BH35" s="57"/>
      <c r="BI35" s="57"/>
      <c r="BJ35" s="57"/>
      <c r="BK35" s="57"/>
      <c r="BL35" s="57"/>
      <c r="BM35" s="57"/>
      <c r="BN35" s="57"/>
      <c r="BO35" s="45">
        <f t="shared" si="11"/>
        <v>85</v>
      </c>
      <c r="BP35" s="44">
        <v>80</v>
      </c>
      <c r="BQ35" s="44"/>
      <c r="BR35" s="45"/>
      <c r="BS35" s="44"/>
      <c r="BT35" s="44"/>
      <c r="BU35" s="45"/>
      <c r="BV35" s="44"/>
      <c r="BW35" s="44"/>
      <c r="BX35" s="45"/>
      <c r="BY35" s="44"/>
      <c r="BZ35" s="44"/>
      <c r="CA35" s="45"/>
      <c r="CB35" s="44"/>
      <c r="CC35" s="44"/>
      <c r="CD35" s="45"/>
      <c r="CE35" s="46">
        <f t="shared" si="12"/>
        <v>83.333333333333329</v>
      </c>
      <c r="CF35" s="47">
        <f t="shared" si="13"/>
        <v>83</v>
      </c>
      <c r="CG35" s="48"/>
      <c r="CH35" s="57">
        <v>11</v>
      </c>
      <c r="CI35"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35" s="48"/>
      <c r="CK35" s="57">
        <v>11</v>
      </c>
      <c r="CL35" s="49" t="str">
        <f t="shared" si="15"/>
        <v xml:space="preserve">Memiliki keterampilan  Menanggapi, menulis dan menyajikan teks pawarta., Menanggapi dan menceritakan kembali isi teks deskripsi tentang adat Jawa, Menulis dan menyajikan dua paragraf aksara Jawa yang menggunakan sandhangan mandaswara, </v>
      </c>
    </row>
    <row r="36" spans="1:102" x14ac:dyDescent="0.25">
      <c r="A36" s="8">
        <v>26</v>
      </c>
      <c r="B36" s="8">
        <v>16883</v>
      </c>
      <c r="C36" s="8" t="s">
        <v>118</v>
      </c>
      <c r="E36" s="50">
        <f t="shared" si="0"/>
        <v>79</v>
      </c>
      <c r="F36" s="8" t="str">
        <f t="shared" si="1"/>
        <v>B</v>
      </c>
      <c r="G36"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36" s="50">
        <f t="shared" si="3"/>
        <v>82</v>
      </c>
      <c r="I36" s="8" t="str">
        <f t="shared" si="4"/>
        <v>B</v>
      </c>
      <c r="J36" s="8" t="str">
        <f t="shared" si="5"/>
        <v xml:space="preserve">Memiliki keterampilan  Menanggapi, menulis dan menyajikan teks pawarta., Menanggapi dan menceritakan kembali isi teks deskripsi tentang adat Jawa, Menulis dan menyajikan dua paragraf aksara Jawa yang menggunakan sandhangan mandaswara, </v>
      </c>
      <c r="K36" s="8"/>
      <c r="L36" s="13"/>
      <c r="M36" s="14"/>
      <c r="N36" s="44">
        <f t="shared" si="6"/>
        <v>80</v>
      </c>
      <c r="O36" s="44">
        <f t="shared" si="7"/>
        <v>70</v>
      </c>
      <c r="Q36" s="44">
        <v>80</v>
      </c>
      <c r="R36" s="44"/>
      <c r="S36" s="45"/>
      <c r="T36" s="44">
        <v>80</v>
      </c>
      <c r="U36" s="44"/>
      <c r="V36" s="45"/>
      <c r="W36" s="44"/>
      <c r="X36" s="44"/>
      <c r="Y36" s="45"/>
      <c r="Z36" s="44"/>
      <c r="AA36" s="44"/>
      <c r="AB36" s="45"/>
      <c r="AC36" s="44"/>
      <c r="AD36" s="44"/>
      <c r="AE36" s="45"/>
      <c r="AF36" s="45">
        <f t="shared" si="8"/>
        <v>80</v>
      </c>
      <c r="AG36" s="44">
        <v>85</v>
      </c>
      <c r="AH36" s="44"/>
      <c r="AI36" s="45"/>
      <c r="AJ36" s="44"/>
      <c r="AK36" s="44"/>
      <c r="AL36" s="45"/>
      <c r="AM36" s="44"/>
      <c r="AN36" s="44"/>
      <c r="AO36" s="45"/>
      <c r="AP36" s="44"/>
      <c r="AQ36" s="44"/>
      <c r="AR36" s="45"/>
      <c r="AS36" s="44"/>
      <c r="AT36" s="44"/>
      <c r="AU36" s="45"/>
      <c r="AV36" s="44">
        <v>70</v>
      </c>
      <c r="AW36" s="46">
        <f t="shared" si="9"/>
        <v>78.75</v>
      </c>
      <c r="AX36" s="47">
        <f t="shared" si="10"/>
        <v>79</v>
      </c>
      <c r="AY36" s="48"/>
      <c r="AZ36" s="57">
        <v>85</v>
      </c>
      <c r="BA36" s="57"/>
      <c r="BB36" s="57"/>
      <c r="BC36" s="57">
        <v>80</v>
      </c>
      <c r="BD36" s="57"/>
      <c r="BE36" s="57"/>
      <c r="BF36" s="57"/>
      <c r="BG36" s="57"/>
      <c r="BH36" s="57"/>
      <c r="BI36" s="57"/>
      <c r="BJ36" s="57"/>
      <c r="BK36" s="57"/>
      <c r="BL36" s="57"/>
      <c r="BM36" s="57"/>
      <c r="BN36" s="57"/>
      <c r="BO36" s="45">
        <f t="shared" si="11"/>
        <v>83</v>
      </c>
      <c r="BP36" s="44">
        <v>80</v>
      </c>
      <c r="BQ36" s="44"/>
      <c r="BR36" s="45"/>
      <c r="BS36" s="44"/>
      <c r="BT36" s="44"/>
      <c r="BU36" s="45"/>
      <c r="BV36" s="44"/>
      <c r="BW36" s="44"/>
      <c r="BX36" s="45"/>
      <c r="BY36" s="44"/>
      <c r="BZ36" s="44"/>
      <c r="CA36" s="45"/>
      <c r="CB36" s="44"/>
      <c r="CC36" s="44"/>
      <c r="CD36" s="45"/>
      <c r="CE36" s="46">
        <f t="shared" si="12"/>
        <v>81.666666666666671</v>
      </c>
      <c r="CF36" s="47">
        <f t="shared" si="13"/>
        <v>82</v>
      </c>
      <c r="CG36" s="48"/>
      <c r="CH36" s="57">
        <v>11</v>
      </c>
      <c r="CI36"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36" s="48"/>
      <c r="CK36" s="57">
        <v>11</v>
      </c>
      <c r="CL36" s="49" t="str">
        <f t="shared" si="15"/>
        <v xml:space="preserve">Memiliki keterampilan  Menanggapi, menulis dan menyajikan teks pawarta., Menanggapi dan menceritakan kembali isi teks deskripsi tentang adat Jawa, Menulis dan menyajikan dua paragraf aksara Jawa yang menggunakan sandhangan mandaswara, </v>
      </c>
    </row>
    <row r="37" spans="1:102" x14ac:dyDescent="0.25">
      <c r="A37" s="8">
        <v>27</v>
      </c>
      <c r="B37" s="8">
        <v>16884</v>
      </c>
      <c r="C37" s="8" t="s">
        <v>119</v>
      </c>
      <c r="E37" s="50">
        <f t="shared" si="0"/>
        <v>83</v>
      </c>
      <c r="F37" s="8" t="str">
        <f t="shared" si="1"/>
        <v>B</v>
      </c>
      <c r="G37"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37" s="50">
        <f t="shared" si="3"/>
        <v>85</v>
      </c>
      <c r="I37" s="8" t="str">
        <f t="shared" si="4"/>
        <v>B</v>
      </c>
      <c r="J37" s="8" t="str">
        <f t="shared" si="5"/>
        <v xml:space="preserve">Memiliki keterampilan  Menanggapi, menulis dan menyajikan teks pawarta., Menanggapi dan menceritakan kembali isi teks deskripsi tentang adat Jawa, Menulis dan menyajikan dua paragraf aksara Jawa yang menggunakan sandhangan mandaswara, </v>
      </c>
      <c r="K37" s="8"/>
      <c r="L37" s="13"/>
      <c r="M37" s="14"/>
      <c r="N37" s="44">
        <f t="shared" si="6"/>
        <v>88</v>
      </c>
      <c r="O37" s="44">
        <f t="shared" si="7"/>
        <v>72</v>
      </c>
      <c r="Q37" s="44">
        <v>90</v>
      </c>
      <c r="R37" s="44"/>
      <c r="S37" s="45"/>
      <c r="T37" s="44">
        <v>85</v>
      </c>
      <c r="U37" s="44"/>
      <c r="V37" s="45"/>
      <c r="W37" s="44"/>
      <c r="X37" s="44"/>
      <c r="Y37" s="45"/>
      <c r="Z37" s="44"/>
      <c r="AA37" s="44"/>
      <c r="AB37" s="45"/>
      <c r="AC37" s="44"/>
      <c r="AD37" s="44"/>
      <c r="AE37" s="45"/>
      <c r="AF37" s="45">
        <f t="shared" si="8"/>
        <v>88</v>
      </c>
      <c r="AG37" s="44">
        <v>85</v>
      </c>
      <c r="AH37" s="44"/>
      <c r="AI37" s="45"/>
      <c r="AJ37" s="44"/>
      <c r="AK37" s="44"/>
      <c r="AL37" s="45"/>
      <c r="AM37" s="44"/>
      <c r="AN37" s="44"/>
      <c r="AO37" s="45"/>
      <c r="AP37" s="44"/>
      <c r="AQ37" s="44"/>
      <c r="AR37" s="45"/>
      <c r="AS37" s="44"/>
      <c r="AT37" s="44"/>
      <c r="AU37" s="45"/>
      <c r="AV37" s="44">
        <v>72</v>
      </c>
      <c r="AW37" s="46">
        <f t="shared" si="9"/>
        <v>83</v>
      </c>
      <c r="AX37" s="47">
        <f t="shared" si="10"/>
        <v>83</v>
      </c>
      <c r="AY37" s="48"/>
      <c r="AZ37" s="57">
        <v>85</v>
      </c>
      <c r="BA37" s="57"/>
      <c r="BB37" s="57"/>
      <c r="BC37" s="57">
        <v>85</v>
      </c>
      <c r="BD37" s="57"/>
      <c r="BE37" s="57"/>
      <c r="BF37" s="57"/>
      <c r="BG37" s="57"/>
      <c r="BH37" s="57"/>
      <c r="BI37" s="57"/>
      <c r="BJ37" s="57"/>
      <c r="BK37" s="57"/>
      <c r="BL37" s="57"/>
      <c r="BM37" s="57"/>
      <c r="BN37" s="57"/>
      <c r="BO37" s="45">
        <f t="shared" si="11"/>
        <v>85</v>
      </c>
      <c r="BP37" s="44">
        <v>85</v>
      </c>
      <c r="BQ37" s="44"/>
      <c r="BR37" s="45"/>
      <c r="BS37" s="44"/>
      <c r="BT37" s="44"/>
      <c r="BU37" s="45"/>
      <c r="BV37" s="44"/>
      <c r="BW37" s="44"/>
      <c r="BX37" s="45"/>
      <c r="BY37" s="44"/>
      <c r="BZ37" s="44"/>
      <c r="CA37" s="45"/>
      <c r="CB37" s="44"/>
      <c r="CC37" s="44"/>
      <c r="CD37" s="45"/>
      <c r="CE37" s="46">
        <f t="shared" si="12"/>
        <v>85</v>
      </c>
      <c r="CF37" s="47">
        <f t="shared" si="13"/>
        <v>85</v>
      </c>
      <c r="CG37" s="48"/>
      <c r="CH37" s="57">
        <v>11</v>
      </c>
      <c r="CI37"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37" s="48"/>
      <c r="CK37" s="57">
        <v>11</v>
      </c>
      <c r="CL37" s="49" t="str">
        <f t="shared" si="15"/>
        <v xml:space="preserve">Memiliki keterampilan  Menanggapi, menulis dan menyajikan teks pawarta., Menanggapi dan menceritakan kembali isi teks deskripsi tentang adat Jawa, Menulis dan menyajikan dua paragraf aksara Jawa yang menggunakan sandhangan mandaswara, </v>
      </c>
    </row>
    <row r="38" spans="1:102" x14ac:dyDescent="0.25">
      <c r="A38" s="8">
        <v>28</v>
      </c>
      <c r="B38" s="8">
        <v>16885</v>
      </c>
      <c r="C38" s="8" t="s">
        <v>120</v>
      </c>
      <c r="E38" s="50">
        <f t="shared" si="0"/>
        <v>83</v>
      </c>
      <c r="F38" s="8" t="str">
        <f t="shared" si="1"/>
        <v>B</v>
      </c>
      <c r="G38"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38" s="50">
        <f t="shared" si="3"/>
        <v>88</v>
      </c>
      <c r="I38" s="8" t="str">
        <f t="shared" si="4"/>
        <v>B</v>
      </c>
      <c r="J38" s="8" t="str">
        <f t="shared" si="5"/>
        <v xml:space="preserve">Memiliki keterampilan  Menanggapi, menulis dan menyajikan teks pawarta., Menanggapi dan menceritakan kembali isi teks deskripsi tentang adat Jawa, Menulis dan menyajikan dua paragraf aksara Jawa yang menggunakan sandhangan mandaswara, </v>
      </c>
      <c r="K38" s="8"/>
      <c r="L38" s="13"/>
      <c r="M38" s="14"/>
      <c r="N38" s="44">
        <f t="shared" si="6"/>
        <v>83</v>
      </c>
      <c r="O38" s="44">
        <f t="shared" si="7"/>
        <v>78</v>
      </c>
      <c r="Q38" s="44">
        <v>80</v>
      </c>
      <c r="R38" s="44"/>
      <c r="S38" s="45"/>
      <c r="T38" s="44">
        <v>85</v>
      </c>
      <c r="U38" s="44"/>
      <c r="V38" s="45"/>
      <c r="W38" s="44"/>
      <c r="X38" s="44"/>
      <c r="Y38" s="45"/>
      <c r="Z38" s="44"/>
      <c r="AA38" s="44"/>
      <c r="AB38" s="45"/>
      <c r="AC38" s="44"/>
      <c r="AD38" s="44"/>
      <c r="AE38" s="45"/>
      <c r="AF38" s="45">
        <f t="shared" si="8"/>
        <v>83</v>
      </c>
      <c r="AG38" s="44">
        <v>90</v>
      </c>
      <c r="AH38" s="44"/>
      <c r="AI38" s="45"/>
      <c r="AJ38" s="44"/>
      <c r="AK38" s="44"/>
      <c r="AL38" s="45"/>
      <c r="AM38" s="44"/>
      <c r="AN38" s="44"/>
      <c r="AO38" s="45"/>
      <c r="AP38" s="44"/>
      <c r="AQ38" s="44"/>
      <c r="AR38" s="45"/>
      <c r="AS38" s="44"/>
      <c r="AT38" s="44"/>
      <c r="AU38" s="45"/>
      <c r="AV38" s="44">
        <v>78</v>
      </c>
      <c r="AW38" s="46">
        <f t="shared" si="9"/>
        <v>83.25</v>
      </c>
      <c r="AX38" s="47">
        <f t="shared" si="10"/>
        <v>83</v>
      </c>
      <c r="AY38" s="48"/>
      <c r="AZ38" s="57">
        <v>90</v>
      </c>
      <c r="BA38" s="57"/>
      <c r="BB38" s="57"/>
      <c r="BC38" s="57">
        <v>85</v>
      </c>
      <c r="BD38" s="57"/>
      <c r="BE38" s="57"/>
      <c r="BF38" s="57"/>
      <c r="BG38" s="57"/>
      <c r="BH38" s="57"/>
      <c r="BI38" s="57"/>
      <c r="BJ38" s="57"/>
      <c r="BK38" s="57"/>
      <c r="BL38" s="57"/>
      <c r="BM38" s="57"/>
      <c r="BN38" s="57"/>
      <c r="BO38" s="45">
        <f t="shared" si="11"/>
        <v>88</v>
      </c>
      <c r="BP38" s="44">
        <v>90</v>
      </c>
      <c r="BQ38" s="44"/>
      <c r="BR38" s="45"/>
      <c r="BS38" s="44"/>
      <c r="BT38" s="44"/>
      <c r="BU38" s="45"/>
      <c r="BV38" s="44"/>
      <c r="BW38" s="44"/>
      <c r="BX38" s="45"/>
      <c r="BY38" s="44"/>
      <c r="BZ38" s="44"/>
      <c r="CA38" s="45"/>
      <c r="CB38" s="44"/>
      <c r="CC38" s="44"/>
      <c r="CD38" s="45"/>
      <c r="CE38" s="46">
        <f t="shared" si="12"/>
        <v>88.333333333333329</v>
      </c>
      <c r="CF38" s="47">
        <f t="shared" si="13"/>
        <v>88</v>
      </c>
      <c r="CG38" s="48"/>
      <c r="CH38" s="57">
        <v>11</v>
      </c>
      <c r="CI38"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38" s="48"/>
      <c r="CK38" s="57">
        <v>11</v>
      </c>
      <c r="CL38" s="49" t="str">
        <f t="shared" si="15"/>
        <v xml:space="preserve">Memiliki keterampilan  Menanggapi, menulis dan menyajikan teks pawarta., Menanggapi dan menceritakan kembali isi teks deskripsi tentang adat Jawa, Menulis dan menyajikan dua paragraf aksara Jawa yang menggunakan sandhangan mandaswara, </v>
      </c>
    </row>
    <row r="39" spans="1:102" x14ac:dyDescent="0.25">
      <c r="A39" s="8">
        <v>29</v>
      </c>
      <c r="B39" s="8">
        <v>16886</v>
      </c>
      <c r="C39" s="8" t="s">
        <v>121</v>
      </c>
      <c r="E39" s="50">
        <f t="shared" si="0"/>
        <v>79</v>
      </c>
      <c r="F39" s="8" t="str">
        <f t="shared" si="1"/>
        <v>B</v>
      </c>
      <c r="G39"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39" s="50">
        <f t="shared" si="3"/>
        <v>83</v>
      </c>
      <c r="I39" s="8" t="str">
        <f t="shared" si="4"/>
        <v>B</v>
      </c>
      <c r="J39" s="8" t="str">
        <f t="shared" si="5"/>
        <v xml:space="preserve">Memiliki keterampilan  Menanggapi, menulis dan menyajikan teks pawarta., Menanggapi dan menceritakan kembali isi teks deskripsi tentang adat Jawa, Menulis dan menyajikan dua paragraf aksara Jawa yang menggunakan sandhangan mandaswara, </v>
      </c>
      <c r="K39" s="8"/>
      <c r="L39" s="13"/>
      <c r="M39" s="14"/>
      <c r="N39" s="44">
        <f t="shared" si="6"/>
        <v>85</v>
      </c>
      <c r="O39" s="44">
        <f t="shared" si="7"/>
        <v>60</v>
      </c>
      <c r="Q39" s="44">
        <v>80</v>
      </c>
      <c r="R39" s="44"/>
      <c r="S39" s="45"/>
      <c r="T39" s="44">
        <v>90</v>
      </c>
      <c r="U39" s="44"/>
      <c r="V39" s="45"/>
      <c r="W39" s="44"/>
      <c r="X39" s="44"/>
      <c r="Y39" s="45"/>
      <c r="Z39" s="44"/>
      <c r="AA39" s="44"/>
      <c r="AB39" s="45"/>
      <c r="AC39" s="44"/>
      <c r="AD39" s="44"/>
      <c r="AE39" s="45"/>
      <c r="AF39" s="45">
        <f t="shared" si="8"/>
        <v>85</v>
      </c>
      <c r="AG39" s="44">
        <v>85</v>
      </c>
      <c r="AH39" s="44"/>
      <c r="AI39" s="45"/>
      <c r="AJ39" s="44"/>
      <c r="AK39" s="44"/>
      <c r="AL39" s="45"/>
      <c r="AM39" s="44"/>
      <c r="AN39" s="44"/>
      <c r="AO39" s="45"/>
      <c r="AP39" s="44"/>
      <c r="AQ39" s="44"/>
      <c r="AR39" s="45"/>
      <c r="AS39" s="44"/>
      <c r="AT39" s="44"/>
      <c r="AU39" s="45"/>
      <c r="AV39" s="44">
        <v>60</v>
      </c>
      <c r="AW39" s="46">
        <f t="shared" si="9"/>
        <v>78.75</v>
      </c>
      <c r="AX39" s="47">
        <f t="shared" si="10"/>
        <v>79</v>
      </c>
      <c r="AY39" s="48"/>
      <c r="AZ39" s="57">
        <v>85</v>
      </c>
      <c r="BA39" s="57"/>
      <c r="BB39" s="57"/>
      <c r="BC39" s="57">
        <v>80</v>
      </c>
      <c r="BD39" s="57"/>
      <c r="BE39" s="57"/>
      <c r="BF39" s="57"/>
      <c r="BG39" s="57"/>
      <c r="BH39" s="57"/>
      <c r="BI39" s="57"/>
      <c r="BJ39" s="57"/>
      <c r="BK39" s="57"/>
      <c r="BL39" s="57"/>
      <c r="BM39" s="57"/>
      <c r="BN39" s="57"/>
      <c r="BO39" s="45">
        <f t="shared" si="11"/>
        <v>83</v>
      </c>
      <c r="BP39" s="44">
        <v>85</v>
      </c>
      <c r="BQ39" s="44"/>
      <c r="BR39" s="45"/>
      <c r="BS39" s="44"/>
      <c r="BT39" s="44"/>
      <c r="BU39" s="45"/>
      <c r="BV39" s="44"/>
      <c r="BW39" s="44"/>
      <c r="BX39" s="45"/>
      <c r="BY39" s="44"/>
      <c r="BZ39" s="44"/>
      <c r="CA39" s="45"/>
      <c r="CB39" s="44"/>
      <c r="CC39" s="44"/>
      <c r="CD39" s="45"/>
      <c r="CE39" s="46">
        <f t="shared" si="12"/>
        <v>83.333333333333329</v>
      </c>
      <c r="CF39" s="47">
        <f t="shared" si="13"/>
        <v>83</v>
      </c>
      <c r="CG39" s="48"/>
      <c r="CH39" s="57">
        <v>11</v>
      </c>
      <c r="CI39"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39" s="48"/>
      <c r="CK39" s="57">
        <v>11</v>
      </c>
      <c r="CL39" s="49" t="str">
        <f t="shared" si="15"/>
        <v xml:space="preserve">Memiliki keterampilan  Menanggapi, menulis dan menyajikan teks pawarta., Menanggapi dan menceritakan kembali isi teks deskripsi tentang adat Jawa, Menulis dan menyajikan dua paragraf aksara Jawa yang menggunakan sandhangan mandaswara, </v>
      </c>
    </row>
    <row r="40" spans="1:102" x14ac:dyDescent="0.25">
      <c r="A40" s="8">
        <v>30</v>
      </c>
      <c r="B40" s="8">
        <v>16887</v>
      </c>
      <c r="C40" s="8" t="s">
        <v>122</v>
      </c>
      <c r="E40" s="50">
        <f t="shared" si="0"/>
        <v>80</v>
      </c>
      <c r="F40" s="8" t="str">
        <f t="shared" si="1"/>
        <v>B</v>
      </c>
      <c r="G40"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40" s="50">
        <f t="shared" si="3"/>
        <v>85</v>
      </c>
      <c r="I40" s="8" t="str">
        <f t="shared" si="4"/>
        <v>B</v>
      </c>
      <c r="J40" s="8" t="str">
        <f t="shared" si="5"/>
        <v xml:space="preserve">Memiliki keterampilan  Menanggapi, menulis dan menyajikan teks pawarta., Menanggapi dan menceritakan kembali isi teks deskripsi tentang adat Jawa, Menulis dan menyajikan dua paragraf aksara Jawa yang menggunakan sandhangan mandaswara, </v>
      </c>
      <c r="K40" s="8"/>
      <c r="L40" s="13"/>
      <c r="M40" s="14"/>
      <c r="N40" s="44">
        <f t="shared" si="6"/>
        <v>80</v>
      </c>
      <c r="O40" s="44">
        <f t="shared" si="7"/>
        <v>76</v>
      </c>
      <c r="Q40" s="44">
        <v>80</v>
      </c>
      <c r="R40" s="44"/>
      <c r="S40" s="45"/>
      <c r="T40" s="44">
        <v>80</v>
      </c>
      <c r="U40" s="44"/>
      <c r="V40" s="45"/>
      <c r="W40" s="44"/>
      <c r="X40" s="44"/>
      <c r="Y40" s="45"/>
      <c r="Z40" s="44"/>
      <c r="AA40" s="44"/>
      <c r="AB40" s="45"/>
      <c r="AC40" s="44"/>
      <c r="AD40" s="44"/>
      <c r="AE40" s="45"/>
      <c r="AF40" s="45">
        <f t="shared" si="8"/>
        <v>80</v>
      </c>
      <c r="AG40" s="44">
        <v>85</v>
      </c>
      <c r="AH40" s="44"/>
      <c r="AI40" s="45"/>
      <c r="AJ40" s="44"/>
      <c r="AK40" s="44"/>
      <c r="AL40" s="45"/>
      <c r="AM40" s="44"/>
      <c r="AN40" s="44"/>
      <c r="AO40" s="45"/>
      <c r="AP40" s="44"/>
      <c r="AQ40" s="44"/>
      <c r="AR40" s="45"/>
      <c r="AS40" s="44"/>
      <c r="AT40" s="44"/>
      <c r="AU40" s="45"/>
      <c r="AV40" s="44">
        <v>76</v>
      </c>
      <c r="AW40" s="46">
        <f t="shared" si="9"/>
        <v>80.25</v>
      </c>
      <c r="AX40" s="47">
        <f t="shared" si="10"/>
        <v>80</v>
      </c>
      <c r="AY40" s="48"/>
      <c r="AZ40" s="57">
        <v>85</v>
      </c>
      <c r="BA40" s="57"/>
      <c r="BB40" s="57"/>
      <c r="BC40" s="57">
        <v>90</v>
      </c>
      <c r="BD40" s="57"/>
      <c r="BE40" s="57"/>
      <c r="BF40" s="57"/>
      <c r="BG40" s="57"/>
      <c r="BH40" s="57"/>
      <c r="BI40" s="57"/>
      <c r="BJ40" s="57"/>
      <c r="BK40" s="57"/>
      <c r="BL40" s="57"/>
      <c r="BM40" s="57"/>
      <c r="BN40" s="57"/>
      <c r="BO40" s="45">
        <f t="shared" si="11"/>
        <v>88</v>
      </c>
      <c r="BP40" s="44">
        <v>80</v>
      </c>
      <c r="BQ40" s="44"/>
      <c r="BR40" s="45"/>
      <c r="BS40" s="44"/>
      <c r="BT40" s="44"/>
      <c r="BU40" s="45"/>
      <c r="BV40" s="44"/>
      <c r="BW40" s="44"/>
      <c r="BX40" s="45"/>
      <c r="BY40" s="44"/>
      <c r="BZ40" s="44"/>
      <c r="CA40" s="45"/>
      <c r="CB40" s="44"/>
      <c r="CC40" s="44"/>
      <c r="CD40" s="45"/>
      <c r="CE40" s="46">
        <f t="shared" si="12"/>
        <v>85</v>
      </c>
      <c r="CF40" s="47">
        <f t="shared" si="13"/>
        <v>85</v>
      </c>
      <c r="CG40" s="48"/>
      <c r="CH40" s="57">
        <v>11</v>
      </c>
      <c r="CI40"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40" s="48"/>
      <c r="CK40" s="57">
        <v>11</v>
      </c>
      <c r="CL40" s="49" t="str">
        <f t="shared" si="15"/>
        <v xml:space="preserve">Memiliki keterampilan  Menanggapi, menulis dan menyajikan teks pawarta., Menanggapi dan menceritakan kembali isi teks deskripsi tentang adat Jawa, Menulis dan menyajikan dua paragraf aksara Jawa yang menggunakan sandhangan mandaswara, </v>
      </c>
    </row>
    <row r="41" spans="1:102" x14ac:dyDescent="0.25">
      <c r="A41" s="8">
        <v>31</v>
      </c>
      <c r="B41" s="8">
        <v>16888</v>
      </c>
      <c r="C41" s="8" t="s">
        <v>123</v>
      </c>
      <c r="E41" s="50">
        <f t="shared" si="0"/>
        <v>79</v>
      </c>
      <c r="F41" s="8" t="str">
        <f t="shared" si="1"/>
        <v>B</v>
      </c>
      <c r="G41"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41" s="50">
        <f t="shared" si="3"/>
        <v>85</v>
      </c>
      <c r="I41" s="8" t="str">
        <f t="shared" si="4"/>
        <v>B</v>
      </c>
      <c r="J41" s="8" t="str">
        <f t="shared" si="5"/>
        <v xml:space="preserve">Memiliki keterampilan  Menanggapi, menulis dan menyajikan teks pawarta., Menanggapi dan menceritakan kembali isi teks deskripsi tentang adat Jawa, Menulis dan menyajikan dua paragraf aksara Jawa yang menggunakan sandhangan mandaswara, </v>
      </c>
      <c r="K41" s="8"/>
      <c r="L41" s="13"/>
      <c r="M41" s="14"/>
      <c r="N41" s="44">
        <f t="shared" si="6"/>
        <v>85</v>
      </c>
      <c r="O41" s="44">
        <f t="shared" si="7"/>
        <v>60</v>
      </c>
      <c r="Q41" s="44">
        <v>90</v>
      </c>
      <c r="R41" s="44"/>
      <c r="S41" s="45"/>
      <c r="T41" s="44">
        <v>80</v>
      </c>
      <c r="U41" s="44"/>
      <c r="V41" s="45"/>
      <c r="W41" s="44"/>
      <c r="X41" s="44"/>
      <c r="Y41" s="45"/>
      <c r="Z41" s="44"/>
      <c r="AA41" s="44"/>
      <c r="AB41" s="45"/>
      <c r="AC41" s="44"/>
      <c r="AD41" s="44"/>
      <c r="AE41" s="45"/>
      <c r="AF41" s="45">
        <f t="shared" si="8"/>
        <v>85</v>
      </c>
      <c r="AG41" s="44">
        <v>85</v>
      </c>
      <c r="AH41" s="44"/>
      <c r="AI41" s="45"/>
      <c r="AJ41" s="44"/>
      <c r="AK41" s="44"/>
      <c r="AL41" s="45"/>
      <c r="AM41" s="44"/>
      <c r="AN41" s="44"/>
      <c r="AO41" s="45"/>
      <c r="AP41" s="44"/>
      <c r="AQ41" s="44"/>
      <c r="AR41" s="45"/>
      <c r="AS41" s="44"/>
      <c r="AT41" s="44"/>
      <c r="AU41" s="45"/>
      <c r="AV41" s="44">
        <v>60</v>
      </c>
      <c r="AW41" s="46">
        <f t="shared" si="9"/>
        <v>78.75</v>
      </c>
      <c r="AX41" s="47">
        <f t="shared" si="10"/>
        <v>79</v>
      </c>
      <c r="AY41" s="48"/>
      <c r="AZ41" s="57">
        <v>85</v>
      </c>
      <c r="BA41" s="57"/>
      <c r="BB41" s="57"/>
      <c r="BC41" s="57">
        <v>80</v>
      </c>
      <c r="BD41" s="57"/>
      <c r="BE41" s="57"/>
      <c r="BF41" s="57"/>
      <c r="BG41" s="57"/>
      <c r="BH41" s="57"/>
      <c r="BI41" s="57"/>
      <c r="BJ41" s="57"/>
      <c r="BK41" s="57"/>
      <c r="BL41" s="57"/>
      <c r="BM41" s="57"/>
      <c r="BN41" s="57"/>
      <c r="BO41" s="45">
        <f t="shared" si="11"/>
        <v>83</v>
      </c>
      <c r="BP41" s="44">
        <v>90</v>
      </c>
      <c r="BQ41" s="44"/>
      <c r="BR41" s="45"/>
      <c r="BS41" s="44"/>
      <c r="BT41" s="44"/>
      <c r="BU41" s="45"/>
      <c r="BV41" s="44"/>
      <c r="BW41" s="44"/>
      <c r="BX41" s="45"/>
      <c r="BY41" s="44"/>
      <c r="BZ41" s="44"/>
      <c r="CA41" s="45"/>
      <c r="CB41" s="44"/>
      <c r="CC41" s="44"/>
      <c r="CD41" s="45"/>
      <c r="CE41" s="46">
        <f t="shared" si="12"/>
        <v>85</v>
      </c>
      <c r="CF41" s="47">
        <f t="shared" si="13"/>
        <v>85</v>
      </c>
      <c r="CG41" s="48"/>
      <c r="CH41" s="57">
        <v>11</v>
      </c>
      <c r="CI41"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41" s="48"/>
      <c r="CK41" s="57">
        <v>11</v>
      </c>
      <c r="CL41" s="49" t="str">
        <f t="shared" si="15"/>
        <v xml:space="preserve">Memiliki keterampilan  Menanggapi, menulis dan menyajikan teks pawarta., Menanggapi dan menceritakan kembali isi teks deskripsi tentang adat Jawa, Menulis dan menyajikan dua paragraf aksara Jawa yang menggunakan sandhangan mandaswara, </v>
      </c>
    </row>
    <row r="42" spans="1:102" x14ac:dyDescent="0.25">
      <c r="A42" s="8">
        <v>32</v>
      </c>
      <c r="B42" s="8">
        <v>16889</v>
      </c>
      <c r="C42" s="8" t="s">
        <v>124</v>
      </c>
      <c r="E42" s="50">
        <f t="shared" si="0"/>
        <v>82</v>
      </c>
      <c r="F42" s="8" t="str">
        <f t="shared" si="1"/>
        <v>B</v>
      </c>
      <c r="G42"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42" s="50">
        <f t="shared" si="3"/>
        <v>85</v>
      </c>
      <c r="I42" s="8" t="str">
        <f t="shared" si="4"/>
        <v>B</v>
      </c>
      <c r="J42" s="8" t="str">
        <f t="shared" si="5"/>
        <v xml:space="preserve">Memiliki keterampilan  Menanggapi, menulis dan menyajikan teks pawarta., Menanggapi dan menceritakan kembali isi teks deskripsi tentang adat Jawa, Menulis dan menyajikan dua paragraf aksara Jawa yang menggunakan sandhangan mandaswara, </v>
      </c>
      <c r="K42" s="8"/>
      <c r="L42" s="13"/>
      <c r="M42" s="14"/>
      <c r="N42" s="44">
        <f t="shared" si="6"/>
        <v>85</v>
      </c>
      <c r="O42" s="44">
        <f t="shared" si="7"/>
        <v>66</v>
      </c>
      <c r="Q42" s="44">
        <v>90</v>
      </c>
      <c r="R42" s="44"/>
      <c r="S42" s="45"/>
      <c r="T42" s="44">
        <v>80</v>
      </c>
      <c r="U42" s="44"/>
      <c r="V42" s="45"/>
      <c r="W42" s="44"/>
      <c r="X42" s="44"/>
      <c r="Y42" s="45"/>
      <c r="Z42" s="44"/>
      <c r="AA42" s="44"/>
      <c r="AB42" s="45"/>
      <c r="AC42" s="44"/>
      <c r="AD42" s="44"/>
      <c r="AE42" s="45"/>
      <c r="AF42" s="45">
        <f t="shared" si="8"/>
        <v>85</v>
      </c>
      <c r="AG42" s="44">
        <v>90</v>
      </c>
      <c r="AH42" s="44"/>
      <c r="AI42" s="45"/>
      <c r="AJ42" s="44"/>
      <c r="AK42" s="44"/>
      <c r="AL42" s="45"/>
      <c r="AM42" s="44"/>
      <c r="AN42" s="44"/>
      <c r="AO42" s="45"/>
      <c r="AP42" s="44"/>
      <c r="AQ42" s="44"/>
      <c r="AR42" s="45"/>
      <c r="AS42" s="44"/>
      <c r="AT42" s="44"/>
      <c r="AU42" s="45"/>
      <c r="AV42" s="44">
        <v>66</v>
      </c>
      <c r="AW42" s="46">
        <f t="shared" si="9"/>
        <v>81.5</v>
      </c>
      <c r="AX42" s="47">
        <f t="shared" si="10"/>
        <v>82</v>
      </c>
      <c r="AY42" s="48"/>
      <c r="AZ42" s="57">
        <v>85</v>
      </c>
      <c r="BA42" s="57"/>
      <c r="BB42" s="57"/>
      <c r="BC42" s="57">
        <v>80</v>
      </c>
      <c r="BD42" s="57"/>
      <c r="BE42" s="57"/>
      <c r="BF42" s="57"/>
      <c r="BG42" s="57"/>
      <c r="BH42" s="57"/>
      <c r="BI42" s="57"/>
      <c r="BJ42" s="57"/>
      <c r="BK42" s="57"/>
      <c r="BL42" s="57"/>
      <c r="BM42" s="57"/>
      <c r="BN42" s="57"/>
      <c r="BO42" s="45">
        <f t="shared" si="11"/>
        <v>83</v>
      </c>
      <c r="BP42" s="44">
        <v>90</v>
      </c>
      <c r="BQ42" s="44"/>
      <c r="BR42" s="45"/>
      <c r="BS42" s="44"/>
      <c r="BT42" s="44"/>
      <c r="BU42" s="45"/>
      <c r="BV42" s="44"/>
      <c r="BW42" s="44"/>
      <c r="BX42" s="45"/>
      <c r="BY42" s="44"/>
      <c r="BZ42" s="44"/>
      <c r="CA42" s="45"/>
      <c r="CB42" s="44"/>
      <c r="CC42" s="44"/>
      <c r="CD42" s="45"/>
      <c r="CE42" s="46">
        <f t="shared" si="12"/>
        <v>85</v>
      </c>
      <c r="CF42" s="47">
        <f t="shared" si="13"/>
        <v>85</v>
      </c>
      <c r="CG42" s="48"/>
      <c r="CH42" s="57">
        <v>11</v>
      </c>
      <c r="CI42"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42" s="48"/>
      <c r="CK42" s="57">
        <v>11</v>
      </c>
      <c r="CL42" s="49" t="str">
        <f t="shared" si="15"/>
        <v xml:space="preserve">Memiliki keterampilan  Menanggapi, menulis dan menyajikan teks pawarta., Menanggapi dan menceritakan kembali isi teks deskripsi tentang adat Jawa, Menulis dan menyajikan dua paragraf aksara Jawa yang menggunakan sandhangan mandaswara, </v>
      </c>
    </row>
    <row r="43" spans="1:102" x14ac:dyDescent="0.25">
      <c r="A43" s="8">
        <v>33</v>
      </c>
      <c r="B43" s="8">
        <v>16890</v>
      </c>
      <c r="C43" s="8" t="s">
        <v>125</v>
      </c>
      <c r="E43" s="50">
        <f t="shared" ref="E43:E60" si="16">AX43</f>
        <v>72</v>
      </c>
      <c r="F43" s="8" t="str">
        <f t="shared" ref="F43:F60" si="17">IF(E43="","",IF(E43&lt;=69,"D",IF(E43&lt;=75,"C",IF(E43&lt;=90,"B",IF(E43&lt;=100,"A","E")))))</f>
        <v>C</v>
      </c>
      <c r="G43" s="8" t="str">
        <f t="shared" ref="G43:G60" si="18">CI43</f>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43" s="50">
        <f t="shared" ref="H43:H60" si="19">CF43</f>
        <v>78</v>
      </c>
      <c r="I43" s="8" t="str">
        <f t="shared" ref="I43:I60" si="20">IF(H43="","",IF(H43&lt;=69,"D",IF(H43&lt;=75,"C",IF(H43&lt;=90,"B",IF(H43&lt;=100,"A","E")))))</f>
        <v>B</v>
      </c>
      <c r="J43" s="8" t="str">
        <f t="shared" ref="J43:J60" si="21">CL43</f>
        <v xml:space="preserve">Memiliki keterampilan  Menanggapi, menulis dan menyajikan teks pawarta., Menanggapi dan menceritakan kembali isi teks deskripsi tentang adat Jawa, Menulis dan menyajikan dua paragraf aksara Jawa yang menggunakan sandhangan mandaswara, </v>
      </c>
      <c r="K43" s="8"/>
      <c r="L43" s="13"/>
      <c r="M43" s="14"/>
      <c r="N43" s="44">
        <f t="shared" ref="N43:N60" si="22">AF43</f>
        <v>80</v>
      </c>
      <c r="O43" s="44">
        <f t="shared" ref="O43:O60" si="23">IF(COUNTBLANK(AV43:AV43),"",AV43)</f>
        <v>47</v>
      </c>
      <c r="Q43" s="44">
        <v>80</v>
      </c>
      <c r="R43" s="44"/>
      <c r="S43" s="45"/>
      <c r="T43" s="44">
        <v>80</v>
      </c>
      <c r="U43" s="44"/>
      <c r="V43" s="45"/>
      <c r="W43" s="44"/>
      <c r="X43" s="44"/>
      <c r="Y43" s="45"/>
      <c r="Z43" s="44"/>
      <c r="AA43" s="44"/>
      <c r="AB43" s="45"/>
      <c r="AC43" s="44"/>
      <c r="AD43" s="44"/>
      <c r="AE43" s="45"/>
      <c r="AF43" s="45">
        <f t="shared" ref="AF43:AF60" si="24">IF(AND(Q43="",R43="",S43=""),"",ROUND(AVERAGE(Q43:AE43),0))</f>
        <v>80</v>
      </c>
      <c r="AG43" s="44">
        <v>80</v>
      </c>
      <c r="AH43" s="44"/>
      <c r="AI43" s="45"/>
      <c r="AJ43" s="44"/>
      <c r="AK43" s="44"/>
      <c r="AL43" s="45"/>
      <c r="AM43" s="44"/>
      <c r="AN43" s="44"/>
      <c r="AO43" s="45"/>
      <c r="AP43" s="44"/>
      <c r="AQ43" s="44"/>
      <c r="AR43" s="45"/>
      <c r="AS43" s="44"/>
      <c r="AT43" s="44"/>
      <c r="AU43" s="45"/>
      <c r="AV43" s="44">
        <v>47</v>
      </c>
      <c r="AW43" s="46">
        <f t="shared" ref="AW43:AW60" si="25">IF(AV43="","",AVERAGE(Q43:AE43,AG43:AV43))</f>
        <v>71.75</v>
      </c>
      <c r="AX43" s="47">
        <f t="shared" ref="AX43:AX60" si="26">IF(AW43="","",ROUND(AW43,0))</f>
        <v>72</v>
      </c>
      <c r="AY43" s="48"/>
      <c r="AZ43" s="57">
        <v>85</v>
      </c>
      <c r="BA43" s="57"/>
      <c r="BB43" s="57"/>
      <c r="BC43" s="57">
        <v>80</v>
      </c>
      <c r="BD43" s="57"/>
      <c r="BE43" s="57"/>
      <c r="BF43" s="57"/>
      <c r="BG43" s="57"/>
      <c r="BH43" s="57"/>
      <c r="BI43" s="57"/>
      <c r="BJ43" s="57"/>
      <c r="BK43" s="57"/>
      <c r="BL43" s="57"/>
      <c r="BM43" s="57"/>
      <c r="BN43" s="57"/>
      <c r="BO43" s="45">
        <f t="shared" ref="BO43:BO60" si="27">IF(AND(BB43="",BA43="",AZ43=""),"",ROUND(AVERAGE(AZ43:BN43),0))</f>
        <v>83</v>
      </c>
      <c r="BP43" s="44">
        <v>70</v>
      </c>
      <c r="BQ43" s="44"/>
      <c r="BR43" s="45"/>
      <c r="BS43" s="44"/>
      <c r="BT43" s="44"/>
      <c r="BU43" s="45"/>
      <c r="BV43" s="44"/>
      <c r="BW43" s="44"/>
      <c r="BX43" s="45"/>
      <c r="BY43" s="44"/>
      <c r="BZ43" s="44"/>
      <c r="CA43" s="45"/>
      <c r="CB43" s="44"/>
      <c r="CC43" s="44"/>
      <c r="CD43" s="45"/>
      <c r="CE43" s="46">
        <f t="shared" ref="CE43:CE60" si="28">IF(AND(BP43="",BQ43="",BR43=""),"",AVERAGE(AZ43:BN43,BP43:CD43))</f>
        <v>78.333333333333329</v>
      </c>
      <c r="CF43" s="47">
        <f t="shared" ref="CF43:CF60" si="29">IF(CE43="","",ROUND(CE43,0))</f>
        <v>78</v>
      </c>
      <c r="CG43" s="48"/>
      <c r="CH43" s="57">
        <v>11</v>
      </c>
      <c r="CI43" s="49" t="str">
        <f t="shared" ref="CI43:CI60" si="30">IF(CH43="","",VLOOKUP(CH43,$CW$9:$CX$20,2,0))</f>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43" s="48"/>
      <c r="CK43" s="57">
        <v>11</v>
      </c>
      <c r="CL43" s="49" t="str">
        <f t="shared" ref="CL43:CL60" si="31">IF(CK43="","",VLOOKUP(CK43,$CW$22:$CX$33,2,0))</f>
        <v xml:space="preserve">Memiliki keterampilan  Menanggapi, menulis dan menyajikan teks pawarta., Menanggapi dan menceritakan kembali isi teks deskripsi tentang adat Jawa, Menulis dan menyajikan dua paragraf aksara Jawa yang menggunakan sandhangan mandaswara, </v>
      </c>
    </row>
    <row r="44" spans="1:102" x14ac:dyDescent="0.25">
      <c r="A44" s="8">
        <v>34</v>
      </c>
      <c r="B44" s="8">
        <v>16891</v>
      </c>
      <c r="C44" s="8" t="s">
        <v>126</v>
      </c>
      <c r="E44" s="50">
        <f t="shared" si="16"/>
        <v>80</v>
      </c>
      <c r="F44" s="8" t="str">
        <f t="shared" si="17"/>
        <v>B</v>
      </c>
      <c r="G44" s="8" t="str">
        <f t="shared" si="18"/>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44" s="50">
        <f t="shared" si="19"/>
        <v>87</v>
      </c>
      <c r="I44" s="8" t="str">
        <f t="shared" si="20"/>
        <v>B</v>
      </c>
      <c r="J44" s="8" t="str">
        <f t="shared" si="21"/>
        <v xml:space="preserve">Memiliki keterampilan  Menanggapi, menulis dan menyajikan teks pawarta., Menanggapi dan menceritakan kembali isi teks deskripsi tentang adat Jawa, Menulis dan menyajikan dua paragraf aksara Jawa yang menggunakan sandhangan mandaswara, </v>
      </c>
      <c r="K44" s="8"/>
      <c r="L44" s="13"/>
      <c r="M44" s="14"/>
      <c r="N44" s="44">
        <f t="shared" si="22"/>
        <v>85</v>
      </c>
      <c r="O44" s="44">
        <f t="shared" si="23"/>
        <v>60</v>
      </c>
      <c r="Q44" s="44">
        <v>80</v>
      </c>
      <c r="R44" s="44"/>
      <c r="S44" s="45"/>
      <c r="T44" s="44">
        <v>90</v>
      </c>
      <c r="U44" s="44"/>
      <c r="V44" s="45"/>
      <c r="W44" s="44"/>
      <c r="X44" s="44"/>
      <c r="Y44" s="45"/>
      <c r="Z44" s="44"/>
      <c r="AA44" s="44"/>
      <c r="AB44" s="45"/>
      <c r="AC44" s="44"/>
      <c r="AD44" s="44"/>
      <c r="AE44" s="45"/>
      <c r="AF44" s="45">
        <f t="shared" si="24"/>
        <v>85</v>
      </c>
      <c r="AG44" s="44">
        <v>90</v>
      </c>
      <c r="AH44" s="44"/>
      <c r="AI44" s="45"/>
      <c r="AJ44" s="44"/>
      <c r="AK44" s="44"/>
      <c r="AL44" s="45"/>
      <c r="AM44" s="44"/>
      <c r="AN44" s="44"/>
      <c r="AO44" s="45"/>
      <c r="AP44" s="44"/>
      <c r="AQ44" s="44"/>
      <c r="AR44" s="45"/>
      <c r="AS44" s="44"/>
      <c r="AT44" s="44"/>
      <c r="AU44" s="45"/>
      <c r="AV44" s="44">
        <v>60</v>
      </c>
      <c r="AW44" s="46">
        <f t="shared" si="25"/>
        <v>80</v>
      </c>
      <c r="AX44" s="47">
        <f t="shared" si="26"/>
        <v>80</v>
      </c>
      <c r="AY44" s="48"/>
      <c r="AZ44" s="57">
        <v>85</v>
      </c>
      <c r="BA44" s="57"/>
      <c r="BB44" s="57"/>
      <c r="BC44" s="57">
        <v>85</v>
      </c>
      <c r="BD44" s="57"/>
      <c r="BE44" s="57"/>
      <c r="BF44" s="57"/>
      <c r="BG44" s="57"/>
      <c r="BH44" s="57"/>
      <c r="BI44" s="57"/>
      <c r="BJ44" s="57"/>
      <c r="BK44" s="57"/>
      <c r="BL44" s="57"/>
      <c r="BM44" s="57"/>
      <c r="BN44" s="57"/>
      <c r="BO44" s="45">
        <f t="shared" si="27"/>
        <v>85</v>
      </c>
      <c r="BP44" s="44">
        <v>90</v>
      </c>
      <c r="BQ44" s="44"/>
      <c r="BR44" s="45"/>
      <c r="BS44" s="44"/>
      <c r="BT44" s="44"/>
      <c r="BU44" s="45"/>
      <c r="BV44" s="44"/>
      <c r="BW44" s="44"/>
      <c r="BX44" s="45"/>
      <c r="BY44" s="44"/>
      <c r="BZ44" s="44"/>
      <c r="CA44" s="45"/>
      <c r="CB44" s="44"/>
      <c r="CC44" s="44"/>
      <c r="CD44" s="45"/>
      <c r="CE44" s="46">
        <f t="shared" si="28"/>
        <v>86.666666666666671</v>
      </c>
      <c r="CF44" s="47">
        <f t="shared" si="29"/>
        <v>87</v>
      </c>
      <c r="CG44" s="48"/>
      <c r="CH44" s="57">
        <v>11</v>
      </c>
      <c r="CI44" s="49" t="str">
        <f t="shared" si="30"/>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44" s="48"/>
      <c r="CK44" s="57">
        <v>11</v>
      </c>
      <c r="CL44" s="49" t="str">
        <f t="shared" si="31"/>
        <v xml:space="preserve">Memiliki keterampilan  Menanggapi, menulis dan menyajikan teks pawarta., Menanggapi dan menceritakan kembali isi teks deskripsi tentang adat Jawa, Menulis dan menyajikan dua paragraf aksara Jawa yang menggunakan sandhangan mandaswara, </v>
      </c>
    </row>
    <row r="45" spans="1:102" x14ac:dyDescent="0.25">
      <c r="A45" s="8">
        <v>35</v>
      </c>
      <c r="B45" s="8">
        <v>16892</v>
      </c>
      <c r="C45" s="8" t="s">
        <v>127</v>
      </c>
      <c r="E45" s="50">
        <f t="shared" si="16"/>
        <v>79</v>
      </c>
      <c r="F45" s="8" t="str">
        <f t="shared" si="17"/>
        <v>B</v>
      </c>
      <c r="G45" s="8" t="str">
        <f t="shared" si="18"/>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45" s="50">
        <f t="shared" si="19"/>
        <v>85</v>
      </c>
      <c r="I45" s="8" t="str">
        <f t="shared" si="20"/>
        <v>B</v>
      </c>
      <c r="J45" s="8" t="str">
        <f t="shared" si="21"/>
        <v xml:space="preserve">Memiliki keterampilan  Menanggapi, menulis dan menyajikan teks pawarta., Menanggapi dan menceritakan kembali isi teks deskripsi tentang adat Jawa, Menulis dan menyajikan dua paragraf aksara Jawa yang menggunakan sandhangan mandaswara, </v>
      </c>
      <c r="K45" s="8"/>
      <c r="L45" s="13"/>
      <c r="M45" s="14"/>
      <c r="N45" s="44">
        <f t="shared" si="22"/>
        <v>83</v>
      </c>
      <c r="O45" s="44">
        <f t="shared" si="23"/>
        <v>62</v>
      </c>
      <c r="Q45" s="44">
        <v>80</v>
      </c>
      <c r="R45" s="44"/>
      <c r="S45" s="45"/>
      <c r="T45" s="44">
        <v>85</v>
      </c>
      <c r="U45" s="44"/>
      <c r="V45" s="45"/>
      <c r="W45" s="44"/>
      <c r="X45" s="44"/>
      <c r="Y45" s="45"/>
      <c r="Z45" s="44"/>
      <c r="AA45" s="44"/>
      <c r="AB45" s="45"/>
      <c r="AC45" s="44"/>
      <c r="AD45" s="44"/>
      <c r="AE45" s="45"/>
      <c r="AF45" s="45">
        <f t="shared" si="24"/>
        <v>83</v>
      </c>
      <c r="AG45" s="44">
        <v>90</v>
      </c>
      <c r="AH45" s="44"/>
      <c r="AI45" s="45"/>
      <c r="AJ45" s="44"/>
      <c r="AK45" s="44"/>
      <c r="AL45" s="45"/>
      <c r="AM45" s="44"/>
      <c r="AN45" s="44"/>
      <c r="AO45" s="45"/>
      <c r="AP45" s="44"/>
      <c r="AQ45" s="44"/>
      <c r="AR45" s="45"/>
      <c r="AS45" s="44"/>
      <c r="AT45" s="44"/>
      <c r="AU45" s="45"/>
      <c r="AV45" s="44">
        <v>62</v>
      </c>
      <c r="AW45" s="46">
        <f t="shared" si="25"/>
        <v>79.25</v>
      </c>
      <c r="AX45" s="47">
        <f t="shared" si="26"/>
        <v>79</v>
      </c>
      <c r="AY45" s="48"/>
      <c r="AZ45" s="57">
        <v>90</v>
      </c>
      <c r="BA45" s="57"/>
      <c r="BB45" s="57"/>
      <c r="BC45" s="57">
        <v>85</v>
      </c>
      <c r="BD45" s="57"/>
      <c r="BE45" s="57"/>
      <c r="BF45" s="57"/>
      <c r="BG45" s="57"/>
      <c r="BH45" s="57"/>
      <c r="BI45" s="57"/>
      <c r="BJ45" s="57"/>
      <c r="BK45" s="57"/>
      <c r="BL45" s="57"/>
      <c r="BM45" s="57"/>
      <c r="BN45" s="57"/>
      <c r="BO45" s="45">
        <f t="shared" si="27"/>
        <v>88</v>
      </c>
      <c r="BP45" s="44">
        <v>80</v>
      </c>
      <c r="BQ45" s="44"/>
      <c r="BR45" s="45"/>
      <c r="BS45" s="44"/>
      <c r="BT45" s="44"/>
      <c r="BU45" s="45"/>
      <c r="BV45" s="44"/>
      <c r="BW45" s="44"/>
      <c r="BX45" s="45"/>
      <c r="BY45" s="44"/>
      <c r="BZ45" s="44"/>
      <c r="CA45" s="45"/>
      <c r="CB45" s="44"/>
      <c r="CC45" s="44"/>
      <c r="CD45" s="45"/>
      <c r="CE45" s="46">
        <f t="shared" si="28"/>
        <v>85</v>
      </c>
      <c r="CF45" s="47">
        <f t="shared" si="29"/>
        <v>85</v>
      </c>
      <c r="CG45" s="48"/>
      <c r="CH45" s="57">
        <v>11</v>
      </c>
      <c r="CI45" s="49" t="str">
        <f t="shared" si="30"/>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45" s="48"/>
      <c r="CK45" s="57">
        <v>11</v>
      </c>
      <c r="CL45" s="49" t="str">
        <f t="shared" si="31"/>
        <v xml:space="preserve">Memiliki keterampilan  Menanggapi, menulis dan menyajikan teks pawarta., Menanggapi dan menceritakan kembali isi teks deskripsi tentang adat Jawa, Menulis dan menyajikan dua paragraf aksara Jawa yang menggunakan sandhangan mandaswara, </v>
      </c>
    </row>
    <row r="46" spans="1:102" x14ac:dyDescent="0.25">
      <c r="A46" s="8">
        <v>36</v>
      </c>
      <c r="B46" s="8">
        <v>16893</v>
      </c>
      <c r="C46" s="8" t="s">
        <v>128</v>
      </c>
      <c r="E46" s="50">
        <f t="shared" si="16"/>
        <v>76</v>
      </c>
      <c r="F46" s="8" t="str">
        <f t="shared" si="17"/>
        <v>B</v>
      </c>
      <c r="G46" s="8" t="str">
        <f t="shared" si="18"/>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46" s="50">
        <f t="shared" si="19"/>
        <v>85</v>
      </c>
      <c r="I46" s="8" t="str">
        <f t="shared" si="20"/>
        <v>B</v>
      </c>
      <c r="J46" s="8" t="str">
        <f t="shared" si="21"/>
        <v xml:space="preserve">Memiliki keterampilan  Menanggapi, menulis dan menyajikan teks pawarta., Menanggapi dan menceritakan kembali isi teks deskripsi tentang adat Jawa, Menulis dan menyajikan dua paragraf aksara Jawa yang menggunakan sandhangan mandaswara, </v>
      </c>
      <c r="K46" s="8"/>
      <c r="L46" s="13"/>
      <c r="M46" s="14"/>
      <c r="N46" s="44">
        <f t="shared" si="22"/>
        <v>83</v>
      </c>
      <c r="O46" s="44">
        <f t="shared" si="23"/>
        <v>54</v>
      </c>
      <c r="Q46" s="44">
        <v>80</v>
      </c>
      <c r="R46" s="44"/>
      <c r="S46" s="45"/>
      <c r="T46" s="44">
        <v>85</v>
      </c>
      <c r="U46" s="44"/>
      <c r="V46" s="45"/>
      <c r="W46" s="44"/>
      <c r="X46" s="44"/>
      <c r="Y46" s="45"/>
      <c r="Z46" s="44"/>
      <c r="AA46" s="44"/>
      <c r="AB46" s="45"/>
      <c r="AC46" s="44"/>
      <c r="AD46" s="44"/>
      <c r="AE46" s="45"/>
      <c r="AF46" s="45">
        <f t="shared" si="24"/>
        <v>83</v>
      </c>
      <c r="AG46" s="44">
        <v>85</v>
      </c>
      <c r="AH46" s="44"/>
      <c r="AI46" s="45"/>
      <c r="AJ46" s="44"/>
      <c r="AK46" s="44"/>
      <c r="AL46" s="45"/>
      <c r="AM46" s="44"/>
      <c r="AN46" s="44"/>
      <c r="AO46" s="45"/>
      <c r="AP46" s="44"/>
      <c r="AQ46" s="44"/>
      <c r="AR46" s="45"/>
      <c r="AS46" s="44"/>
      <c r="AT46" s="44"/>
      <c r="AU46" s="45"/>
      <c r="AV46" s="44">
        <v>54</v>
      </c>
      <c r="AW46" s="46">
        <f t="shared" si="25"/>
        <v>76</v>
      </c>
      <c r="AX46" s="47">
        <f t="shared" si="26"/>
        <v>76</v>
      </c>
      <c r="AY46" s="48"/>
      <c r="AZ46" s="57">
        <v>85</v>
      </c>
      <c r="BA46" s="57"/>
      <c r="BB46" s="57"/>
      <c r="BC46" s="57">
        <v>85</v>
      </c>
      <c r="BD46" s="57"/>
      <c r="BE46" s="57"/>
      <c r="BF46" s="57"/>
      <c r="BG46" s="57"/>
      <c r="BH46" s="57"/>
      <c r="BI46" s="57"/>
      <c r="BJ46" s="57"/>
      <c r="BK46" s="57"/>
      <c r="BL46" s="57"/>
      <c r="BM46" s="57"/>
      <c r="BN46" s="57"/>
      <c r="BO46" s="45">
        <f t="shared" si="27"/>
        <v>85</v>
      </c>
      <c r="BP46" s="44">
        <v>85</v>
      </c>
      <c r="BQ46" s="44"/>
      <c r="BR46" s="45"/>
      <c r="BS46" s="44"/>
      <c r="BT46" s="44"/>
      <c r="BU46" s="45"/>
      <c r="BV46" s="44"/>
      <c r="BW46" s="44"/>
      <c r="BX46" s="45"/>
      <c r="BY46" s="44"/>
      <c r="BZ46" s="44"/>
      <c r="CA46" s="45"/>
      <c r="CB46" s="44"/>
      <c r="CC46" s="44"/>
      <c r="CD46" s="45"/>
      <c r="CE46" s="46">
        <f t="shared" si="28"/>
        <v>85</v>
      </c>
      <c r="CF46" s="47">
        <f t="shared" si="29"/>
        <v>85</v>
      </c>
      <c r="CG46" s="48"/>
      <c r="CH46" s="57">
        <v>11</v>
      </c>
      <c r="CI46" s="49" t="str">
        <f t="shared" si="30"/>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46" s="48"/>
      <c r="CK46" s="57">
        <v>11</v>
      </c>
      <c r="CL46" s="49" t="str">
        <f t="shared" si="31"/>
        <v xml:space="preserve">Memiliki keterampilan  Menanggapi, menulis dan menyajikan teks pawarta., Menanggapi dan menceritakan kembali isi teks deskripsi tentang adat Jawa, Menulis dan menyajikan dua paragraf aksara Jawa yang menggunakan sandhangan mandaswara, </v>
      </c>
    </row>
    <row r="47" spans="1:102" x14ac:dyDescent="0.25">
      <c r="A47" s="8"/>
      <c r="B47" s="8"/>
      <c r="C47" s="8"/>
      <c r="E47" s="50" t="str">
        <f t="shared" si="16"/>
        <v/>
      </c>
      <c r="F47" s="8" t="str">
        <f t="shared" si="17"/>
        <v/>
      </c>
      <c r="G47" s="8" t="str">
        <f t="shared" si="18"/>
        <v/>
      </c>
      <c r="H47" s="50" t="str">
        <f t="shared" si="19"/>
        <v/>
      </c>
      <c r="I47" s="8" t="str">
        <f t="shared" si="20"/>
        <v/>
      </c>
      <c r="J47" s="8" t="str">
        <f t="shared" si="21"/>
        <v/>
      </c>
      <c r="K47" s="8"/>
      <c r="L47" s="13"/>
      <c r="M47" s="14"/>
      <c r="N47" s="44" t="str">
        <f t="shared" si="22"/>
        <v/>
      </c>
      <c r="O47" s="44" t="str">
        <f t="shared" si="23"/>
        <v/>
      </c>
      <c r="Q47" s="44"/>
      <c r="R47" s="44"/>
      <c r="S47" s="45"/>
      <c r="T47" s="44"/>
      <c r="U47" s="44"/>
      <c r="V47" s="45"/>
      <c r="W47" s="44"/>
      <c r="X47" s="44"/>
      <c r="Y47" s="45"/>
      <c r="Z47" s="44"/>
      <c r="AA47" s="44"/>
      <c r="AB47" s="45"/>
      <c r="AC47" s="44"/>
      <c r="AD47" s="44"/>
      <c r="AE47" s="45"/>
      <c r="AF47" s="45" t="str">
        <f t="shared" si="24"/>
        <v/>
      </c>
      <c r="AG47" s="44"/>
      <c r="AH47" s="44"/>
      <c r="AI47" s="45"/>
      <c r="AJ47" s="44"/>
      <c r="AK47" s="44"/>
      <c r="AL47" s="45"/>
      <c r="AM47" s="44"/>
      <c r="AN47" s="44"/>
      <c r="AO47" s="45"/>
      <c r="AP47" s="44"/>
      <c r="AQ47" s="44"/>
      <c r="AR47" s="45"/>
      <c r="AS47" s="44"/>
      <c r="AT47" s="44"/>
      <c r="AU47" s="45"/>
      <c r="AV47" s="44"/>
      <c r="AW47" s="46" t="str">
        <f t="shared" si="25"/>
        <v/>
      </c>
      <c r="AX47" s="47" t="str">
        <f t="shared" si="26"/>
        <v/>
      </c>
      <c r="AY47" s="48"/>
      <c r="AZ47" s="57"/>
      <c r="BA47" s="57"/>
      <c r="BB47" s="57"/>
      <c r="BC47" s="57"/>
      <c r="BD47" s="57"/>
      <c r="BE47" s="57"/>
      <c r="BF47" s="57"/>
      <c r="BG47" s="57"/>
      <c r="BH47" s="57"/>
      <c r="BI47" s="57"/>
      <c r="BJ47" s="57"/>
      <c r="BK47" s="57"/>
      <c r="BL47" s="57"/>
      <c r="BM47" s="57"/>
      <c r="BN47" s="57"/>
      <c r="BO47" s="45" t="str">
        <f t="shared" si="27"/>
        <v/>
      </c>
      <c r="BP47" s="44"/>
      <c r="BQ47" s="44"/>
      <c r="BR47" s="45"/>
      <c r="BS47" s="44"/>
      <c r="BT47" s="44"/>
      <c r="BU47" s="45"/>
      <c r="BV47" s="44"/>
      <c r="BW47" s="44"/>
      <c r="BX47" s="45"/>
      <c r="BY47" s="44"/>
      <c r="BZ47" s="44"/>
      <c r="CA47" s="45"/>
      <c r="CB47" s="44"/>
      <c r="CC47" s="44"/>
      <c r="CD47" s="45"/>
      <c r="CE47" s="46" t="str">
        <f t="shared" si="28"/>
        <v/>
      </c>
      <c r="CF47" s="47" t="str">
        <f t="shared" si="29"/>
        <v/>
      </c>
      <c r="CG47" s="48"/>
      <c r="CH47" s="57"/>
      <c r="CI47" s="49" t="str">
        <f t="shared" si="30"/>
        <v/>
      </c>
      <c r="CJ47" s="48"/>
      <c r="CK47" s="57"/>
      <c r="CL47" s="49" t="str">
        <f t="shared" si="31"/>
        <v/>
      </c>
    </row>
    <row r="48" spans="1:102" x14ac:dyDescent="0.25">
      <c r="A48" s="8"/>
      <c r="B48" s="8"/>
      <c r="C48" s="8"/>
      <c r="E48" s="50" t="str">
        <f t="shared" si="16"/>
        <v/>
      </c>
      <c r="F48" s="8" t="str">
        <f t="shared" si="17"/>
        <v/>
      </c>
      <c r="G48" s="8" t="str">
        <f t="shared" si="18"/>
        <v/>
      </c>
      <c r="H48" s="50" t="str">
        <f t="shared" si="19"/>
        <v/>
      </c>
      <c r="I48" s="8" t="str">
        <f t="shared" si="20"/>
        <v/>
      </c>
      <c r="J48" s="8" t="str">
        <f t="shared" si="21"/>
        <v/>
      </c>
      <c r="K48" s="8"/>
      <c r="L48" s="13"/>
      <c r="M48" s="14"/>
      <c r="N48" s="44" t="str">
        <f t="shared" si="22"/>
        <v/>
      </c>
      <c r="O48" s="44" t="str">
        <f t="shared" si="23"/>
        <v/>
      </c>
      <c r="Q48" s="44"/>
      <c r="R48" s="44"/>
      <c r="S48" s="45"/>
      <c r="T48" s="44"/>
      <c r="U48" s="44"/>
      <c r="V48" s="45"/>
      <c r="W48" s="44"/>
      <c r="X48" s="44"/>
      <c r="Y48" s="45"/>
      <c r="Z48" s="44"/>
      <c r="AA48" s="44"/>
      <c r="AB48" s="45"/>
      <c r="AC48" s="44"/>
      <c r="AD48" s="44"/>
      <c r="AE48" s="45"/>
      <c r="AF48" s="45" t="str">
        <f t="shared" si="24"/>
        <v/>
      </c>
      <c r="AG48" s="44"/>
      <c r="AH48" s="44"/>
      <c r="AI48" s="45"/>
      <c r="AJ48" s="44"/>
      <c r="AK48" s="44"/>
      <c r="AL48" s="45"/>
      <c r="AM48" s="44"/>
      <c r="AN48" s="44"/>
      <c r="AO48" s="45"/>
      <c r="AP48" s="44"/>
      <c r="AQ48" s="44"/>
      <c r="AR48" s="45"/>
      <c r="AS48" s="44"/>
      <c r="AT48" s="44"/>
      <c r="AU48" s="45"/>
      <c r="AV48" s="44"/>
      <c r="AW48" s="46" t="str">
        <f t="shared" si="25"/>
        <v/>
      </c>
      <c r="AX48" s="47" t="str">
        <f t="shared" si="26"/>
        <v/>
      </c>
      <c r="AY48" s="48"/>
      <c r="AZ48" s="57"/>
      <c r="BA48" s="57"/>
      <c r="BB48" s="57"/>
      <c r="BC48" s="57"/>
      <c r="BD48" s="57"/>
      <c r="BE48" s="57"/>
      <c r="BF48" s="57"/>
      <c r="BG48" s="57"/>
      <c r="BH48" s="57"/>
      <c r="BI48" s="57"/>
      <c r="BJ48" s="57"/>
      <c r="BK48" s="57"/>
      <c r="BL48" s="57"/>
      <c r="BM48" s="57"/>
      <c r="BN48" s="57"/>
      <c r="BO48" s="45" t="str">
        <f t="shared" si="27"/>
        <v/>
      </c>
      <c r="BP48" s="44"/>
      <c r="BQ48" s="44"/>
      <c r="BR48" s="45"/>
      <c r="BS48" s="44"/>
      <c r="BT48" s="44"/>
      <c r="BU48" s="45"/>
      <c r="BV48" s="44"/>
      <c r="BW48" s="44"/>
      <c r="BX48" s="45"/>
      <c r="BY48" s="44"/>
      <c r="BZ48" s="44"/>
      <c r="CA48" s="45"/>
      <c r="CB48" s="44"/>
      <c r="CC48" s="44"/>
      <c r="CD48" s="45"/>
      <c r="CE48" s="46" t="str">
        <f t="shared" si="28"/>
        <v/>
      </c>
      <c r="CF48" s="47" t="str">
        <f t="shared" si="29"/>
        <v/>
      </c>
      <c r="CG48" s="48"/>
      <c r="CH48" s="57"/>
      <c r="CI48" s="49" t="str">
        <f t="shared" si="30"/>
        <v/>
      </c>
      <c r="CJ48" s="48"/>
      <c r="CK48" s="57"/>
      <c r="CL48" s="49" t="str">
        <f t="shared" si="31"/>
        <v/>
      </c>
    </row>
    <row r="49" spans="1:90" x14ac:dyDescent="0.25">
      <c r="A49" s="8"/>
      <c r="B49" s="8"/>
      <c r="C49" s="8"/>
      <c r="E49" s="50" t="str">
        <f t="shared" si="16"/>
        <v/>
      </c>
      <c r="F49" s="8" t="str">
        <f t="shared" si="17"/>
        <v/>
      </c>
      <c r="G49" s="8" t="str">
        <f t="shared" si="18"/>
        <v/>
      </c>
      <c r="H49" s="50" t="str">
        <f t="shared" si="19"/>
        <v/>
      </c>
      <c r="I49" s="8" t="str">
        <f t="shared" si="20"/>
        <v/>
      </c>
      <c r="J49" s="8" t="str">
        <f t="shared" si="21"/>
        <v/>
      </c>
      <c r="K49" s="8"/>
      <c r="L49" s="13"/>
      <c r="M49" s="14"/>
      <c r="N49" s="44" t="str">
        <f t="shared" si="22"/>
        <v/>
      </c>
      <c r="O49" s="44" t="str">
        <f t="shared" si="23"/>
        <v/>
      </c>
      <c r="Q49" s="44"/>
      <c r="R49" s="44"/>
      <c r="S49" s="45"/>
      <c r="T49" s="44"/>
      <c r="U49" s="44"/>
      <c r="V49" s="45"/>
      <c r="W49" s="44"/>
      <c r="X49" s="44"/>
      <c r="Y49" s="45"/>
      <c r="Z49" s="44"/>
      <c r="AA49" s="44"/>
      <c r="AB49" s="45"/>
      <c r="AC49" s="44"/>
      <c r="AD49" s="44"/>
      <c r="AE49" s="45"/>
      <c r="AF49" s="45" t="str">
        <f t="shared" si="24"/>
        <v/>
      </c>
      <c r="AG49" s="44"/>
      <c r="AH49" s="44"/>
      <c r="AI49" s="45"/>
      <c r="AJ49" s="44"/>
      <c r="AK49" s="44"/>
      <c r="AL49" s="45"/>
      <c r="AM49" s="44"/>
      <c r="AN49" s="44"/>
      <c r="AO49" s="45"/>
      <c r="AP49" s="44"/>
      <c r="AQ49" s="44"/>
      <c r="AR49" s="45"/>
      <c r="AS49" s="44"/>
      <c r="AT49" s="44"/>
      <c r="AU49" s="45"/>
      <c r="AV49" s="44"/>
      <c r="AW49" s="46" t="str">
        <f t="shared" si="25"/>
        <v/>
      </c>
      <c r="AX49" s="47" t="str">
        <f t="shared" si="26"/>
        <v/>
      </c>
      <c r="AY49" s="48"/>
      <c r="AZ49" s="57"/>
      <c r="BA49" s="57"/>
      <c r="BB49" s="57"/>
      <c r="BC49" s="57"/>
      <c r="BD49" s="57"/>
      <c r="BE49" s="57"/>
      <c r="BF49" s="57"/>
      <c r="BG49" s="57"/>
      <c r="BH49" s="57"/>
      <c r="BI49" s="57"/>
      <c r="BJ49" s="57"/>
      <c r="BK49" s="57"/>
      <c r="BL49" s="57"/>
      <c r="BM49" s="57"/>
      <c r="BN49" s="57"/>
      <c r="BO49" s="45" t="str">
        <f t="shared" si="27"/>
        <v/>
      </c>
      <c r="BP49" s="44"/>
      <c r="BQ49" s="44"/>
      <c r="BR49" s="45"/>
      <c r="BS49" s="44"/>
      <c r="BT49" s="44"/>
      <c r="BU49" s="45"/>
      <c r="BV49" s="44"/>
      <c r="BW49" s="44"/>
      <c r="BX49" s="45"/>
      <c r="BY49" s="44"/>
      <c r="BZ49" s="44"/>
      <c r="CA49" s="45"/>
      <c r="CB49" s="44"/>
      <c r="CC49" s="44"/>
      <c r="CD49" s="45"/>
      <c r="CE49" s="46" t="str">
        <f t="shared" si="28"/>
        <v/>
      </c>
      <c r="CF49" s="47" t="str">
        <f t="shared" si="29"/>
        <v/>
      </c>
      <c r="CG49" s="48"/>
      <c r="CH49" s="57"/>
      <c r="CI49" s="49" t="str">
        <f t="shared" si="30"/>
        <v/>
      </c>
      <c r="CJ49" s="48"/>
      <c r="CK49" s="57"/>
      <c r="CL49" s="49" t="str">
        <f t="shared" si="31"/>
        <v/>
      </c>
    </row>
    <row r="50" spans="1:90" x14ac:dyDescent="0.25">
      <c r="A50" s="8"/>
      <c r="B50" s="8"/>
      <c r="C50" s="8"/>
      <c r="E50" s="50" t="str">
        <f t="shared" si="16"/>
        <v/>
      </c>
      <c r="F50" s="8" t="str">
        <f t="shared" si="17"/>
        <v/>
      </c>
      <c r="G50" s="8" t="str">
        <f t="shared" si="18"/>
        <v/>
      </c>
      <c r="H50" s="50" t="str">
        <f t="shared" si="19"/>
        <v/>
      </c>
      <c r="I50" s="8" t="str">
        <f t="shared" si="20"/>
        <v/>
      </c>
      <c r="J50" s="8" t="str">
        <f t="shared" si="21"/>
        <v/>
      </c>
      <c r="K50" s="8"/>
      <c r="L50" s="13"/>
      <c r="M50" s="14"/>
      <c r="N50" s="44" t="str">
        <f t="shared" si="22"/>
        <v/>
      </c>
      <c r="O50" s="44" t="str">
        <f t="shared" si="23"/>
        <v/>
      </c>
      <c r="Q50" s="44"/>
      <c r="R50" s="44"/>
      <c r="S50" s="45"/>
      <c r="T50" s="44"/>
      <c r="U50" s="44"/>
      <c r="V50" s="45"/>
      <c r="W50" s="44"/>
      <c r="X50" s="44"/>
      <c r="Y50" s="45"/>
      <c r="Z50" s="44"/>
      <c r="AA50" s="44"/>
      <c r="AB50" s="45"/>
      <c r="AC50" s="44"/>
      <c r="AD50" s="44"/>
      <c r="AE50" s="45"/>
      <c r="AF50" s="45" t="str">
        <f t="shared" si="24"/>
        <v/>
      </c>
      <c r="AG50" s="44"/>
      <c r="AH50" s="44"/>
      <c r="AI50" s="45"/>
      <c r="AJ50" s="44"/>
      <c r="AK50" s="44"/>
      <c r="AL50" s="45"/>
      <c r="AM50" s="44"/>
      <c r="AN50" s="44"/>
      <c r="AO50" s="45"/>
      <c r="AP50" s="44"/>
      <c r="AQ50" s="44"/>
      <c r="AR50" s="45"/>
      <c r="AS50" s="44"/>
      <c r="AT50" s="44"/>
      <c r="AU50" s="45"/>
      <c r="AV50" s="44"/>
      <c r="AW50" s="46" t="str">
        <f t="shared" si="25"/>
        <v/>
      </c>
      <c r="AX50" s="47" t="str">
        <f t="shared" si="26"/>
        <v/>
      </c>
      <c r="AY50" s="48"/>
      <c r="AZ50" s="57"/>
      <c r="BA50" s="57"/>
      <c r="BB50" s="57"/>
      <c r="BC50" s="57"/>
      <c r="BD50" s="57"/>
      <c r="BE50" s="57"/>
      <c r="BF50" s="57"/>
      <c r="BG50" s="57"/>
      <c r="BH50" s="57"/>
      <c r="BI50" s="57"/>
      <c r="BJ50" s="57"/>
      <c r="BK50" s="57"/>
      <c r="BL50" s="57"/>
      <c r="BM50" s="57"/>
      <c r="BN50" s="57"/>
      <c r="BO50" s="45" t="str">
        <f t="shared" si="27"/>
        <v/>
      </c>
      <c r="BP50" s="44"/>
      <c r="BQ50" s="44"/>
      <c r="BR50" s="45"/>
      <c r="BS50" s="44"/>
      <c r="BT50" s="44"/>
      <c r="BU50" s="45"/>
      <c r="BV50" s="44"/>
      <c r="BW50" s="44"/>
      <c r="BX50" s="45"/>
      <c r="BY50" s="44"/>
      <c r="BZ50" s="44"/>
      <c r="CA50" s="45"/>
      <c r="CB50" s="44"/>
      <c r="CC50" s="44"/>
      <c r="CD50" s="45"/>
      <c r="CE50" s="46" t="str">
        <f t="shared" si="28"/>
        <v/>
      </c>
      <c r="CF50" s="47" t="str">
        <f t="shared" si="29"/>
        <v/>
      </c>
      <c r="CG50" s="48"/>
      <c r="CH50" s="57"/>
      <c r="CI50" s="49" t="str">
        <f t="shared" si="30"/>
        <v/>
      </c>
      <c r="CJ50" s="48"/>
      <c r="CK50" s="57"/>
      <c r="CL50" s="49" t="str">
        <f t="shared" si="31"/>
        <v/>
      </c>
    </row>
    <row r="51" spans="1:90" x14ac:dyDescent="0.25">
      <c r="A51" s="8"/>
      <c r="B51" s="8"/>
      <c r="C51" s="8"/>
      <c r="E51" s="50" t="str">
        <f t="shared" si="16"/>
        <v/>
      </c>
      <c r="F51" s="8" t="str">
        <f t="shared" si="17"/>
        <v/>
      </c>
      <c r="G51" s="8" t="str">
        <f t="shared" si="18"/>
        <v/>
      </c>
      <c r="H51" s="50" t="str">
        <f t="shared" si="19"/>
        <v/>
      </c>
      <c r="I51" s="8" t="str">
        <f t="shared" si="20"/>
        <v/>
      </c>
      <c r="J51" s="8" t="str">
        <f t="shared" si="21"/>
        <v/>
      </c>
      <c r="K51" s="8"/>
      <c r="L51" s="13"/>
      <c r="M51" s="14"/>
      <c r="N51" s="44" t="str">
        <f t="shared" si="22"/>
        <v/>
      </c>
      <c r="O51" s="44" t="str">
        <f t="shared" si="23"/>
        <v/>
      </c>
      <c r="Q51" s="44"/>
      <c r="R51" s="44"/>
      <c r="S51" s="45"/>
      <c r="T51" s="44"/>
      <c r="U51" s="44"/>
      <c r="V51" s="45"/>
      <c r="W51" s="44"/>
      <c r="X51" s="44"/>
      <c r="Y51" s="45"/>
      <c r="Z51" s="44"/>
      <c r="AA51" s="44"/>
      <c r="AB51" s="45"/>
      <c r="AC51" s="44"/>
      <c r="AD51" s="44"/>
      <c r="AE51" s="45"/>
      <c r="AF51" s="45" t="str">
        <f t="shared" si="24"/>
        <v/>
      </c>
      <c r="AG51" s="44"/>
      <c r="AH51" s="44"/>
      <c r="AI51" s="45"/>
      <c r="AJ51" s="44"/>
      <c r="AK51" s="44"/>
      <c r="AL51" s="45"/>
      <c r="AM51" s="44"/>
      <c r="AN51" s="44"/>
      <c r="AO51" s="45"/>
      <c r="AP51" s="44"/>
      <c r="AQ51" s="44"/>
      <c r="AR51" s="45"/>
      <c r="AS51" s="44"/>
      <c r="AT51" s="44"/>
      <c r="AU51" s="45"/>
      <c r="AV51" s="44"/>
      <c r="AW51" s="46" t="str">
        <f t="shared" si="25"/>
        <v/>
      </c>
      <c r="AX51" s="47" t="str">
        <f t="shared" si="26"/>
        <v/>
      </c>
      <c r="AY51" s="48"/>
      <c r="AZ51" s="57"/>
      <c r="BA51" s="57"/>
      <c r="BB51" s="57"/>
      <c r="BC51" s="57"/>
      <c r="BD51" s="57"/>
      <c r="BE51" s="57"/>
      <c r="BF51" s="57"/>
      <c r="BG51" s="57"/>
      <c r="BH51" s="57"/>
      <c r="BI51" s="57"/>
      <c r="BJ51" s="57"/>
      <c r="BK51" s="57"/>
      <c r="BL51" s="57"/>
      <c r="BM51" s="57"/>
      <c r="BN51" s="57"/>
      <c r="BO51" s="45" t="str">
        <f t="shared" si="27"/>
        <v/>
      </c>
      <c r="BP51" s="44"/>
      <c r="BQ51" s="44"/>
      <c r="BR51" s="45"/>
      <c r="BS51" s="44"/>
      <c r="BT51" s="44"/>
      <c r="BU51" s="45"/>
      <c r="BV51" s="44"/>
      <c r="BW51" s="44"/>
      <c r="BX51" s="45"/>
      <c r="BY51" s="44"/>
      <c r="BZ51" s="44"/>
      <c r="CA51" s="45"/>
      <c r="CB51" s="44"/>
      <c r="CC51" s="44"/>
      <c r="CD51" s="45"/>
      <c r="CE51" s="46" t="str">
        <f t="shared" si="28"/>
        <v/>
      </c>
      <c r="CF51" s="47" t="str">
        <f t="shared" si="29"/>
        <v/>
      </c>
      <c r="CG51" s="48"/>
      <c r="CH51" s="57"/>
      <c r="CI51" s="49" t="str">
        <f t="shared" si="30"/>
        <v/>
      </c>
      <c r="CJ51" s="48"/>
      <c r="CK51" s="57"/>
      <c r="CL51" s="49" t="str">
        <f t="shared" si="31"/>
        <v/>
      </c>
    </row>
    <row r="52" spans="1:90" x14ac:dyDescent="0.25">
      <c r="A52" s="8"/>
      <c r="B52" s="8"/>
      <c r="C52" s="8"/>
      <c r="E52" s="50" t="str">
        <f t="shared" si="16"/>
        <v/>
      </c>
      <c r="F52" s="8" t="str">
        <f t="shared" si="17"/>
        <v/>
      </c>
      <c r="G52" s="8" t="str">
        <f t="shared" si="18"/>
        <v/>
      </c>
      <c r="H52" s="50" t="str">
        <f t="shared" si="19"/>
        <v/>
      </c>
      <c r="I52" s="8" t="str">
        <f t="shared" si="20"/>
        <v/>
      </c>
      <c r="J52" s="8" t="str">
        <f t="shared" si="21"/>
        <v/>
      </c>
      <c r="K52" s="8"/>
      <c r="L52" s="13"/>
      <c r="M52" s="14"/>
      <c r="N52" s="44" t="str">
        <f t="shared" si="22"/>
        <v/>
      </c>
      <c r="O52" s="44" t="str">
        <f t="shared" si="23"/>
        <v/>
      </c>
      <c r="Q52" s="44"/>
      <c r="R52" s="44"/>
      <c r="S52" s="45"/>
      <c r="T52" s="44"/>
      <c r="U52" s="44"/>
      <c r="V52" s="45"/>
      <c r="W52" s="44"/>
      <c r="X52" s="44"/>
      <c r="Y52" s="45"/>
      <c r="Z52" s="44"/>
      <c r="AA52" s="44"/>
      <c r="AB52" s="45"/>
      <c r="AC52" s="44"/>
      <c r="AD52" s="44"/>
      <c r="AE52" s="45"/>
      <c r="AF52" s="45" t="str">
        <f t="shared" si="24"/>
        <v/>
      </c>
      <c r="AG52" s="44"/>
      <c r="AH52" s="44"/>
      <c r="AI52" s="45"/>
      <c r="AJ52" s="44"/>
      <c r="AK52" s="44"/>
      <c r="AL52" s="45"/>
      <c r="AM52" s="44"/>
      <c r="AN52" s="44"/>
      <c r="AO52" s="45"/>
      <c r="AP52" s="44"/>
      <c r="AQ52" s="44"/>
      <c r="AR52" s="45"/>
      <c r="AS52" s="44"/>
      <c r="AT52" s="44"/>
      <c r="AU52" s="45"/>
      <c r="AV52" s="44"/>
      <c r="AW52" s="46" t="str">
        <f t="shared" si="25"/>
        <v/>
      </c>
      <c r="AX52" s="47" t="str">
        <f t="shared" si="26"/>
        <v/>
      </c>
      <c r="AY52" s="48"/>
      <c r="AZ52" s="57"/>
      <c r="BA52" s="57"/>
      <c r="BB52" s="57"/>
      <c r="BC52" s="57"/>
      <c r="BD52" s="57"/>
      <c r="BE52" s="57"/>
      <c r="BF52" s="57"/>
      <c r="BG52" s="57"/>
      <c r="BH52" s="57"/>
      <c r="BI52" s="57"/>
      <c r="BJ52" s="57"/>
      <c r="BK52" s="57"/>
      <c r="BL52" s="57"/>
      <c r="BM52" s="57"/>
      <c r="BN52" s="57"/>
      <c r="BO52" s="45" t="str">
        <f t="shared" si="27"/>
        <v/>
      </c>
      <c r="BP52" s="44"/>
      <c r="BQ52" s="44"/>
      <c r="BR52" s="45"/>
      <c r="BS52" s="44"/>
      <c r="BT52" s="44"/>
      <c r="BU52" s="45"/>
      <c r="BV52" s="44"/>
      <c r="BW52" s="44"/>
      <c r="BX52" s="45"/>
      <c r="BY52" s="44"/>
      <c r="BZ52" s="44"/>
      <c r="CA52" s="45"/>
      <c r="CB52" s="44"/>
      <c r="CC52" s="44"/>
      <c r="CD52" s="45"/>
      <c r="CE52" s="46" t="str">
        <f t="shared" si="28"/>
        <v/>
      </c>
      <c r="CF52" s="47" t="str">
        <f t="shared" si="29"/>
        <v/>
      </c>
      <c r="CG52" s="48"/>
      <c r="CH52" s="57"/>
      <c r="CI52" s="49" t="str">
        <f t="shared" si="30"/>
        <v/>
      </c>
      <c r="CJ52" s="48"/>
      <c r="CK52" s="57"/>
      <c r="CL52" s="49" t="str">
        <f t="shared" si="31"/>
        <v/>
      </c>
    </row>
    <row r="53" spans="1:90" x14ac:dyDescent="0.25">
      <c r="A53" s="8"/>
      <c r="B53" s="8"/>
      <c r="C53" s="8"/>
      <c r="E53" s="50" t="str">
        <f t="shared" si="16"/>
        <v/>
      </c>
      <c r="F53" s="8" t="str">
        <f t="shared" si="17"/>
        <v/>
      </c>
      <c r="G53" s="8" t="str">
        <f t="shared" si="18"/>
        <v/>
      </c>
      <c r="H53" s="50" t="str">
        <f t="shared" si="19"/>
        <v/>
      </c>
      <c r="I53" s="8" t="str">
        <f t="shared" si="20"/>
        <v/>
      </c>
      <c r="J53" s="8" t="str">
        <f t="shared" si="21"/>
        <v/>
      </c>
      <c r="K53" s="8"/>
      <c r="L53" s="13"/>
      <c r="M53" s="14"/>
      <c r="N53" s="44" t="str">
        <f t="shared" si="22"/>
        <v/>
      </c>
      <c r="O53" s="44" t="str">
        <f t="shared" si="23"/>
        <v/>
      </c>
      <c r="Q53" s="44"/>
      <c r="R53" s="44"/>
      <c r="S53" s="45"/>
      <c r="T53" s="44"/>
      <c r="U53" s="44"/>
      <c r="V53" s="45"/>
      <c r="W53" s="44"/>
      <c r="X53" s="44"/>
      <c r="Y53" s="45"/>
      <c r="Z53" s="44"/>
      <c r="AA53" s="44"/>
      <c r="AB53" s="45"/>
      <c r="AC53" s="44"/>
      <c r="AD53" s="44"/>
      <c r="AE53" s="45"/>
      <c r="AF53" s="45" t="str">
        <f t="shared" si="24"/>
        <v/>
      </c>
      <c r="AG53" s="44"/>
      <c r="AH53" s="44"/>
      <c r="AI53" s="45"/>
      <c r="AJ53" s="44"/>
      <c r="AK53" s="44"/>
      <c r="AL53" s="45"/>
      <c r="AM53" s="44"/>
      <c r="AN53" s="44"/>
      <c r="AO53" s="45"/>
      <c r="AP53" s="44"/>
      <c r="AQ53" s="44"/>
      <c r="AR53" s="45"/>
      <c r="AS53" s="44"/>
      <c r="AT53" s="44"/>
      <c r="AU53" s="45"/>
      <c r="AV53" s="44"/>
      <c r="AW53" s="46" t="str">
        <f t="shared" si="25"/>
        <v/>
      </c>
      <c r="AX53" s="47" t="str">
        <f t="shared" si="26"/>
        <v/>
      </c>
      <c r="AY53" s="48"/>
      <c r="AZ53" s="57"/>
      <c r="BA53" s="57"/>
      <c r="BB53" s="57"/>
      <c r="BC53" s="57"/>
      <c r="BD53" s="57"/>
      <c r="BE53" s="57"/>
      <c r="BF53" s="57"/>
      <c r="BG53" s="57"/>
      <c r="BH53" s="57"/>
      <c r="BI53" s="57"/>
      <c r="BJ53" s="57"/>
      <c r="BK53" s="57"/>
      <c r="BL53" s="57"/>
      <c r="BM53" s="57"/>
      <c r="BN53" s="57"/>
      <c r="BO53" s="45" t="str">
        <f t="shared" si="27"/>
        <v/>
      </c>
      <c r="BP53" s="44"/>
      <c r="BQ53" s="44"/>
      <c r="BR53" s="45"/>
      <c r="BS53" s="44"/>
      <c r="BT53" s="44"/>
      <c r="BU53" s="45"/>
      <c r="BV53" s="44"/>
      <c r="BW53" s="44"/>
      <c r="BX53" s="45"/>
      <c r="BY53" s="44"/>
      <c r="BZ53" s="44"/>
      <c r="CA53" s="45"/>
      <c r="CB53" s="44"/>
      <c r="CC53" s="44"/>
      <c r="CD53" s="45"/>
      <c r="CE53" s="46" t="str">
        <f t="shared" si="28"/>
        <v/>
      </c>
      <c r="CF53" s="47" t="str">
        <f t="shared" si="29"/>
        <v/>
      </c>
      <c r="CG53" s="48"/>
      <c r="CH53" s="57"/>
      <c r="CI53" s="49" t="str">
        <f t="shared" si="30"/>
        <v/>
      </c>
      <c r="CJ53" s="48"/>
      <c r="CK53" s="57"/>
      <c r="CL53" s="49" t="str">
        <f t="shared" si="31"/>
        <v/>
      </c>
    </row>
    <row r="54" spans="1:90" x14ac:dyDescent="0.25">
      <c r="A54" s="8"/>
      <c r="B54" s="8"/>
      <c r="C54" s="8"/>
      <c r="E54" s="50" t="str">
        <f t="shared" si="16"/>
        <v/>
      </c>
      <c r="F54" s="8" t="str">
        <f t="shared" si="17"/>
        <v/>
      </c>
      <c r="G54" s="8" t="str">
        <f t="shared" si="18"/>
        <v/>
      </c>
      <c r="H54" s="50" t="str">
        <f t="shared" si="19"/>
        <v/>
      </c>
      <c r="I54" s="8" t="str">
        <f t="shared" si="20"/>
        <v/>
      </c>
      <c r="J54" s="8" t="str">
        <f t="shared" si="21"/>
        <v/>
      </c>
      <c r="K54" s="8"/>
      <c r="L54" s="13"/>
      <c r="M54" s="14"/>
      <c r="N54" s="44" t="str">
        <f t="shared" si="22"/>
        <v/>
      </c>
      <c r="O54" s="44" t="str">
        <f t="shared" si="23"/>
        <v/>
      </c>
      <c r="Q54" s="44"/>
      <c r="R54" s="44"/>
      <c r="S54" s="45"/>
      <c r="T54" s="44"/>
      <c r="U54" s="44"/>
      <c r="V54" s="45"/>
      <c r="W54" s="44"/>
      <c r="X54" s="44"/>
      <c r="Y54" s="45"/>
      <c r="Z54" s="44"/>
      <c r="AA54" s="44"/>
      <c r="AB54" s="45"/>
      <c r="AC54" s="44"/>
      <c r="AD54" s="44"/>
      <c r="AE54" s="45"/>
      <c r="AF54" s="45" t="str">
        <f t="shared" si="24"/>
        <v/>
      </c>
      <c r="AG54" s="44"/>
      <c r="AH54" s="44"/>
      <c r="AI54" s="45"/>
      <c r="AJ54" s="44"/>
      <c r="AK54" s="44"/>
      <c r="AL54" s="45"/>
      <c r="AM54" s="44"/>
      <c r="AN54" s="44"/>
      <c r="AO54" s="45"/>
      <c r="AP54" s="44"/>
      <c r="AQ54" s="44"/>
      <c r="AR54" s="45"/>
      <c r="AS54" s="44"/>
      <c r="AT54" s="44"/>
      <c r="AU54" s="45"/>
      <c r="AV54" s="44"/>
      <c r="AW54" s="46" t="str">
        <f t="shared" si="25"/>
        <v/>
      </c>
      <c r="AX54" s="47" t="str">
        <f t="shared" si="26"/>
        <v/>
      </c>
      <c r="AY54" s="48"/>
      <c r="AZ54" s="57"/>
      <c r="BA54" s="57"/>
      <c r="BB54" s="57"/>
      <c r="BC54" s="57"/>
      <c r="BD54" s="57"/>
      <c r="BE54" s="57"/>
      <c r="BF54" s="57"/>
      <c r="BG54" s="57"/>
      <c r="BH54" s="57"/>
      <c r="BI54" s="57"/>
      <c r="BJ54" s="57"/>
      <c r="BK54" s="57"/>
      <c r="BL54" s="57"/>
      <c r="BM54" s="57"/>
      <c r="BN54" s="57"/>
      <c r="BO54" s="45" t="str">
        <f t="shared" si="27"/>
        <v/>
      </c>
      <c r="BP54" s="44"/>
      <c r="BQ54" s="44"/>
      <c r="BR54" s="45"/>
      <c r="BS54" s="44"/>
      <c r="BT54" s="44"/>
      <c r="BU54" s="45"/>
      <c r="BV54" s="44"/>
      <c r="BW54" s="44"/>
      <c r="BX54" s="45"/>
      <c r="BY54" s="44"/>
      <c r="BZ54" s="44"/>
      <c r="CA54" s="45"/>
      <c r="CB54" s="44"/>
      <c r="CC54" s="44"/>
      <c r="CD54" s="45"/>
      <c r="CE54" s="46" t="str">
        <f t="shared" si="28"/>
        <v/>
      </c>
      <c r="CF54" s="47" t="str">
        <f t="shared" si="29"/>
        <v/>
      </c>
      <c r="CG54" s="48"/>
      <c r="CH54" s="57"/>
      <c r="CI54" s="49" t="str">
        <f t="shared" si="30"/>
        <v/>
      </c>
      <c r="CJ54" s="48"/>
      <c r="CK54" s="57"/>
      <c r="CL54" s="49" t="str">
        <f t="shared" si="31"/>
        <v/>
      </c>
    </row>
    <row r="55" spans="1:90" x14ac:dyDescent="0.25">
      <c r="A55" s="8"/>
      <c r="B55" s="8"/>
      <c r="C55" s="8"/>
      <c r="E55" s="50" t="str">
        <f t="shared" si="16"/>
        <v/>
      </c>
      <c r="F55" s="8" t="str">
        <f t="shared" si="17"/>
        <v/>
      </c>
      <c r="G55" s="8" t="str">
        <f t="shared" si="18"/>
        <v/>
      </c>
      <c r="H55" s="50" t="str">
        <f t="shared" si="19"/>
        <v/>
      </c>
      <c r="I55" s="8" t="str">
        <f t="shared" si="20"/>
        <v/>
      </c>
      <c r="J55" s="8" t="str">
        <f t="shared" si="21"/>
        <v/>
      </c>
      <c r="K55" s="8"/>
      <c r="L55" s="13"/>
      <c r="M55" s="14"/>
      <c r="N55" s="44" t="str">
        <f t="shared" si="22"/>
        <v/>
      </c>
      <c r="O55" s="44" t="str">
        <f t="shared" si="23"/>
        <v/>
      </c>
      <c r="Q55" s="44"/>
      <c r="R55" s="44"/>
      <c r="S55" s="45"/>
      <c r="T55" s="44"/>
      <c r="U55" s="44"/>
      <c r="V55" s="45"/>
      <c r="W55" s="44"/>
      <c r="X55" s="44"/>
      <c r="Y55" s="45"/>
      <c r="Z55" s="44"/>
      <c r="AA55" s="44"/>
      <c r="AB55" s="45"/>
      <c r="AC55" s="44"/>
      <c r="AD55" s="44"/>
      <c r="AE55" s="45"/>
      <c r="AF55" s="45" t="str">
        <f t="shared" si="24"/>
        <v/>
      </c>
      <c r="AG55" s="44"/>
      <c r="AH55" s="44"/>
      <c r="AI55" s="45"/>
      <c r="AJ55" s="44"/>
      <c r="AK55" s="44"/>
      <c r="AL55" s="45"/>
      <c r="AM55" s="44"/>
      <c r="AN55" s="44"/>
      <c r="AO55" s="45"/>
      <c r="AP55" s="44"/>
      <c r="AQ55" s="44"/>
      <c r="AR55" s="45"/>
      <c r="AS55" s="44"/>
      <c r="AT55" s="44"/>
      <c r="AU55" s="45"/>
      <c r="AV55" s="44"/>
      <c r="AW55" s="46" t="str">
        <f t="shared" si="25"/>
        <v/>
      </c>
      <c r="AX55" s="47" t="str">
        <f t="shared" si="26"/>
        <v/>
      </c>
      <c r="AY55" s="48"/>
      <c r="AZ55" s="57"/>
      <c r="BA55" s="57"/>
      <c r="BB55" s="57"/>
      <c r="BC55" s="57"/>
      <c r="BD55" s="57"/>
      <c r="BE55" s="57"/>
      <c r="BF55" s="57"/>
      <c r="BG55" s="57"/>
      <c r="BH55" s="57"/>
      <c r="BI55" s="57"/>
      <c r="BJ55" s="57"/>
      <c r="BK55" s="57"/>
      <c r="BL55" s="57"/>
      <c r="BM55" s="57"/>
      <c r="BN55" s="57"/>
      <c r="BO55" s="45" t="str">
        <f t="shared" si="27"/>
        <v/>
      </c>
      <c r="BP55" s="44"/>
      <c r="BQ55" s="44"/>
      <c r="BR55" s="45"/>
      <c r="BS55" s="44"/>
      <c r="BT55" s="44"/>
      <c r="BU55" s="45"/>
      <c r="BV55" s="44"/>
      <c r="BW55" s="44"/>
      <c r="BX55" s="45"/>
      <c r="BY55" s="44"/>
      <c r="BZ55" s="44"/>
      <c r="CA55" s="45"/>
      <c r="CB55" s="44"/>
      <c r="CC55" s="44"/>
      <c r="CD55" s="45"/>
      <c r="CE55" s="46" t="str">
        <f t="shared" si="28"/>
        <v/>
      </c>
      <c r="CF55" s="47" t="str">
        <f t="shared" si="29"/>
        <v/>
      </c>
      <c r="CG55" s="48"/>
      <c r="CH55" s="57"/>
      <c r="CI55" s="49" t="str">
        <f t="shared" si="30"/>
        <v/>
      </c>
      <c r="CJ55" s="48"/>
      <c r="CK55" s="57"/>
      <c r="CL55" s="49" t="str">
        <f t="shared" si="31"/>
        <v/>
      </c>
    </row>
    <row r="56" spans="1:90" x14ac:dyDescent="0.25">
      <c r="A56" s="8"/>
      <c r="B56" s="8"/>
      <c r="C56" s="8"/>
      <c r="E56" s="50" t="str">
        <f t="shared" si="16"/>
        <v/>
      </c>
      <c r="F56" s="8" t="str">
        <f t="shared" si="17"/>
        <v/>
      </c>
      <c r="G56" s="8" t="str">
        <f t="shared" si="18"/>
        <v/>
      </c>
      <c r="H56" s="50" t="str">
        <f t="shared" si="19"/>
        <v/>
      </c>
      <c r="I56" s="8" t="str">
        <f t="shared" si="20"/>
        <v/>
      </c>
      <c r="J56" s="8" t="str">
        <f t="shared" si="21"/>
        <v/>
      </c>
      <c r="K56" s="8"/>
      <c r="L56" s="13"/>
      <c r="M56" s="14"/>
      <c r="N56" s="44" t="str">
        <f t="shared" si="22"/>
        <v/>
      </c>
      <c r="O56" s="44" t="str">
        <f t="shared" si="23"/>
        <v/>
      </c>
      <c r="Q56" s="44"/>
      <c r="R56" s="44"/>
      <c r="S56" s="45"/>
      <c r="T56" s="44"/>
      <c r="U56" s="44"/>
      <c r="V56" s="45"/>
      <c r="W56" s="44"/>
      <c r="X56" s="44"/>
      <c r="Y56" s="45"/>
      <c r="Z56" s="44"/>
      <c r="AA56" s="44"/>
      <c r="AB56" s="45"/>
      <c r="AC56" s="44"/>
      <c r="AD56" s="44"/>
      <c r="AE56" s="45"/>
      <c r="AF56" s="45" t="str">
        <f t="shared" si="24"/>
        <v/>
      </c>
      <c r="AG56" s="44"/>
      <c r="AH56" s="44"/>
      <c r="AI56" s="45"/>
      <c r="AJ56" s="44"/>
      <c r="AK56" s="44"/>
      <c r="AL56" s="45"/>
      <c r="AM56" s="44"/>
      <c r="AN56" s="44"/>
      <c r="AO56" s="45"/>
      <c r="AP56" s="44"/>
      <c r="AQ56" s="44"/>
      <c r="AR56" s="45"/>
      <c r="AS56" s="44"/>
      <c r="AT56" s="44"/>
      <c r="AU56" s="45"/>
      <c r="AV56" s="44"/>
      <c r="AW56" s="46" t="str">
        <f t="shared" si="25"/>
        <v/>
      </c>
      <c r="AX56" s="47" t="str">
        <f t="shared" si="26"/>
        <v/>
      </c>
      <c r="AY56" s="48"/>
      <c r="AZ56" s="57"/>
      <c r="BA56" s="57"/>
      <c r="BB56" s="57"/>
      <c r="BC56" s="57"/>
      <c r="BD56" s="57"/>
      <c r="BE56" s="57"/>
      <c r="BF56" s="57"/>
      <c r="BG56" s="57"/>
      <c r="BH56" s="57"/>
      <c r="BI56" s="57"/>
      <c r="BJ56" s="57"/>
      <c r="BK56" s="57"/>
      <c r="BL56" s="57"/>
      <c r="BM56" s="57"/>
      <c r="BN56" s="57"/>
      <c r="BO56" s="45" t="str">
        <f t="shared" si="27"/>
        <v/>
      </c>
      <c r="BP56" s="44"/>
      <c r="BQ56" s="44"/>
      <c r="BR56" s="45"/>
      <c r="BS56" s="44"/>
      <c r="BT56" s="44"/>
      <c r="BU56" s="45"/>
      <c r="BV56" s="44"/>
      <c r="BW56" s="44"/>
      <c r="BX56" s="45"/>
      <c r="BY56" s="44"/>
      <c r="BZ56" s="44"/>
      <c r="CA56" s="45"/>
      <c r="CB56" s="44"/>
      <c r="CC56" s="44"/>
      <c r="CD56" s="45"/>
      <c r="CE56" s="46" t="str">
        <f t="shared" si="28"/>
        <v/>
      </c>
      <c r="CF56" s="47" t="str">
        <f t="shared" si="29"/>
        <v/>
      </c>
      <c r="CG56" s="48"/>
      <c r="CH56" s="57"/>
      <c r="CI56" s="49" t="str">
        <f t="shared" si="30"/>
        <v/>
      </c>
      <c r="CJ56" s="48"/>
      <c r="CK56" s="57"/>
      <c r="CL56" s="49" t="str">
        <f t="shared" si="31"/>
        <v/>
      </c>
    </row>
    <row r="57" spans="1:90" x14ac:dyDescent="0.25">
      <c r="A57" s="8"/>
      <c r="B57" s="8"/>
      <c r="C57" s="8"/>
      <c r="E57" s="50" t="str">
        <f t="shared" si="16"/>
        <v/>
      </c>
      <c r="F57" s="8" t="str">
        <f t="shared" si="17"/>
        <v/>
      </c>
      <c r="G57" s="8" t="str">
        <f t="shared" si="18"/>
        <v/>
      </c>
      <c r="H57" s="50" t="str">
        <f t="shared" si="19"/>
        <v/>
      </c>
      <c r="I57" s="8" t="str">
        <f t="shared" si="20"/>
        <v/>
      </c>
      <c r="J57" s="8" t="str">
        <f t="shared" si="21"/>
        <v/>
      </c>
      <c r="K57" s="8"/>
      <c r="L57" s="13"/>
      <c r="M57" s="14"/>
      <c r="N57" s="44" t="str">
        <f t="shared" si="22"/>
        <v/>
      </c>
      <c r="O57" s="44" t="str">
        <f t="shared" si="23"/>
        <v/>
      </c>
      <c r="Q57" s="44"/>
      <c r="R57" s="44"/>
      <c r="S57" s="45"/>
      <c r="T57" s="44"/>
      <c r="U57" s="44"/>
      <c r="V57" s="45"/>
      <c r="W57" s="44"/>
      <c r="X57" s="44"/>
      <c r="Y57" s="45"/>
      <c r="Z57" s="44"/>
      <c r="AA57" s="44"/>
      <c r="AB57" s="45"/>
      <c r="AC57" s="44"/>
      <c r="AD57" s="44"/>
      <c r="AE57" s="45"/>
      <c r="AF57" s="45" t="str">
        <f t="shared" si="24"/>
        <v/>
      </c>
      <c r="AG57" s="44"/>
      <c r="AH57" s="44"/>
      <c r="AI57" s="45"/>
      <c r="AJ57" s="44"/>
      <c r="AK57" s="44"/>
      <c r="AL57" s="45"/>
      <c r="AM57" s="44"/>
      <c r="AN57" s="44"/>
      <c r="AO57" s="45"/>
      <c r="AP57" s="44"/>
      <c r="AQ57" s="44"/>
      <c r="AR57" s="45"/>
      <c r="AS57" s="44"/>
      <c r="AT57" s="44"/>
      <c r="AU57" s="45"/>
      <c r="AV57" s="44"/>
      <c r="AW57" s="46" t="str">
        <f t="shared" si="25"/>
        <v/>
      </c>
      <c r="AX57" s="47" t="str">
        <f t="shared" si="26"/>
        <v/>
      </c>
      <c r="AY57" s="48"/>
      <c r="AZ57" s="57"/>
      <c r="BA57" s="57"/>
      <c r="BB57" s="57"/>
      <c r="BC57" s="57"/>
      <c r="BD57" s="57"/>
      <c r="BE57" s="57"/>
      <c r="BF57" s="57"/>
      <c r="BG57" s="57"/>
      <c r="BH57" s="57"/>
      <c r="BI57" s="57"/>
      <c r="BJ57" s="57"/>
      <c r="BK57" s="57"/>
      <c r="BL57" s="57"/>
      <c r="BM57" s="57"/>
      <c r="BN57" s="57"/>
      <c r="BO57" s="45" t="str">
        <f t="shared" si="27"/>
        <v/>
      </c>
      <c r="BP57" s="44"/>
      <c r="BQ57" s="44"/>
      <c r="BR57" s="45"/>
      <c r="BS57" s="44"/>
      <c r="BT57" s="44"/>
      <c r="BU57" s="45"/>
      <c r="BV57" s="44"/>
      <c r="BW57" s="44"/>
      <c r="BX57" s="45"/>
      <c r="BY57" s="44"/>
      <c r="BZ57" s="44"/>
      <c r="CA57" s="45"/>
      <c r="CB57" s="44"/>
      <c r="CC57" s="44"/>
      <c r="CD57" s="45"/>
      <c r="CE57" s="46" t="str">
        <f t="shared" si="28"/>
        <v/>
      </c>
      <c r="CF57" s="47" t="str">
        <f t="shared" si="29"/>
        <v/>
      </c>
      <c r="CG57" s="48"/>
      <c r="CH57" s="57"/>
      <c r="CI57" s="49" t="str">
        <f t="shared" si="30"/>
        <v/>
      </c>
      <c r="CJ57" s="48"/>
      <c r="CK57" s="57"/>
      <c r="CL57" s="49" t="str">
        <f t="shared" si="31"/>
        <v/>
      </c>
    </row>
    <row r="58" spans="1:90" x14ac:dyDescent="0.25">
      <c r="A58" s="8"/>
      <c r="B58" s="8"/>
      <c r="C58" s="8"/>
      <c r="E58" s="50" t="str">
        <f t="shared" si="16"/>
        <v/>
      </c>
      <c r="F58" s="8" t="str">
        <f t="shared" si="17"/>
        <v/>
      </c>
      <c r="G58" s="8" t="str">
        <f t="shared" si="18"/>
        <v/>
      </c>
      <c r="H58" s="50" t="str">
        <f t="shared" si="19"/>
        <v/>
      </c>
      <c r="I58" s="8" t="str">
        <f t="shared" si="20"/>
        <v/>
      </c>
      <c r="J58" s="8" t="str">
        <f t="shared" si="21"/>
        <v/>
      </c>
      <c r="K58" s="8"/>
      <c r="L58" s="13"/>
      <c r="M58" s="14"/>
      <c r="N58" s="44" t="str">
        <f t="shared" si="22"/>
        <v/>
      </c>
      <c r="O58" s="44" t="str">
        <f t="shared" si="23"/>
        <v/>
      </c>
      <c r="Q58" s="44"/>
      <c r="R58" s="44"/>
      <c r="S58" s="45"/>
      <c r="T58" s="44"/>
      <c r="U58" s="44"/>
      <c r="V58" s="45"/>
      <c r="W58" s="44"/>
      <c r="X58" s="44"/>
      <c r="Y58" s="45"/>
      <c r="Z58" s="44"/>
      <c r="AA58" s="44"/>
      <c r="AB58" s="45"/>
      <c r="AC58" s="44"/>
      <c r="AD58" s="44"/>
      <c r="AE58" s="45"/>
      <c r="AF58" s="45" t="str">
        <f t="shared" si="24"/>
        <v/>
      </c>
      <c r="AG58" s="44"/>
      <c r="AH58" s="44"/>
      <c r="AI58" s="45"/>
      <c r="AJ58" s="44"/>
      <c r="AK58" s="44"/>
      <c r="AL58" s="45"/>
      <c r="AM58" s="44"/>
      <c r="AN58" s="44"/>
      <c r="AO58" s="45"/>
      <c r="AP58" s="44"/>
      <c r="AQ58" s="44"/>
      <c r="AR58" s="45"/>
      <c r="AS58" s="44"/>
      <c r="AT58" s="44"/>
      <c r="AU58" s="45"/>
      <c r="AV58" s="44"/>
      <c r="AW58" s="46" t="str">
        <f t="shared" si="25"/>
        <v/>
      </c>
      <c r="AX58" s="47" t="str">
        <f t="shared" si="26"/>
        <v/>
      </c>
      <c r="AY58" s="48"/>
      <c r="AZ58" s="57"/>
      <c r="BA58" s="57"/>
      <c r="BB58" s="57"/>
      <c r="BC58" s="57"/>
      <c r="BD58" s="57"/>
      <c r="BE58" s="57"/>
      <c r="BF58" s="57"/>
      <c r="BG58" s="57"/>
      <c r="BH58" s="57"/>
      <c r="BI58" s="57"/>
      <c r="BJ58" s="57"/>
      <c r="BK58" s="57"/>
      <c r="BL58" s="57"/>
      <c r="BM58" s="57"/>
      <c r="BN58" s="57"/>
      <c r="BO58" s="45" t="str">
        <f t="shared" si="27"/>
        <v/>
      </c>
      <c r="BP58" s="44"/>
      <c r="BQ58" s="44"/>
      <c r="BR58" s="45"/>
      <c r="BS58" s="44"/>
      <c r="BT58" s="44"/>
      <c r="BU58" s="45"/>
      <c r="BV58" s="44"/>
      <c r="BW58" s="44"/>
      <c r="BX58" s="45"/>
      <c r="BY58" s="44"/>
      <c r="BZ58" s="44"/>
      <c r="CA58" s="45"/>
      <c r="CB58" s="44"/>
      <c r="CC58" s="44"/>
      <c r="CD58" s="45"/>
      <c r="CE58" s="46" t="str">
        <f t="shared" si="28"/>
        <v/>
      </c>
      <c r="CF58" s="47" t="str">
        <f t="shared" si="29"/>
        <v/>
      </c>
      <c r="CG58" s="48"/>
      <c r="CH58" s="57"/>
      <c r="CI58" s="49" t="str">
        <f t="shared" si="30"/>
        <v/>
      </c>
      <c r="CJ58" s="48"/>
      <c r="CK58" s="57"/>
      <c r="CL58" s="49" t="str">
        <f t="shared" si="31"/>
        <v/>
      </c>
    </row>
    <row r="59" spans="1:90" x14ac:dyDescent="0.25">
      <c r="A59" s="8"/>
      <c r="B59" s="8"/>
      <c r="C59" s="8"/>
      <c r="E59" s="50" t="str">
        <f t="shared" si="16"/>
        <v/>
      </c>
      <c r="F59" s="8" t="str">
        <f t="shared" si="17"/>
        <v/>
      </c>
      <c r="G59" s="8" t="str">
        <f t="shared" si="18"/>
        <v/>
      </c>
      <c r="H59" s="50" t="str">
        <f t="shared" si="19"/>
        <v/>
      </c>
      <c r="I59" s="8" t="str">
        <f t="shared" si="20"/>
        <v/>
      </c>
      <c r="J59" s="8" t="str">
        <f t="shared" si="21"/>
        <v/>
      </c>
      <c r="K59" s="8"/>
      <c r="L59" s="13"/>
      <c r="M59" s="14"/>
      <c r="N59" s="44" t="str">
        <f t="shared" si="22"/>
        <v/>
      </c>
      <c r="O59" s="44" t="str">
        <f t="shared" si="23"/>
        <v/>
      </c>
      <c r="Q59" s="44"/>
      <c r="R59" s="44"/>
      <c r="S59" s="45"/>
      <c r="T59" s="44"/>
      <c r="U59" s="44"/>
      <c r="V59" s="45"/>
      <c r="W59" s="44"/>
      <c r="X59" s="44"/>
      <c r="Y59" s="45"/>
      <c r="Z59" s="44"/>
      <c r="AA59" s="44"/>
      <c r="AB59" s="45"/>
      <c r="AC59" s="44"/>
      <c r="AD59" s="44"/>
      <c r="AE59" s="45"/>
      <c r="AF59" s="45" t="str">
        <f t="shared" si="24"/>
        <v/>
      </c>
      <c r="AG59" s="44"/>
      <c r="AH59" s="44"/>
      <c r="AI59" s="45"/>
      <c r="AJ59" s="44"/>
      <c r="AK59" s="44"/>
      <c r="AL59" s="45"/>
      <c r="AM59" s="44"/>
      <c r="AN59" s="44"/>
      <c r="AO59" s="45"/>
      <c r="AP59" s="44"/>
      <c r="AQ59" s="44"/>
      <c r="AR59" s="45"/>
      <c r="AS59" s="44"/>
      <c r="AT59" s="44"/>
      <c r="AU59" s="45"/>
      <c r="AV59" s="44"/>
      <c r="AW59" s="46" t="str">
        <f t="shared" si="25"/>
        <v/>
      </c>
      <c r="AX59" s="47" t="str">
        <f t="shared" si="26"/>
        <v/>
      </c>
      <c r="AY59" s="48"/>
      <c r="AZ59" s="57"/>
      <c r="BA59" s="57"/>
      <c r="BB59" s="57"/>
      <c r="BC59" s="57"/>
      <c r="BD59" s="57"/>
      <c r="BE59" s="57"/>
      <c r="BF59" s="57"/>
      <c r="BG59" s="57"/>
      <c r="BH59" s="57"/>
      <c r="BI59" s="57"/>
      <c r="BJ59" s="57"/>
      <c r="BK59" s="57"/>
      <c r="BL59" s="57"/>
      <c r="BM59" s="57"/>
      <c r="BN59" s="57"/>
      <c r="BO59" s="45" t="str">
        <f t="shared" si="27"/>
        <v/>
      </c>
      <c r="BP59" s="44"/>
      <c r="BQ59" s="44"/>
      <c r="BR59" s="45"/>
      <c r="BS59" s="44"/>
      <c r="BT59" s="44"/>
      <c r="BU59" s="45"/>
      <c r="BV59" s="44"/>
      <c r="BW59" s="44"/>
      <c r="BX59" s="45"/>
      <c r="BY59" s="44"/>
      <c r="BZ59" s="44"/>
      <c r="CA59" s="45"/>
      <c r="CB59" s="44"/>
      <c r="CC59" s="44"/>
      <c r="CD59" s="45"/>
      <c r="CE59" s="46" t="str">
        <f t="shared" si="28"/>
        <v/>
      </c>
      <c r="CF59" s="47" t="str">
        <f t="shared" si="29"/>
        <v/>
      </c>
      <c r="CG59" s="48"/>
      <c r="CH59" s="57"/>
      <c r="CI59" s="49" t="str">
        <f t="shared" si="30"/>
        <v/>
      </c>
      <c r="CJ59" s="48"/>
      <c r="CK59" s="57"/>
      <c r="CL59" s="49" t="str">
        <f t="shared" si="31"/>
        <v/>
      </c>
    </row>
    <row r="60" spans="1:90" x14ac:dyDescent="0.25">
      <c r="A60" s="8"/>
      <c r="B60" s="8"/>
      <c r="C60" s="8"/>
      <c r="E60" s="50" t="str">
        <f t="shared" si="16"/>
        <v/>
      </c>
      <c r="F60" s="8" t="str">
        <f t="shared" si="17"/>
        <v/>
      </c>
      <c r="G60" s="8" t="str">
        <f t="shared" si="18"/>
        <v/>
      </c>
      <c r="H60" s="50" t="str">
        <f t="shared" si="19"/>
        <v/>
      </c>
      <c r="I60" s="8" t="str">
        <f t="shared" si="20"/>
        <v/>
      </c>
      <c r="J60" s="8" t="str">
        <f t="shared" si="21"/>
        <v/>
      </c>
      <c r="K60" s="8"/>
      <c r="L60" s="13"/>
      <c r="M60" s="14"/>
      <c r="N60" s="44" t="str">
        <f t="shared" si="22"/>
        <v/>
      </c>
      <c r="O60" s="44" t="str">
        <f t="shared" si="23"/>
        <v/>
      </c>
      <c r="Q60" s="44"/>
      <c r="R60" s="44"/>
      <c r="S60" s="45"/>
      <c r="T60" s="44"/>
      <c r="U60" s="44"/>
      <c r="V60" s="45"/>
      <c r="W60" s="44"/>
      <c r="X60" s="44"/>
      <c r="Y60" s="45"/>
      <c r="Z60" s="44"/>
      <c r="AA60" s="44"/>
      <c r="AB60" s="45"/>
      <c r="AC60" s="44"/>
      <c r="AD60" s="44"/>
      <c r="AE60" s="45"/>
      <c r="AF60" s="45" t="str">
        <f t="shared" si="24"/>
        <v/>
      </c>
      <c r="AG60" s="44"/>
      <c r="AH60" s="44"/>
      <c r="AI60" s="45"/>
      <c r="AJ60" s="44"/>
      <c r="AK60" s="44"/>
      <c r="AL60" s="45"/>
      <c r="AM60" s="44"/>
      <c r="AN60" s="44"/>
      <c r="AO60" s="45"/>
      <c r="AP60" s="44"/>
      <c r="AQ60" s="44"/>
      <c r="AR60" s="45"/>
      <c r="AS60" s="44"/>
      <c r="AT60" s="44"/>
      <c r="AU60" s="45"/>
      <c r="AV60" s="44"/>
      <c r="AW60" s="46" t="str">
        <f t="shared" si="25"/>
        <v/>
      </c>
      <c r="AX60" s="47" t="str">
        <f t="shared" si="26"/>
        <v/>
      </c>
      <c r="AY60" s="48"/>
      <c r="AZ60" s="57"/>
      <c r="BA60" s="57"/>
      <c r="BB60" s="57"/>
      <c r="BC60" s="57"/>
      <c r="BD60" s="57"/>
      <c r="BE60" s="57"/>
      <c r="BF60" s="57"/>
      <c r="BG60" s="57"/>
      <c r="BH60" s="57"/>
      <c r="BI60" s="57"/>
      <c r="BJ60" s="57"/>
      <c r="BK60" s="57"/>
      <c r="BL60" s="57"/>
      <c r="BM60" s="57"/>
      <c r="BN60" s="57"/>
      <c r="BO60" s="45" t="str">
        <f t="shared" si="27"/>
        <v/>
      </c>
      <c r="BP60" s="44"/>
      <c r="BQ60" s="44"/>
      <c r="BR60" s="45"/>
      <c r="BS60" s="44"/>
      <c r="BT60" s="44"/>
      <c r="BU60" s="45"/>
      <c r="BV60" s="44"/>
      <c r="BW60" s="44"/>
      <c r="BX60" s="45"/>
      <c r="BY60" s="44"/>
      <c r="BZ60" s="44"/>
      <c r="CA60" s="45"/>
      <c r="CB60" s="44"/>
      <c r="CC60" s="44"/>
      <c r="CD60" s="45"/>
      <c r="CE60" s="46" t="str">
        <f t="shared" si="28"/>
        <v/>
      </c>
      <c r="CF60" s="47" t="str">
        <f t="shared" si="29"/>
        <v/>
      </c>
      <c r="CG60" s="48"/>
      <c r="CH60" s="57"/>
      <c r="CI60" s="49" t="str">
        <f t="shared" si="30"/>
        <v/>
      </c>
      <c r="CJ60" s="48"/>
      <c r="CK60" s="57"/>
      <c r="CL60" s="49" t="str">
        <f t="shared" si="31"/>
        <v/>
      </c>
    </row>
  </sheetData>
  <sheetProtection formatCells="0" formatColumns="0" formatRows="0" insertColumns="0" insertRows="0" insertHyperlinks="0" deleteColumns="0" deleteRows="0" sort="0" autoFilter="0" pivotTables="0"/>
  <mergeCells count="44">
    <mergeCell ref="BY9:CA9"/>
    <mergeCell ref="CB9:CD9"/>
    <mergeCell ref="CH8:CH10"/>
    <mergeCell ref="CI8:CI10"/>
    <mergeCell ref="CF8:CF10"/>
    <mergeCell ref="CK8:CK10"/>
    <mergeCell ref="CQ11:CS11"/>
    <mergeCell ref="CQ25:CS25"/>
    <mergeCell ref="AW8:AW10"/>
    <mergeCell ref="AX8:AX10"/>
    <mergeCell ref="CL8:CL10"/>
    <mergeCell ref="CE8:CE10"/>
    <mergeCell ref="AZ9:BB9"/>
    <mergeCell ref="BC9:BE9"/>
    <mergeCell ref="BF9:BH9"/>
    <mergeCell ref="BI9:BK9"/>
    <mergeCell ref="BL9:BN9"/>
    <mergeCell ref="BO9:BO10"/>
    <mergeCell ref="BP9:BR9"/>
    <mergeCell ref="BS9:BU9"/>
    <mergeCell ref="BV9:BX9"/>
    <mergeCell ref="Q9:S9"/>
    <mergeCell ref="T9:V9"/>
    <mergeCell ref="W9:Y9"/>
    <mergeCell ref="Z9:AB9"/>
    <mergeCell ref="AC9:AE9"/>
    <mergeCell ref="AV8:AV10"/>
    <mergeCell ref="AF9:AF10"/>
    <mergeCell ref="AG9:AI9"/>
    <mergeCell ref="AJ9:AL9"/>
    <mergeCell ref="AM9:AO9"/>
    <mergeCell ref="AP9:AR9"/>
    <mergeCell ref="AS9:AU9"/>
    <mergeCell ref="K9:K10"/>
    <mergeCell ref="E7:J8"/>
    <mergeCell ref="C1:O1"/>
    <mergeCell ref="N9:N10"/>
    <mergeCell ref="O9:O10"/>
    <mergeCell ref="N7:O8"/>
    <mergeCell ref="A8:A10"/>
    <mergeCell ref="B8:B10"/>
    <mergeCell ref="C8:C10"/>
    <mergeCell ref="E9:G9"/>
    <mergeCell ref="H9:J9"/>
  </mergeCells>
  <conditionalFormatting sqref="Q11">
    <cfRule type="cellIs" dxfId="11408" priority="1" operator="lessThan">
      <formula>$C$4</formula>
    </cfRule>
  </conditionalFormatting>
  <conditionalFormatting sqref="Q12">
    <cfRule type="cellIs" dxfId="11407" priority="2" operator="lessThan">
      <formula>$C$4</formula>
    </cfRule>
  </conditionalFormatting>
  <conditionalFormatting sqref="Q13">
    <cfRule type="cellIs" dxfId="11406" priority="3" operator="lessThan">
      <formula>$C$4</formula>
    </cfRule>
  </conditionalFormatting>
  <conditionalFormatting sqref="Q14">
    <cfRule type="cellIs" dxfId="11405" priority="4" operator="lessThan">
      <formula>$C$4</formula>
    </cfRule>
  </conditionalFormatting>
  <conditionalFormatting sqref="Q15">
    <cfRule type="cellIs" dxfId="11404" priority="5" operator="lessThan">
      <formula>$C$4</formula>
    </cfRule>
  </conditionalFormatting>
  <conditionalFormatting sqref="Q16">
    <cfRule type="cellIs" dxfId="11403" priority="6" operator="lessThan">
      <formula>$C$4</formula>
    </cfRule>
  </conditionalFormatting>
  <conditionalFormatting sqref="Q17">
    <cfRule type="cellIs" dxfId="11402" priority="7" operator="lessThan">
      <formula>$C$4</formula>
    </cfRule>
  </conditionalFormatting>
  <conditionalFormatting sqref="Q18">
    <cfRule type="cellIs" dxfId="11401" priority="8" operator="lessThan">
      <formula>$C$4</formula>
    </cfRule>
  </conditionalFormatting>
  <conditionalFormatting sqref="Q19">
    <cfRule type="cellIs" dxfId="11400" priority="9" operator="lessThan">
      <formula>$C$4</formula>
    </cfRule>
  </conditionalFormatting>
  <conditionalFormatting sqref="Q20">
    <cfRule type="cellIs" dxfId="11399" priority="10" operator="lessThan">
      <formula>$C$4</formula>
    </cfRule>
  </conditionalFormatting>
  <conditionalFormatting sqref="Q21">
    <cfRule type="cellIs" dxfId="11398" priority="11" operator="lessThan">
      <formula>$C$4</formula>
    </cfRule>
  </conditionalFormatting>
  <conditionalFormatting sqref="Q22">
    <cfRule type="cellIs" dxfId="11397" priority="12" operator="lessThan">
      <formula>$C$4</formula>
    </cfRule>
  </conditionalFormatting>
  <conditionalFormatting sqref="Q23">
    <cfRule type="cellIs" dxfId="11396" priority="13" operator="lessThan">
      <formula>$C$4</formula>
    </cfRule>
  </conditionalFormatting>
  <conditionalFormatting sqref="Q24">
    <cfRule type="cellIs" dxfId="11395" priority="14" operator="lessThan">
      <formula>$C$4</formula>
    </cfRule>
  </conditionalFormatting>
  <conditionalFormatting sqref="Q25">
    <cfRule type="cellIs" dxfId="11394" priority="15" operator="lessThan">
      <formula>$C$4</formula>
    </cfRule>
  </conditionalFormatting>
  <conditionalFormatting sqref="Q26">
    <cfRule type="cellIs" dxfId="11393" priority="16" operator="lessThan">
      <formula>$C$4</formula>
    </cfRule>
  </conditionalFormatting>
  <conditionalFormatting sqref="Q27">
    <cfRule type="cellIs" dxfId="11392" priority="17" operator="lessThan">
      <formula>$C$4</formula>
    </cfRule>
  </conditionalFormatting>
  <conditionalFormatting sqref="Q28">
    <cfRule type="cellIs" dxfId="11391" priority="18" operator="lessThan">
      <formula>$C$4</formula>
    </cfRule>
  </conditionalFormatting>
  <conditionalFormatting sqref="Q29">
    <cfRule type="cellIs" dxfId="11390" priority="19" operator="lessThan">
      <formula>$C$4</formula>
    </cfRule>
  </conditionalFormatting>
  <conditionalFormatting sqref="Q30">
    <cfRule type="cellIs" dxfId="11389" priority="20" operator="lessThan">
      <formula>$C$4</formula>
    </cfRule>
  </conditionalFormatting>
  <conditionalFormatting sqref="Q31">
    <cfRule type="cellIs" dxfId="11388" priority="21" operator="lessThan">
      <formula>$C$4</formula>
    </cfRule>
  </conditionalFormatting>
  <conditionalFormatting sqref="Q32">
    <cfRule type="cellIs" dxfId="11387" priority="22" operator="lessThan">
      <formula>$C$4</formula>
    </cfRule>
  </conditionalFormatting>
  <conditionalFormatting sqref="Q33">
    <cfRule type="cellIs" dxfId="11386" priority="23" operator="lessThan">
      <formula>$C$4</formula>
    </cfRule>
  </conditionalFormatting>
  <conditionalFormatting sqref="Q34">
    <cfRule type="cellIs" dxfId="11385" priority="24" operator="lessThan">
      <formula>$C$4</formula>
    </cfRule>
  </conditionalFormatting>
  <conditionalFormatting sqref="Q35">
    <cfRule type="cellIs" dxfId="11384" priority="25" operator="lessThan">
      <formula>$C$4</formula>
    </cfRule>
  </conditionalFormatting>
  <conditionalFormatting sqref="Q36">
    <cfRule type="cellIs" dxfId="11383" priority="26" operator="lessThan">
      <formula>$C$4</formula>
    </cfRule>
  </conditionalFormatting>
  <conditionalFormatting sqref="Q37">
    <cfRule type="cellIs" dxfId="11382" priority="27" operator="lessThan">
      <formula>$C$4</formula>
    </cfRule>
  </conditionalFormatting>
  <conditionalFormatting sqref="Q38">
    <cfRule type="cellIs" dxfId="11381" priority="28" operator="lessThan">
      <formula>$C$4</formula>
    </cfRule>
  </conditionalFormatting>
  <conditionalFormatting sqref="Q39">
    <cfRule type="cellIs" dxfId="11380" priority="29" operator="lessThan">
      <formula>$C$4</formula>
    </cfRule>
  </conditionalFormatting>
  <conditionalFormatting sqref="Q40">
    <cfRule type="cellIs" dxfId="11379" priority="30" operator="lessThan">
      <formula>$C$4</formula>
    </cfRule>
  </conditionalFormatting>
  <conditionalFormatting sqref="Q41">
    <cfRule type="cellIs" dxfId="11378" priority="31" operator="lessThan">
      <formula>$C$4</formula>
    </cfRule>
  </conditionalFormatting>
  <conditionalFormatting sqref="Q42">
    <cfRule type="cellIs" dxfId="11377" priority="32" operator="lessThan">
      <formula>$C$4</formula>
    </cfRule>
  </conditionalFormatting>
  <conditionalFormatting sqref="Q43">
    <cfRule type="cellIs" dxfId="11376" priority="33" operator="lessThan">
      <formula>$C$4</formula>
    </cfRule>
  </conditionalFormatting>
  <conditionalFormatting sqref="Q44">
    <cfRule type="cellIs" dxfId="11375" priority="34" operator="lessThan">
      <formula>$C$4</formula>
    </cfRule>
  </conditionalFormatting>
  <conditionalFormatting sqref="Q45">
    <cfRule type="cellIs" dxfId="11374" priority="35" operator="lessThan">
      <formula>$C$4</formula>
    </cfRule>
  </conditionalFormatting>
  <conditionalFormatting sqref="Q46">
    <cfRule type="cellIs" dxfId="11373" priority="36" operator="lessThan">
      <formula>$C$4</formula>
    </cfRule>
  </conditionalFormatting>
  <conditionalFormatting sqref="Q47">
    <cfRule type="cellIs" dxfId="11372" priority="37" operator="lessThan">
      <formula>$C$4</formula>
    </cfRule>
  </conditionalFormatting>
  <conditionalFormatting sqref="Q48">
    <cfRule type="cellIs" dxfId="11371" priority="38" operator="lessThan">
      <formula>$C$4</formula>
    </cfRule>
  </conditionalFormatting>
  <conditionalFormatting sqref="Q49">
    <cfRule type="cellIs" dxfId="11370" priority="39" operator="lessThan">
      <formula>$C$4</formula>
    </cfRule>
  </conditionalFormatting>
  <conditionalFormatting sqref="Q50">
    <cfRule type="cellIs" dxfId="11369" priority="40" operator="lessThan">
      <formula>$C$4</formula>
    </cfRule>
  </conditionalFormatting>
  <conditionalFormatting sqref="Q51">
    <cfRule type="cellIs" dxfId="11368" priority="41" operator="lessThan">
      <formula>$C$4</formula>
    </cfRule>
  </conditionalFormatting>
  <conditionalFormatting sqref="Q52">
    <cfRule type="cellIs" dxfId="11367" priority="42" operator="lessThan">
      <formula>$C$4</formula>
    </cfRule>
  </conditionalFormatting>
  <conditionalFormatting sqref="Q53">
    <cfRule type="cellIs" dxfId="11366" priority="43" operator="lessThan">
      <formula>$C$4</formula>
    </cfRule>
  </conditionalFormatting>
  <conditionalFormatting sqref="Q54">
    <cfRule type="cellIs" dxfId="11365" priority="44" operator="lessThan">
      <formula>$C$4</formula>
    </cfRule>
  </conditionalFormatting>
  <conditionalFormatting sqref="Q55">
    <cfRule type="cellIs" dxfId="11364" priority="45" operator="lessThan">
      <formula>$C$4</formula>
    </cfRule>
  </conditionalFormatting>
  <conditionalFormatting sqref="Q56">
    <cfRule type="cellIs" dxfId="11363" priority="46" operator="lessThan">
      <formula>$C$4</formula>
    </cfRule>
  </conditionalFormatting>
  <conditionalFormatting sqref="Q57">
    <cfRule type="cellIs" dxfId="11362" priority="47" operator="lessThan">
      <formula>$C$4</formula>
    </cfRule>
  </conditionalFormatting>
  <conditionalFormatting sqref="Q58">
    <cfRule type="cellIs" dxfId="11361" priority="48" operator="lessThan">
      <formula>$C$4</formula>
    </cfRule>
  </conditionalFormatting>
  <conditionalFormatting sqref="Q59">
    <cfRule type="cellIs" dxfId="11360" priority="49" operator="lessThan">
      <formula>$C$4</formula>
    </cfRule>
  </conditionalFormatting>
  <conditionalFormatting sqref="Q60">
    <cfRule type="cellIs" dxfId="11359" priority="50" operator="lessThan">
      <formula>$C$4</formula>
    </cfRule>
  </conditionalFormatting>
  <conditionalFormatting sqref="R11">
    <cfRule type="cellIs" dxfId="11358" priority="51" operator="lessThan">
      <formula>$C$4</formula>
    </cfRule>
  </conditionalFormatting>
  <conditionalFormatting sqref="R12">
    <cfRule type="cellIs" dxfId="11357" priority="52" operator="lessThan">
      <formula>$C$4</formula>
    </cfRule>
  </conditionalFormatting>
  <conditionalFormatting sqref="R13">
    <cfRule type="cellIs" dxfId="11356" priority="53" operator="lessThan">
      <formula>$C$4</formula>
    </cfRule>
  </conditionalFormatting>
  <conditionalFormatting sqref="R14">
    <cfRule type="cellIs" dxfId="11355" priority="54" operator="lessThan">
      <formula>$C$4</formula>
    </cfRule>
  </conditionalFormatting>
  <conditionalFormatting sqref="R15">
    <cfRule type="cellIs" dxfId="11354" priority="55" operator="lessThan">
      <formula>$C$4</formula>
    </cfRule>
  </conditionalFormatting>
  <conditionalFormatting sqref="R16">
    <cfRule type="cellIs" dxfId="11353" priority="56" operator="lessThan">
      <formula>$C$4</formula>
    </cfRule>
  </conditionalFormatting>
  <conditionalFormatting sqref="R17">
    <cfRule type="cellIs" dxfId="11352" priority="57" operator="lessThan">
      <formula>$C$4</formula>
    </cfRule>
  </conditionalFormatting>
  <conditionalFormatting sqref="R18">
    <cfRule type="cellIs" dxfId="11351" priority="58" operator="lessThan">
      <formula>$C$4</formula>
    </cfRule>
  </conditionalFormatting>
  <conditionalFormatting sqref="R19">
    <cfRule type="cellIs" dxfId="11350" priority="59" operator="lessThan">
      <formula>$C$4</formula>
    </cfRule>
  </conditionalFormatting>
  <conditionalFormatting sqref="R20">
    <cfRule type="cellIs" dxfId="11349" priority="60" operator="lessThan">
      <formula>$C$4</formula>
    </cfRule>
  </conditionalFormatting>
  <conditionalFormatting sqref="R21">
    <cfRule type="cellIs" dxfId="11348" priority="61" operator="lessThan">
      <formula>$C$4</formula>
    </cfRule>
  </conditionalFormatting>
  <conditionalFormatting sqref="R22">
    <cfRule type="cellIs" dxfId="11347" priority="62" operator="lessThan">
      <formula>$C$4</formula>
    </cfRule>
  </conditionalFormatting>
  <conditionalFormatting sqref="R23">
    <cfRule type="cellIs" dxfId="11346" priority="63" operator="lessThan">
      <formula>$C$4</formula>
    </cfRule>
  </conditionalFormatting>
  <conditionalFormatting sqref="R24">
    <cfRule type="cellIs" dxfId="11345" priority="64" operator="lessThan">
      <formula>$C$4</formula>
    </cfRule>
  </conditionalFormatting>
  <conditionalFormatting sqref="R25">
    <cfRule type="cellIs" dxfId="11344" priority="65" operator="lessThan">
      <formula>$C$4</formula>
    </cfRule>
  </conditionalFormatting>
  <conditionalFormatting sqref="R26">
    <cfRule type="cellIs" dxfId="11343" priority="66" operator="lessThan">
      <formula>$C$4</formula>
    </cfRule>
  </conditionalFormatting>
  <conditionalFormatting sqref="R27">
    <cfRule type="cellIs" dxfId="11342" priority="67" operator="lessThan">
      <formula>$C$4</formula>
    </cfRule>
  </conditionalFormatting>
  <conditionalFormatting sqref="R28">
    <cfRule type="cellIs" dxfId="11341" priority="68" operator="lessThan">
      <formula>$C$4</formula>
    </cfRule>
  </conditionalFormatting>
  <conditionalFormatting sqref="R29">
    <cfRule type="cellIs" dxfId="11340" priority="69" operator="lessThan">
      <formula>$C$4</formula>
    </cfRule>
  </conditionalFormatting>
  <conditionalFormatting sqref="R30">
    <cfRule type="cellIs" dxfId="11339" priority="70" operator="lessThan">
      <formula>$C$4</formula>
    </cfRule>
  </conditionalFormatting>
  <conditionalFormatting sqref="R31">
    <cfRule type="cellIs" dxfId="11338" priority="71" operator="lessThan">
      <formula>$C$4</formula>
    </cfRule>
  </conditionalFormatting>
  <conditionalFormatting sqref="R32">
    <cfRule type="cellIs" dxfId="11337" priority="72" operator="lessThan">
      <formula>$C$4</formula>
    </cfRule>
  </conditionalFormatting>
  <conditionalFormatting sqref="R33">
    <cfRule type="cellIs" dxfId="11336" priority="73" operator="lessThan">
      <formula>$C$4</formula>
    </cfRule>
  </conditionalFormatting>
  <conditionalFormatting sqref="R34">
    <cfRule type="cellIs" dxfId="11335" priority="74" operator="lessThan">
      <formula>$C$4</formula>
    </cfRule>
  </conditionalFormatting>
  <conditionalFormatting sqref="R35">
    <cfRule type="cellIs" dxfId="11334" priority="75" operator="lessThan">
      <formula>$C$4</formula>
    </cfRule>
  </conditionalFormatting>
  <conditionalFormatting sqref="R36">
    <cfRule type="cellIs" dxfId="11333" priority="76" operator="lessThan">
      <formula>$C$4</formula>
    </cfRule>
  </conditionalFormatting>
  <conditionalFormatting sqref="R37">
    <cfRule type="cellIs" dxfId="11332" priority="77" operator="lessThan">
      <formula>$C$4</formula>
    </cfRule>
  </conditionalFormatting>
  <conditionalFormatting sqref="R38">
    <cfRule type="cellIs" dxfId="11331" priority="78" operator="lessThan">
      <formula>$C$4</formula>
    </cfRule>
  </conditionalFormatting>
  <conditionalFormatting sqref="R39">
    <cfRule type="cellIs" dxfId="11330" priority="79" operator="lessThan">
      <formula>$C$4</formula>
    </cfRule>
  </conditionalFormatting>
  <conditionalFormatting sqref="R40">
    <cfRule type="cellIs" dxfId="11329" priority="80" operator="lessThan">
      <formula>$C$4</formula>
    </cfRule>
  </conditionalFormatting>
  <conditionalFormatting sqref="R41">
    <cfRule type="cellIs" dxfId="11328" priority="81" operator="lessThan">
      <formula>$C$4</formula>
    </cfRule>
  </conditionalFormatting>
  <conditionalFormatting sqref="R42">
    <cfRule type="cellIs" dxfId="11327" priority="82" operator="lessThan">
      <formula>$C$4</formula>
    </cfRule>
  </conditionalFormatting>
  <conditionalFormatting sqref="R43">
    <cfRule type="cellIs" dxfId="11326" priority="83" operator="lessThan">
      <formula>$C$4</formula>
    </cfRule>
  </conditionalFormatting>
  <conditionalFormatting sqref="R44">
    <cfRule type="cellIs" dxfId="11325" priority="84" operator="lessThan">
      <formula>$C$4</formula>
    </cfRule>
  </conditionalFormatting>
  <conditionalFormatting sqref="R45">
    <cfRule type="cellIs" dxfId="11324" priority="85" operator="lessThan">
      <formula>$C$4</formula>
    </cfRule>
  </conditionalFormatting>
  <conditionalFormatting sqref="R46">
    <cfRule type="cellIs" dxfId="11323" priority="86" operator="lessThan">
      <formula>$C$4</formula>
    </cfRule>
  </conditionalFormatting>
  <conditionalFormatting sqref="R47">
    <cfRule type="cellIs" dxfId="11322" priority="87" operator="lessThan">
      <formula>$C$4</formula>
    </cfRule>
  </conditionalFormatting>
  <conditionalFormatting sqref="R48">
    <cfRule type="cellIs" dxfId="11321" priority="88" operator="lessThan">
      <formula>$C$4</formula>
    </cfRule>
  </conditionalFormatting>
  <conditionalFormatting sqref="R49">
    <cfRule type="cellIs" dxfId="11320" priority="89" operator="lessThan">
      <formula>$C$4</formula>
    </cfRule>
  </conditionalFormatting>
  <conditionalFormatting sqref="R50">
    <cfRule type="cellIs" dxfId="11319" priority="90" operator="lessThan">
      <formula>$C$4</formula>
    </cfRule>
  </conditionalFormatting>
  <conditionalFormatting sqref="R51">
    <cfRule type="cellIs" dxfId="11318" priority="91" operator="lessThan">
      <formula>$C$4</formula>
    </cfRule>
  </conditionalFormatting>
  <conditionalFormatting sqref="R52">
    <cfRule type="cellIs" dxfId="11317" priority="92" operator="lessThan">
      <formula>$C$4</formula>
    </cfRule>
  </conditionalFormatting>
  <conditionalFormatting sqref="R53">
    <cfRule type="cellIs" dxfId="11316" priority="93" operator="lessThan">
      <formula>$C$4</formula>
    </cfRule>
  </conditionalFormatting>
  <conditionalFormatting sqref="R54">
    <cfRule type="cellIs" dxfId="11315" priority="94" operator="lessThan">
      <formula>$C$4</formula>
    </cfRule>
  </conditionalFormatting>
  <conditionalFormatting sqref="R55">
    <cfRule type="cellIs" dxfId="11314" priority="95" operator="lessThan">
      <formula>$C$4</formula>
    </cfRule>
  </conditionalFormatting>
  <conditionalFormatting sqref="R56">
    <cfRule type="cellIs" dxfId="11313" priority="96" operator="lessThan">
      <formula>$C$4</formula>
    </cfRule>
  </conditionalFormatting>
  <conditionalFormatting sqref="R57">
    <cfRule type="cellIs" dxfId="11312" priority="97" operator="lessThan">
      <formula>$C$4</formula>
    </cfRule>
  </conditionalFormatting>
  <conditionalFormatting sqref="R58">
    <cfRule type="cellIs" dxfId="11311" priority="98" operator="lessThan">
      <formula>$C$4</formula>
    </cfRule>
  </conditionalFormatting>
  <conditionalFormatting sqref="R59">
    <cfRule type="cellIs" dxfId="11310" priority="99" operator="lessThan">
      <formula>$C$4</formula>
    </cfRule>
  </conditionalFormatting>
  <conditionalFormatting sqref="R60">
    <cfRule type="cellIs" dxfId="11309" priority="100" operator="lessThan">
      <formula>$C$4</formula>
    </cfRule>
  </conditionalFormatting>
  <conditionalFormatting sqref="S11">
    <cfRule type="cellIs" dxfId="11308" priority="101" operator="lessThan">
      <formula>$C$4</formula>
    </cfRule>
  </conditionalFormatting>
  <conditionalFormatting sqref="S12">
    <cfRule type="cellIs" dxfId="11307" priority="102" operator="lessThan">
      <formula>$C$4</formula>
    </cfRule>
  </conditionalFormatting>
  <conditionalFormatting sqref="S13">
    <cfRule type="cellIs" dxfId="11306" priority="103" operator="lessThan">
      <formula>$C$4</formula>
    </cfRule>
  </conditionalFormatting>
  <conditionalFormatting sqref="S14">
    <cfRule type="cellIs" dxfId="11305" priority="104" operator="lessThan">
      <formula>$C$4</formula>
    </cfRule>
  </conditionalFormatting>
  <conditionalFormatting sqref="S15">
    <cfRule type="cellIs" dxfId="11304" priority="105" operator="lessThan">
      <formula>$C$4</formula>
    </cfRule>
  </conditionalFormatting>
  <conditionalFormatting sqref="S16">
    <cfRule type="cellIs" dxfId="11303" priority="106" operator="lessThan">
      <formula>$C$4</formula>
    </cfRule>
  </conditionalFormatting>
  <conditionalFormatting sqref="S17">
    <cfRule type="cellIs" dxfId="11302" priority="107" operator="lessThan">
      <formula>$C$4</formula>
    </cfRule>
  </conditionalFormatting>
  <conditionalFormatting sqref="S18">
    <cfRule type="cellIs" dxfId="11301" priority="108" operator="lessThan">
      <formula>$C$4</formula>
    </cfRule>
  </conditionalFormatting>
  <conditionalFormatting sqref="S19">
    <cfRule type="cellIs" dxfId="11300" priority="109" operator="lessThan">
      <formula>$C$4</formula>
    </cfRule>
  </conditionalFormatting>
  <conditionalFormatting sqref="S20">
    <cfRule type="cellIs" dxfId="11299" priority="110" operator="lessThan">
      <formula>$C$4</formula>
    </cfRule>
  </conditionalFormatting>
  <conditionalFormatting sqref="S21">
    <cfRule type="cellIs" dxfId="11298" priority="111" operator="lessThan">
      <formula>$C$4</formula>
    </cfRule>
  </conditionalFormatting>
  <conditionalFormatting sqref="S22">
    <cfRule type="cellIs" dxfId="11297" priority="112" operator="lessThan">
      <formula>$C$4</formula>
    </cfRule>
  </conditionalFormatting>
  <conditionalFormatting sqref="S23">
    <cfRule type="cellIs" dxfId="11296" priority="113" operator="lessThan">
      <formula>$C$4</formula>
    </cfRule>
  </conditionalFormatting>
  <conditionalFormatting sqref="S24">
    <cfRule type="cellIs" dxfId="11295" priority="114" operator="lessThan">
      <formula>$C$4</formula>
    </cfRule>
  </conditionalFormatting>
  <conditionalFormatting sqref="S25">
    <cfRule type="cellIs" dxfId="11294" priority="115" operator="lessThan">
      <formula>$C$4</formula>
    </cfRule>
  </conditionalFormatting>
  <conditionalFormatting sqref="S26">
    <cfRule type="cellIs" dxfId="11293" priority="116" operator="lessThan">
      <formula>$C$4</formula>
    </cfRule>
  </conditionalFormatting>
  <conditionalFormatting sqref="S27">
    <cfRule type="cellIs" dxfId="11292" priority="117" operator="lessThan">
      <formula>$C$4</formula>
    </cfRule>
  </conditionalFormatting>
  <conditionalFormatting sqref="S28">
    <cfRule type="cellIs" dxfId="11291" priority="118" operator="lessThan">
      <formula>$C$4</formula>
    </cfRule>
  </conditionalFormatting>
  <conditionalFormatting sqref="S29">
    <cfRule type="cellIs" dxfId="11290" priority="119" operator="lessThan">
      <formula>$C$4</formula>
    </cfRule>
  </conditionalFormatting>
  <conditionalFormatting sqref="S30">
    <cfRule type="cellIs" dxfId="11289" priority="120" operator="lessThan">
      <formula>$C$4</formula>
    </cfRule>
  </conditionalFormatting>
  <conditionalFormatting sqref="S31">
    <cfRule type="cellIs" dxfId="11288" priority="121" operator="lessThan">
      <formula>$C$4</formula>
    </cfRule>
  </conditionalFormatting>
  <conditionalFormatting sqref="S32">
    <cfRule type="cellIs" dxfId="11287" priority="122" operator="lessThan">
      <formula>$C$4</formula>
    </cfRule>
  </conditionalFormatting>
  <conditionalFormatting sqref="S33">
    <cfRule type="cellIs" dxfId="11286" priority="123" operator="lessThan">
      <formula>$C$4</formula>
    </cfRule>
  </conditionalFormatting>
  <conditionalFormatting sqref="S34">
    <cfRule type="cellIs" dxfId="11285" priority="124" operator="lessThan">
      <formula>$C$4</formula>
    </cfRule>
  </conditionalFormatting>
  <conditionalFormatting sqref="S35">
    <cfRule type="cellIs" dxfId="11284" priority="125" operator="lessThan">
      <formula>$C$4</formula>
    </cfRule>
  </conditionalFormatting>
  <conditionalFormatting sqref="S36">
    <cfRule type="cellIs" dxfId="11283" priority="126" operator="lessThan">
      <formula>$C$4</formula>
    </cfRule>
  </conditionalFormatting>
  <conditionalFormatting sqref="S37">
    <cfRule type="cellIs" dxfId="11282" priority="127" operator="lessThan">
      <formula>$C$4</formula>
    </cfRule>
  </conditionalFormatting>
  <conditionalFormatting sqref="S38">
    <cfRule type="cellIs" dxfId="11281" priority="128" operator="lessThan">
      <formula>$C$4</formula>
    </cfRule>
  </conditionalFormatting>
  <conditionalFormatting sqref="S39">
    <cfRule type="cellIs" dxfId="11280" priority="129" operator="lessThan">
      <formula>$C$4</formula>
    </cfRule>
  </conditionalFormatting>
  <conditionalFormatting sqref="S40">
    <cfRule type="cellIs" dxfId="11279" priority="130" operator="lessThan">
      <formula>$C$4</formula>
    </cfRule>
  </conditionalFormatting>
  <conditionalFormatting sqref="S41">
    <cfRule type="cellIs" dxfId="11278" priority="131" operator="lessThan">
      <formula>$C$4</formula>
    </cfRule>
  </conditionalFormatting>
  <conditionalFormatting sqref="S42">
    <cfRule type="cellIs" dxfId="11277" priority="132" operator="lessThan">
      <formula>$C$4</formula>
    </cfRule>
  </conditionalFormatting>
  <conditionalFormatting sqref="S43">
    <cfRule type="cellIs" dxfId="11276" priority="133" operator="lessThan">
      <formula>$C$4</formula>
    </cfRule>
  </conditionalFormatting>
  <conditionalFormatting sqref="S44">
    <cfRule type="cellIs" dxfId="11275" priority="134" operator="lessThan">
      <formula>$C$4</formula>
    </cfRule>
  </conditionalFormatting>
  <conditionalFormatting sqref="S45">
    <cfRule type="cellIs" dxfId="11274" priority="135" operator="lessThan">
      <formula>$C$4</formula>
    </cfRule>
  </conditionalFormatting>
  <conditionalFormatting sqref="S46">
    <cfRule type="cellIs" dxfId="11273" priority="136" operator="lessThan">
      <formula>$C$4</formula>
    </cfRule>
  </conditionalFormatting>
  <conditionalFormatting sqref="S47">
    <cfRule type="cellIs" dxfId="11272" priority="137" operator="lessThan">
      <formula>$C$4</formula>
    </cfRule>
  </conditionalFormatting>
  <conditionalFormatting sqref="S48">
    <cfRule type="cellIs" dxfId="11271" priority="138" operator="lessThan">
      <formula>$C$4</formula>
    </cfRule>
  </conditionalFormatting>
  <conditionalFormatting sqref="S49">
    <cfRule type="cellIs" dxfId="11270" priority="139" operator="lessThan">
      <formula>$C$4</formula>
    </cfRule>
  </conditionalFormatting>
  <conditionalFormatting sqref="S50">
    <cfRule type="cellIs" dxfId="11269" priority="140" operator="lessThan">
      <formula>$C$4</formula>
    </cfRule>
  </conditionalFormatting>
  <conditionalFormatting sqref="S51">
    <cfRule type="cellIs" dxfId="11268" priority="141" operator="lessThan">
      <formula>$C$4</formula>
    </cfRule>
  </conditionalFormatting>
  <conditionalFormatting sqref="S52">
    <cfRule type="cellIs" dxfId="11267" priority="142" operator="lessThan">
      <formula>$C$4</formula>
    </cfRule>
  </conditionalFormatting>
  <conditionalFormatting sqref="S53">
    <cfRule type="cellIs" dxfId="11266" priority="143" operator="lessThan">
      <formula>$C$4</formula>
    </cfRule>
  </conditionalFormatting>
  <conditionalFormatting sqref="S54">
    <cfRule type="cellIs" dxfId="11265" priority="144" operator="lessThan">
      <formula>$C$4</formula>
    </cfRule>
  </conditionalFormatting>
  <conditionalFormatting sqref="S55">
    <cfRule type="cellIs" dxfId="11264" priority="145" operator="lessThan">
      <formula>$C$4</formula>
    </cfRule>
  </conditionalFormatting>
  <conditionalFormatting sqref="S56">
    <cfRule type="cellIs" dxfId="11263" priority="146" operator="lessThan">
      <formula>$C$4</formula>
    </cfRule>
  </conditionalFormatting>
  <conditionalFormatting sqref="S57">
    <cfRule type="cellIs" dxfId="11262" priority="147" operator="lessThan">
      <formula>$C$4</formula>
    </cfRule>
  </conditionalFormatting>
  <conditionalFormatting sqref="S58">
    <cfRule type="cellIs" dxfId="11261" priority="148" operator="lessThan">
      <formula>$C$4</formula>
    </cfRule>
  </conditionalFormatting>
  <conditionalFormatting sqref="S59">
    <cfRule type="cellIs" dxfId="11260" priority="149" operator="lessThan">
      <formula>$C$4</formula>
    </cfRule>
  </conditionalFormatting>
  <conditionalFormatting sqref="S60">
    <cfRule type="cellIs" dxfId="11259" priority="150" operator="lessThan">
      <formula>$C$4</formula>
    </cfRule>
  </conditionalFormatting>
  <conditionalFormatting sqref="V11">
    <cfRule type="cellIs" dxfId="11258" priority="151" operator="lessThan">
      <formula>$C$4</formula>
    </cfRule>
  </conditionalFormatting>
  <conditionalFormatting sqref="V12">
    <cfRule type="cellIs" dxfId="11257" priority="152" operator="lessThan">
      <formula>$C$4</formula>
    </cfRule>
  </conditionalFormatting>
  <conditionalFormatting sqref="V13">
    <cfRule type="cellIs" dxfId="11256" priority="153" operator="lessThan">
      <formula>$C$4</formula>
    </cfRule>
  </conditionalFormatting>
  <conditionalFormatting sqref="V14">
    <cfRule type="cellIs" dxfId="11255" priority="154" operator="lessThan">
      <formula>$C$4</formula>
    </cfRule>
  </conditionalFormatting>
  <conditionalFormatting sqref="V15">
    <cfRule type="cellIs" dxfId="11254" priority="155" operator="lessThan">
      <formula>$C$4</formula>
    </cfRule>
  </conditionalFormatting>
  <conditionalFormatting sqref="V16">
    <cfRule type="cellIs" dxfId="11253" priority="156" operator="lessThan">
      <formula>$C$4</formula>
    </cfRule>
  </conditionalFormatting>
  <conditionalFormatting sqref="V17">
    <cfRule type="cellIs" dxfId="11252" priority="157" operator="lessThan">
      <formula>$C$4</formula>
    </cfRule>
  </conditionalFormatting>
  <conditionalFormatting sqref="V18">
    <cfRule type="cellIs" dxfId="11251" priority="158" operator="lessThan">
      <formula>$C$4</formula>
    </cfRule>
  </conditionalFormatting>
  <conditionalFormatting sqref="V19">
    <cfRule type="cellIs" dxfId="11250" priority="159" operator="lessThan">
      <formula>$C$4</formula>
    </cfRule>
  </conditionalFormatting>
  <conditionalFormatting sqref="V20">
    <cfRule type="cellIs" dxfId="11249" priority="160" operator="lessThan">
      <formula>$C$4</formula>
    </cfRule>
  </conditionalFormatting>
  <conditionalFormatting sqref="V21">
    <cfRule type="cellIs" dxfId="11248" priority="161" operator="lessThan">
      <formula>$C$4</formula>
    </cfRule>
  </conditionalFormatting>
  <conditionalFormatting sqref="V22">
    <cfRule type="cellIs" dxfId="11247" priority="162" operator="lessThan">
      <formula>$C$4</formula>
    </cfRule>
  </conditionalFormatting>
  <conditionalFormatting sqref="V23">
    <cfRule type="cellIs" dxfId="11246" priority="163" operator="lessThan">
      <formula>$C$4</formula>
    </cfRule>
  </conditionalFormatting>
  <conditionalFormatting sqref="V24">
    <cfRule type="cellIs" dxfId="11245" priority="164" operator="lessThan">
      <formula>$C$4</formula>
    </cfRule>
  </conditionalFormatting>
  <conditionalFormatting sqref="V25">
    <cfRule type="cellIs" dxfId="11244" priority="165" operator="lessThan">
      <formula>$C$4</formula>
    </cfRule>
  </conditionalFormatting>
  <conditionalFormatting sqref="V26">
    <cfRule type="cellIs" dxfId="11243" priority="166" operator="lessThan">
      <formula>$C$4</formula>
    </cfRule>
  </conditionalFormatting>
  <conditionalFormatting sqref="V27">
    <cfRule type="cellIs" dxfId="11242" priority="167" operator="lessThan">
      <formula>$C$4</formula>
    </cfRule>
  </conditionalFormatting>
  <conditionalFormatting sqref="V28">
    <cfRule type="cellIs" dxfId="11241" priority="168" operator="lessThan">
      <formula>$C$4</formula>
    </cfRule>
  </conditionalFormatting>
  <conditionalFormatting sqref="V29">
    <cfRule type="cellIs" dxfId="11240" priority="169" operator="lessThan">
      <formula>$C$4</formula>
    </cfRule>
  </conditionalFormatting>
  <conditionalFormatting sqref="V30">
    <cfRule type="cellIs" dxfId="11239" priority="170" operator="lessThan">
      <formula>$C$4</formula>
    </cfRule>
  </conditionalFormatting>
  <conditionalFormatting sqref="V31">
    <cfRule type="cellIs" dxfId="11238" priority="171" operator="lessThan">
      <formula>$C$4</formula>
    </cfRule>
  </conditionalFormatting>
  <conditionalFormatting sqref="V32">
    <cfRule type="cellIs" dxfId="11237" priority="172" operator="lessThan">
      <formula>$C$4</formula>
    </cfRule>
  </conditionalFormatting>
  <conditionalFormatting sqref="V33">
    <cfRule type="cellIs" dxfId="11236" priority="173" operator="lessThan">
      <formula>$C$4</formula>
    </cfRule>
  </conditionalFormatting>
  <conditionalFormatting sqref="V34">
    <cfRule type="cellIs" dxfId="11235" priority="174" operator="lessThan">
      <formula>$C$4</formula>
    </cfRule>
  </conditionalFormatting>
  <conditionalFormatting sqref="V35">
    <cfRule type="cellIs" dxfId="11234" priority="175" operator="lessThan">
      <formula>$C$4</formula>
    </cfRule>
  </conditionalFormatting>
  <conditionalFormatting sqref="V36">
    <cfRule type="cellIs" dxfId="11233" priority="176" operator="lessThan">
      <formula>$C$4</formula>
    </cfRule>
  </conditionalFormatting>
  <conditionalFormatting sqref="V37">
    <cfRule type="cellIs" dxfId="11232" priority="177" operator="lessThan">
      <formula>$C$4</formula>
    </cfRule>
  </conditionalFormatting>
  <conditionalFormatting sqref="V38">
    <cfRule type="cellIs" dxfId="11231" priority="178" operator="lessThan">
      <formula>$C$4</formula>
    </cfRule>
  </conditionalFormatting>
  <conditionalFormatting sqref="V39">
    <cfRule type="cellIs" dxfId="11230" priority="179" operator="lessThan">
      <formula>$C$4</formula>
    </cfRule>
  </conditionalFormatting>
  <conditionalFormatting sqref="V40">
    <cfRule type="cellIs" dxfId="11229" priority="180" operator="lessThan">
      <formula>$C$4</formula>
    </cfRule>
  </conditionalFormatting>
  <conditionalFormatting sqref="V41">
    <cfRule type="cellIs" dxfId="11228" priority="181" operator="lessThan">
      <formula>$C$4</formula>
    </cfRule>
  </conditionalFormatting>
  <conditionalFormatting sqref="V42">
    <cfRule type="cellIs" dxfId="11227" priority="182" operator="lessThan">
      <formula>$C$4</formula>
    </cfRule>
  </conditionalFormatting>
  <conditionalFormatting sqref="V43">
    <cfRule type="cellIs" dxfId="11226" priority="183" operator="lessThan">
      <formula>$C$4</formula>
    </cfRule>
  </conditionalFormatting>
  <conditionalFormatting sqref="V44">
    <cfRule type="cellIs" dxfId="11225" priority="184" operator="lessThan">
      <formula>$C$4</formula>
    </cfRule>
  </conditionalFormatting>
  <conditionalFormatting sqref="V45">
    <cfRule type="cellIs" dxfId="11224" priority="185" operator="lessThan">
      <formula>$C$4</formula>
    </cfRule>
  </conditionalFormatting>
  <conditionalFormatting sqref="V46">
    <cfRule type="cellIs" dxfId="11223" priority="186" operator="lessThan">
      <formula>$C$4</formula>
    </cfRule>
  </conditionalFormatting>
  <conditionalFormatting sqref="V47">
    <cfRule type="cellIs" dxfId="11222" priority="187" operator="lessThan">
      <formula>$C$4</formula>
    </cfRule>
  </conditionalFormatting>
  <conditionalFormatting sqref="V48">
    <cfRule type="cellIs" dxfId="11221" priority="188" operator="lessThan">
      <formula>$C$4</formula>
    </cfRule>
  </conditionalFormatting>
  <conditionalFormatting sqref="V49">
    <cfRule type="cellIs" dxfId="11220" priority="189" operator="lessThan">
      <formula>$C$4</formula>
    </cfRule>
  </conditionalFormatting>
  <conditionalFormatting sqref="V50">
    <cfRule type="cellIs" dxfId="11219" priority="190" operator="lessThan">
      <formula>$C$4</formula>
    </cfRule>
  </conditionalFormatting>
  <conditionalFormatting sqref="V51">
    <cfRule type="cellIs" dxfId="11218" priority="191" operator="lessThan">
      <formula>$C$4</formula>
    </cfRule>
  </conditionalFormatting>
  <conditionalFormatting sqref="V52">
    <cfRule type="cellIs" dxfId="11217" priority="192" operator="lessThan">
      <formula>$C$4</formula>
    </cfRule>
  </conditionalFormatting>
  <conditionalFormatting sqref="V53">
    <cfRule type="cellIs" dxfId="11216" priority="193" operator="lessThan">
      <formula>$C$4</formula>
    </cfRule>
  </conditionalFormatting>
  <conditionalFormatting sqref="V54">
    <cfRule type="cellIs" dxfId="11215" priority="194" operator="lessThan">
      <formula>$C$4</formula>
    </cfRule>
  </conditionalFormatting>
  <conditionalFormatting sqref="V55">
    <cfRule type="cellIs" dxfId="11214" priority="195" operator="lessThan">
      <formula>$C$4</formula>
    </cfRule>
  </conditionalFormatting>
  <conditionalFormatting sqref="V56">
    <cfRule type="cellIs" dxfId="11213" priority="196" operator="lessThan">
      <formula>$C$4</formula>
    </cfRule>
  </conditionalFormatting>
  <conditionalFormatting sqref="V57">
    <cfRule type="cellIs" dxfId="11212" priority="197" operator="lessThan">
      <formula>$C$4</formula>
    </cfRule>
  </conditionalFormatting>
  <conditionalFormatting sqref="V58">
    <cfRule type="cellIs" dxfId="11211" priority="198" operator="lessThan">
      <formula>$C$4</formula>
    </cfRule>
  </conditionalFormatting>
  <conditionalFormatting sqref="V59">
    <cfRule type="cellIs" dxfId="11210" priority="199" operator="lessThan">
      <formula>$C$4</formula>
    </cfRule>
  </conditionalFormatting>
  <conditionalFormatting sqref="V60">
    <cfRule type="cellIs" dxfId="11209" priority="200" operator="lessThan">
      <formula>$C$4</formula>
    </cfRule>
  </conditionalFormatting>
  <conditionalFormatting sqref="Y11">
    <cfRule type="cellIs" dxfId="11208" priority="201" operator="lessThan">
      <formula>$C$4</formula>
    </cfRule>
  </conditionalFormatting>
  <conditionalFormatting sqref="Y12">
    <cfRule type="cellIs" dxfId="11207" priority="202" operator="lessThan">
      <formula>$C$4</formula>
    </cfRule>
  </conditionalFormatting>
  <conditionalFormatting sqref="Y13">
    <cfRule type="cellIs" dxfId="11206" priority="203" operator="lessThan">
      <formula>$C$4</formula>
    </cfRule>
  </conditionalFormatting>
  <conditionalFormatting sqref="Y14">
    <cfRule type="cellIs" dxfId="11205" priority="204" operator="lessThan">
      <formula>$C$4</formula>
    </cfRule>
  </conditionalFormatting>
  <conditionalFormatting sqref="Y15">
    <cfRule type="cellIs" dxfId="11204" priority="205" operator="lessThan">
      <formula>$C$4</formula>
    </cfRule>
  </conditionalFormatting>
  <conditionalFormatting sqref="Y16">
    <cfRule type="cellIs" dxfId="11203" priority="206" operator="lessThan">
      <formula>$C$4</formula>
    </cfRule>
  </conditionalFormatting>
  <conditionalFormatting sqref="Y17">
    <cfRule type="cellIs" dxfId="11202" priority="207" operator="lessThan">
      <formula>$C$4</formula>
    </cfRule>
  </conditionalFormatting>
  <conditionalFormatting sqref="Y18">
    <cfRule type="cellIs" dxfId="11201" priority="208" operator="lessThan">
      <formula>$C$4</formula>
    </cfRule>
  </conditionalFormatting>
  <conditionalFormatting sqref="Y19">
    <cfRule type="cellIs" dxfId="11200" priority="209" operator="lessThan">
      <formula>$C$4</formula>
    </cfRule>
  </conditionalFormatting>
  <conditionalFormatting sqref="Y20">
    <cfRule type="cellIs" dxfId="11199" priority="210" operator="lessThan">
      <formula>$C$4</formula>
    </cfRule>
  </conditionalFormatting>
  <conditionalFormatting sqref="Y21">
    <cfRule type="cellIs" dxfId="11198" priority="211" operator="lessThan">
      <formula>$C$4</formula>
    </cfRule>
  </conditionalFormatting>
  <conditionalFormatting sqref="Y22">
    <cfRule type="cellIs" dxfId="11197" priority="212" operator="lessThan">
      <formula>$C$4</formula>
    </cfRule>
  </conditionalFormatting>
  <conditionalFormatting sqref="Y23">
    <cfRule type="cellIs" dxfId="11196" priority="213" operator="lessThan">
      <formula>$C$4</formula>
    </cfRule>
  </conditionalFormatting>
  <conditionalFormatting sqref="Y24">
    <cfRule type="cellIs" dxfId="11195" priority="214" operator="lessThan">
      <formula>$C$4</formula>
    </cfRule>
  </conditionalFormatting>
  <conditionalFormatting sqref="Y25">
    <cfRule type="cellIs" dxfId="11194" priority="215" operator="lessThan">
      <formula>$C$4</formula>
    </cfRule>
  </conditionalFormatting>
  <conditionalFormatting sqref="Y26">
    <cfRule type="cellIs" dxfId="11193" priority="216" operator="lessThan">
      <formula>$C$4</formula>
    </cfRule>
  </conditionalFormatting>
  <conditionalFormatting sqref="Y27">
    <cfRule type="cellIs" dxfId="11192" priority="217" operator="lessThan">
      <formula>$C$4</formula>
    </cfRule>
  </conditionalFormatting>
  <conditionalFormatting sqref="Y28">
    <cfRule type="cellIs" dxfId="11191" priority="218" operator="lessThan">
      <formula>$C$4</formula>
    </cfRule>
  </conditionalFormatting>
  <conditionalFormatting sqref="Y29">
    <cfRule type="cellIs" dxfId="11190" priority="219" operator="lessThan">
      <formula>$C$4</formula>
    </cfRule>
  </conditionalFormatting>
  <conditionalFormatting sqref="Y30">
    <cfRule type="cellIs" dxfId="11189" priority="220" operator="lessThan">
      <formula>$C$4</formula>
    </cfRule>
  </conditionalFormatting>
  <conditionalFormatting sqref="Y31">
    <cfRule type="cellIs" dxfId="11188" priority="221" operator="lessThan">
      <formula>$C$4</formula>
    </cfRule>
  </conditionalFormatting>
  <conditionalFormatting sqref="Y32">
    <cfRule type="cellIs" dxfId="11187" priority="222" operator="lessThan">
      <formula>$C$4</formula>
    </cfRule>
  </conditionalFormatting>
  <conditionalFormatting sqref="Y33">
    <cfRule type="cellIs" dxfId="11186" priority="223" operator="lessThan">
      <formula>$C$4</formula>
    </cfRule>
  </conditionalFormatting>
  <conditionalFormatting sqref="Y34">
    <cfRule type="cellIs" dxfId="11185" priority="224" operator="lessThan">
      <formula>$C$4</formula>
    </cfRule>
  </conditionalFormatting>
  <conditionalFormatting sqref="Y35">
    <cfRule type="cellIs" dxfId="11184" priority="225" operator="lessThan">
      <formula>$C$4</formula>
    </cfRule>
  </conditionalFormatting>
  <conditionalFormatting sqref="Y36">
    <cfRule type="cellIs" dxfId="11183" priority="226" operator="lessThan">
      <formula>$C$4</formula>
    </cfRule>
  </conditionalFormatting>
  <conditionalFormatting sqref="Y37">
    <cfRule type="cellIs" dxfId="11182" priority="227" operator="lessThan">
      <formula>$C$4</formula>
    </cfRule>
  </conditionalFormatting>
  <conditionalFormatting sqref="Y38">
    <cfRule type="cellIs" dxfId="11181" priority="228" operator="lessThan">
      <formula>$C$4</formula>
    </cfRule>
  </conditionalFormatting>
  <conditionalFormatting sqref="Y39">
    <cfRule type="cellIs" dxfId="11180" priority="229" operator="lessThan">
      <formula>$C$4</formula>
    </cfRule>
  </conditionalFormatting>
  <conditionalFormatting sqref="Y40">
    <cfRule type="cellIs" dxfId="11179" priority="230" operator="lessThan">
      <formula>$C$4</formula>
    </cfRule>
  </conditionalFormatting>
  <conditionalFormatting sqref="Y41">
    <cfRule type="cellIs" dxfId="11178" priority="231" operator="lessThan">
      <formula>$C$4</formula>
    </cfRule>
  </conditionalFormatting>
  <conditionalFormatting sqref="Y42">
    <cfRule type="cellIs" dxfId="11177" priority="232" operator="lessThan">
      <formula>$C$4</formula>
    </cfRule>
  </conditionalFormatting>
  <conditionalFormatting sqref="Y43">
    <cfRule type="cellIs" dxfId="11176" priority="233" operator="lessThan">
      <formula>$C$4</formula>
    </cfRule>
  </conditionalFormatting>
  <conditionalFormatting sqref="Y44">
    <cfRule type="cellIs" dxfId="11175" priority="234" operator="lessThan">
      <formula>$C$4</formula>
    </cfRule>
  </conditionalFormatting>
  <conditionalFormatting sqref="Y45">
    <cfRule type="cellIs" dxfId="11174" priority="235" operator="lessThan">
      <formula>$C$4</formula>
    </cfRule>
  </conditionalFormatting>
  <conditionalFormatting sqref="Y46">
    <cfRule type="cellIs" dxfId="11173" priority="236" operator="lessThan">
      <formula>$C$4</formula>
    </cfRule>
  </conditionalFormatting>
  <conditionalFormatting sqref="Y47">
    <cfRule type="cellIs" dxfId="11172" priority="237" operator="lessThan">
      <formula>$C$4</formula>
    </cfRule>
  </conditionalFormatting>
  <conditionalFormatting sqref="Y48">
    <cfRule type="cellIs" dxfId="11171" priority="238" operator="lessThan">
      <formula>$C$4</formula>
    </cfRule>
  </conditionalFormatting>
  <conditionalFormatting sqref="Y49">
    <cfRule type="cellIs" dxfId="11170" priority="239" operator="lessThan">
      <formula>$C$4</formula>
    </cfRule>
  </conditionalFormatting>
  <conditionalFormatting sqref="Y50">
    <cfRule type="cellIs" dxfId="11169" priority="240" operator="lessThan">
      <formula>$C$4</formula>
    </cfRule>
  </conditionalFormatting>
  <conditionalFormatting sqref="Y51">
    <cfRule type="cellIs" dxfId="11168" priority="241" operator="lessThan">
      <formula>$C$4</formula>
    </cfRule>
  </conditionalFormatting>
  <conditionalFormatting sqref="Y52">
    <cfRule type="cellIs" dxfId="11167" priority="242" operator="lessThan">
      <formula>$C$4</formula>
    </cfRule>
  </conditionalFormatting>
  <conditionalFormatting sqref="Y53">
    <cfRule type="cellIs" dxfId="11166" priority="243" operator="lessThan">
      <formula>$C$4</formula>
    </cfRule>
  </conditionalFormatting>
  <conditionalFormatting sqref="Y54">
    <cfRule type="cellIs" dxfId="11165" priority="244" operator="lessThan">
      <formula>$C$4</formula>
    </cfRule>
  </conditionalFormatting>
  <conditionalFormatting sqref="Y55">
    <cfRule type="cellIs" dxfId="11164" priority="245" operator="lessThan">
      <formula>$C$4</formula>
    </cfRule>
  </conditionalFormatting>
  <conditionalFormatting sqref="Y56">
    <cfRule type="cellIs" dxfId="11163" priority="246" operator="lessThan">
      <formula>$C$4</formula>
    </cfRule>
  </conditionalFormatting>
  <conditionalFormatting sqref="Y57">
    <cfRule type="cellIs" dxfId="11162" priority="247" operator="lessThan">
      <formula>$C$4</formula>
    </cfRule>
  </conditionalFormatting>
  <conditionalFormatting sqref="Y58">
    <cfRule type="cellIs" dxfId="11161" priority="248" operator="lessThan">
      <formula>$C$4</formula>
    </cfRule>
  </conditionalFormatting>
  <conditionalFormatting sqref="Y59">
    <cfRule type="cellIs" dxfId="11160" priority="249" operator="lessThan">
      <formula>$C$4</formula>
    </cfRule>
  </conditionalFormatting>
  <conditionalFormatting sqref="Y60">
    <cfRule type="cellIs" dxfId="11159" priority="250" operator="lessThan">
      <formula>$C$4</formula>
    </cfRule>
  </conditionalFormatting>
  <conditionalFormatting sqref="Z11">
    <cfRule type="cellIs" dxfId="11158" priority="251" operator="lessThan">
      <formula>$C$4</formula>
    </cfRule>
  </conditionalFormatting>
  <conditionalFormatting sqref="Z12">
    <cfRule type="cellIs" dxfId="11157" priority="252" operator="lessThan">
      <formula>$C$4</formula>
    </cfRule>
  </conditionalFormatting>
  <conditionalFormatting sqref="Z13">
    <cfRule type="cellIs" dxfId="11156" priority="253" operator="lessThan">
      <formula>$C$4</formula>
    </cfRule>
  </conditionalFormatting>
  <conditionalFormatting sqref="Z14">
    <cfRule type="cellIs" dxfId="11155" priority="254" operator="lessThan">
      <formula>$C$4</formula>
    </cfRule>
  </conditionalFormatting>
  <conditionalFormatting sqref="Z15">
    <cfRule type="cellIs" dxfId="11154" priority="255" operator="lessThan">
      <formula>$C$4</formula>
    </cfRule>
  </conditionalFormatting>
  <conditionalFormatting sqref="Z16">
    <cfRule type="cellIs" dxfId="11153" priority="256" operator="lessThan">
      <formula>$C$4</formula>
    </cfRule>
  </conditionalFormatting>
  <conditionalFormatting sqref="Z17">
    <cfRule type="cellIs" dxfId="11152" priority="257" operator="lessThan">
      <formula>$C$4</formula>
    </cfRule>
  </conditionalFormatting>
  <conditionalFormatting sqref="Z18">
    <cfRule type="cellIs" dxfId="11151" priority="258" operator="lessThan">
      <formula>$C$4</formula>
    </cfRule>
  </conditionalFormatting>
  <conditionalFormatting sqref="Z19">
    <cfRule type="cellIs" dxfId="11150" priority="259" operator="lessThan">
      <formula>$C$4</formula>
    </cfRule>
  </conditionalFormatting>
  <conditionalFormatting sqref="Z20">
    <cfRule type="cellIs" dxfId="11149" priority="260" operator="lessThan">
      <formula>$C$4</formula>
    </cfRule>
  </conditionalFormatting>
  <conditionalFormatting sqref="Z21">
    <cfRule type="cellIs" dxfId="11148" priority="261" operator="lessThan">
      <formula>$C$4</formula>
    </cfRule>
  </conditionalFormatting>
  <conditionalFormatting sqref="Z22">
    <cfRule type="cellIs" dxfId="11147" priority="262" operator="lessThan">
      <formula>$C$4</formula>
    </cfRule>
  </conditionalFormatting>
  <conditionalFormatting sqref="Z23">
    <cfRule type="cellIs" dxfId="11146" priority="263" operator="lessThan">
      <formula>$C$4</formula>
    </cfRule>
  </conditionalFormatting>
  <conditionalFormatting sqref="Z24">
    <cfRule type="cellIs" dxfId="11145" priority="264" operator="lessThan">
      <formula>$C$4</formula>
    </cfRule>
  </conditionalFormatting>
  <conditionalFormatting sqref="Z25">
    <cfRule type="cellIs" dxfId="11144" priority="265" operator="lessThan">
      <formula>$C$4</formula>
    </cfRule>
  </conditionalFormatting>
  <conditionalFormatting sqref="Z26">
    <cfRule type="cellIs" dxfId="11143" priority="266" operator="lessThan">
      <formula>$C$4</formula>
    </cfRule>
  </conditionalFormatting>
  <conditionalFormatting sqref="Z27">
    <cfRule type="cellIs" dxfId="11142" priority="267" operator="lessThan">
      <formula>$C$4</formula>
    </cfRule>
  </conditionalFormatting>
  <conditionalFormatting sqref="Z28">
    <cfRule type="cellIs" dxfId="11141" priority="268" operator="lessThan">
      <formula>$C$4</formula>
    </cfRule>
  </conditionalFormatting>
  <conditionalFormatting sqref="Z29">
    <cfRule type="cellIs" dxfId="11140" priority="269" operator="lessThan">
      <formula>$C$4</formula>
    </cfRule>
  </conditionalFormatting>
  <conditionalFormatting sqref="Z30">
    <cfRule type="cellIs" dxfId="11139" priority="270" operator="lessThan">
      <formula>$C$4</formula>
    </cfRule>
  </conditionalFormatting>
  <conditionalFormatting sqref="Z31">
    <cfRule type="cellIs" dxfId="11138" priority="271" operator="lessThan">
      <formula>$C$4</formula>
    </cfRule>
  </conditionalFormatting>
  <conditionalFormatting sqref="Z32">
    <cfRule type="cellIs" dxfId="11137" priority="272" operator="lessThan">
      <formula>$C$4</formula>
    </cfRule>
  </conditionalFormatting>
  <conditionalFormatting sqref="Z33">
    <cfRule type="cellIs" dxfId="11136" priority="273" operator="lessThan">
      <formula>$C$4</formula>
    </cfRule>
  </conditionalFormatting>
  <conditionalFormatting sqref="Z34">
    <cfRule type="cellIs" dxfId="11135" priority="274" operator="lessThan">
      <formula>$C$4</formula>
    </cfRule>
  </conditionalFormatting>
  <conditionalFormatting sqref="Z35">
    <cfRule type="cellIs" dxfId="11134" priority="275" operator="lessThan">
      <formula>$C$4</formula>
    </cfRule>
  </conditionalFormatting>
  <conditionalFormatting sqref="Z36">
    <cfRule type="cellIs" dxfId="11133" priority="276" operator="lessThan">
      <formula>$C$4</formula>
    </cfRule>
  </conditionalFormatting>
  <conditionalFormatting sqref="Z37">
    <cfRule type="cellIs" dxfId="11132" priority="277" operator="lessThan">
      <formula>$C$4</formula>
    </cfRule>
  </conditionalFormatting>
  <conditionalFormatting sqref="Z38">
    <cfRule type="cellIs" dxfId="11131" priority="278" operator="lessThan">
      <formula>$C$4</formula>
    </cfRule>
  </conditionalFormatting>
  <conditionalFormatting sqref="Z39">
    <cfRule type="cellIs" dxfId="11130" priority="279" operator="lessThan">
      <formula>$C$4</formula>
    </cfRule>
  </conditionalFormatting>
  <conditionalFormatting sqref="Z40">
    <cfRule type="cellIs" dxfId="11129" priority="280" operator="lessThan">
      <formula>$C$4</formula>
    </cfRule>
  </conditionalFormatting>
  <conditionalFormatting sqref="Z41">
    <cfRule type="cellIs" dxfId="11128" priority="281" operator="lessThan">
      <formula>$C$4</formula>
    </cfRule>
  </conditionalFormatting>
  <conditionalFormatting sqref="Z42">
    <cfRule type="cellIs" dxfId="11127" priority="282" operator="lessThan">
      <formula>$C$4</formula>
    </cfRule>
  </conditionalFormatting>
  <conditionalFormatting sqref="Z43">
    <cfRule type="cellIs" dxfId="11126" priority="283" operator="lessThan">
      <formula>$C$4</formula>
    </cfRule>
  </conditionalFormatting>
  <conditionalFormatting sqref="Z44">
    <cfRule type="cellIs" dxfId="11125" priority="284" operator="lessThan">
      <formula>$C$4</formula>
    </cfRule>
  </conditionalFormatting>
  <conditionalFormatting sqref="Z45">
    <cfRule type="cellIs" dxfId="11124" priority="285" operator="lessThan">
      <formula>$C$4</formula>
    </cfRule>
  </conditionalFormatting>
  <conditionalFormatting sqref="Z46">
    <cfRule type="cellIs" dxfId="11123" priority="286" operator="lessThan">
      <formula>$C$4</formula>
    </cfRule>
  </conditionalFormatting>
  <conditionalFormatting sqref="Z47">
    <cfRule type="cellIs" dxfId="11122" priority="287" operator="lessThan">
      <formula>$C$4</formula>
    </cfRule>
  </conditionalFormatting>
  <conditionalFormatting sqref="Z48">
    <cfRule type="cellIs" dxfId="11121" priority="288" operator="lessThan">
      <formula>$C$4</formula>
    </cfRule>
  </conditionalFormatting>
  <conditionalFormatting sqref="Z49">
    <cfRule type="cellIs" dxfId="11120" priority="289" operator="lessThan">
      <formula>$C$4</formula>
    </cfRule>
  </conditionalFormatting>
  <conditionalFormatting sqref="Z50">
    <cfRule type="cellIs" dxfId="11119" priority="290" operator="lessThan">
      <formula>$C$4</formula>
    </cfRule>
  </conditionalFormatting>
  <conditionalFormatting sqref="Z51">
    <cfRule type="cellIs" dxfId="11118" priority="291" operator="lessThan">
      <formula>$C$4</formula>
    </cfRule>
  </conditionalFormatting>
  <conditionalFormatting sqref="Z52">
    <cfRule type="cellIs" dxfId="11117" priority="292" operator="lessThan">
      <formula>$C$4</formula>
    </cfRule>
  </conditionalFormatting>
  <conditionalFormatting sqref="Z53">
    <cfRule type="cellIs" dxfId="11116" priority="293" operator="lessThan">
      <formula>$C$4</formula>
    </cfRule>
  </conditionalFormatting>
  <conditionalFormatting sqref="Z54">
    <cfRule type="cellIs" dxfId="11115" priority="294" operator="lessThan">
      <formula>$C$4</formula>
    </cfRule>
  </conditionalFormatting>
  <conditionalFormatting sqref="Z55">
    <cfRule type="cellIs" dxfId="11114" priority="295" operator="lessThan">
      <formula>$C$4</formula>
    </cfRule>
  </conditionalFormatting>
  <conditionalFormatting sqref="Z56">
    <cfRule type="cellIs" dxfId="11113" priority="296" operator="lessThan">
      <formula>$C$4</formula>
    </cfRule>
  </conditionalFormatting>
  <conditionalFormatting sqref="Z57">
    <cfRule type="cellIs" dxfId="11112" priority="297" operator="lessThan">
      <formula>$C$4</formula>
    </cfRule>
  </conditionalFormatting>
  <conditionalFormatting sqref="Z58">
    <cfRule type="cellIs" dxfId="11111" priority="298" operator="lessThan">
      <formula>$C$4</formula>
    </cfRule>
  </conditionalFormatting>
  <conditionalFormatting sqref="Z59">
    <cfRule type="cellIs" dxfId="11110" priority="299" operator="lessThan">
      <formula>$C$4</formula>
    </cfRule>
  </conditionalFormatting>
  <conditionalFormatting sqref="Z60">
    <cfRule type="cellIs" dxfId="11109" priority="300" operator="lessThan">
      <formula>$C$4</formula>
    </cfRule>
  </conditionalFormatting>
  <conditionalFormatting sqref="AA11">
    <cfRule type="cellIs" dxfId="11108" priority="301" operator="lessThan">
      <formula>$C$4</formula>
    </cfRule>
  </conditionalFormatting>
  <conditionalFormatting sqref="AA12">
    <cfRule type="cellIs" dxfId="11107" priority="302" operator="lessThan">
      <formula>$C$4</formula>
    </cfRule>
  </conditionalFormatting>
  <conditionalFormatting sqref="AA13">
    <cfRule type="cellIs" dxfId="11106" priority="303" operator="lessThan">
      <formula>$C$4</formula>
    </cfRule>
  </conditionalFormatting>
  <conditionalFormatting sqref="AA14">
    <cfRule type="cellIs" dxfId="11105" priority="304" operator="lessThan">
      <formula>$C$4</formula>
    </cfRule>
  </conditionalFormatting>
  <conditionalFormatting sqref="AA15">
    <cfRule type="cellIs" dxfId="11104" priority="305" operator="lessThan">
      <formula>$C$4</formula>
    </cfRule>
  </conditionalFormatting>
  <conditionalFormatting sqref="AA16">
    <cfRule type="cellIs" dxfId="11103" priority="306" operator="lessThan">
      <formula>$C$4</formula>
    </cfRule>
  </conditionalFormatting>
  <conditionalFormatting sqref="AA17">
    <cfRule type="cellIs" dxfId="11102" priority="307" operator="lessThan">
      <formula>$C$4</formula>
    </cfRule>
  </conditionalFormatting>
  <conditionalFormatting sqref="AA18">
    <cfRule type="cellIs" dxfId="11101" priority="308" operator="lessThan">
      <formula>$C$4</formula>
    </cfRule>
  </conditionalFormatting>
  <conditionalFormatting sqref="AA19">
    <cfRule type="cellIs" dxfId="11100" priority="309" operator="lessThan">
      <formula>$C$4</formula>
    </cfRule>
  </conditionalFormatting>
  <conditionalFormatting sqref="AA20">
    <cfRule type="cellIs" dxfId="11099" priority="310" operator="lessThan">
      <formula>$C$4</formula>
    </cfRule>
  </conditionalFormatting>
  <conditionalFormatting sqref="AA21">
    <cfRule type="cellIs" dxfId="11098" priority="311" operator="lessThan">
      <formula>$C$4</formula>
    </cfRule>
  </conditionalFormatting>
  <conditionalFormatting sqref="AA22">
    <cfRule type="cellIs" dxfId="11097" priority="312" operator="lessThan">
      <formula>$C$4</formula>
    </cfRule>
  </conditionalFormatting>
  <conditionalFormatting sqref="AA23">
    <cfRule type="cellIs" dxfId="11096" priority="313" operator="lessThan">
      <formula>$C$4</formula>
    </cfRule>
  </conditionalFormatting>
  <conditionalFormatting sqref="AA24">
    <cfRule type="cellIs" dxfId="11095" priority="314" operator="lessThan">
      <formula>$C$4</formula>
    </cfRule>
  </conditionalFormatting>
  <conditionalFormatting sqref="AA25">
    <cfRule type="cellIs" dxfId="11094" priority="315" operator="lessThan">
      <formula>$C$4</formula>
    </cfRule>
  </conditionalFormatting>
  <conditionalFormatting sqref="AA26">
    <cfRule type="cellIs" dxfId="11093" priority="316" operator="lessThan">
      <formula>$C$4</formula>
    </cfRule>
  </conditionalFormatting>
  <conditionalFormatting sqref="AA27">
    <cfRule type="cellIs" dxfId="11092" priority="317" operator="lessThan">
      <formula>$C$4</formula>
    </cfRule>
  </conditionalFormatting>
  <conditionalFormatting sqref="AA28">
    <cfRule type="cellIs" dxfId="11091" priority="318" operator="lessThan">
      <formula>$C$4</formula>
    </cfRule>
  </conditionalFormatting>
  <conditionalFormatting sqref="AA29">
    <cfRule type="cellIs" dxfId="11090" priority="319" operator="lessThan">
      <formula>$C$4</formula>
    </cfRule>
  </conditionalFormatting>
  <conditionalFormatting sqref="AA30">
    <cfRule type="cellIs" dxfId="11089" priority="320" operator="lessThan">
      <formula>$C$4</formula>
    </cfRule>
  </conditionalFormatting>
  <conditionalFormatting sqref="AA31">
    <cfRule type="cellIs" dxfId="11088" priority="321" operator="lessThan">
      <formula>$C$4</formula>
    </cfRule>
  </conditionalFormatting>
  <conditionalFormatting sqref="AA32">
    <cfRule type="cellIs" dxfId="11087" priority="322" operator="lessThan">
      <formula>$C$4</formula>
    </cfRule>
  </conditionalFormatting>
  <conditionalFormatting sqref="AA33">
    <cfRule type="cellIs" dxfId="11086" priority="323" operator="lessThan">
      <formula>$C$4</formula>
    </cfRule>
  </conditionalFormatting>
  <conditionalFormatting sqref="AA34">
    <cfRule type="cellIs" dxfId="11085" priority="324" operator="lessThan">
      <formula>$C$4</formula>
    </cfRule>
  </conditionalFormatting>
  <conditionalFormatting sqref="AA35">
    <cfRule type="cellIs" dxfId="11084" priority="325" operator="lessThan">
      <formula>$C$4</formula>
    </cfRule>
  </conditionalFormatting>
  <conditionalFormatting sqref="AA36">
    <cfRule type="cellIs" dxfId="11083" priority="326" operator="lessThan">
      <formula>$C$4</formula>
    </cfRule>
  </conditionalFormatting>
  <conditionalFormatting sqref="AA37">
    <cfRule type="cellIs" dxfId="11082" priority="327" operator="lessThan">
      <formula>$C$4</formula>
    </cfRule>
  </conditionalFormatting>
  <conditionalFormatting sqref="AA38">
    <cfRule type="cellIs" dxfId="11081" priority="328" operator="lessThan">
      <formula>$C$4</formula>
    </cfRule>
  </conditionalFormatting>
  <conditionalFormatting sqref="AA39">
    <cfRule type="cellIs" dxfId="11080" priority="329" operator="lessThan">
      <formula>$C$4</formula>
    </cfRule>
  </conditionalFormatting>
  <conditionalFormatting sqref="AA40">
    <cfRule type="cellIs" dxfId="11079" priority="330" operator="lessThan">
      <formula>$C$4</formula>
    </cfRule>
  </conditionalFormatting>
  <conditionalFormatting sqref="AA41">
    <cfRule type="cellIs" dxfId="11078" priority="331" operator="lessThan">
      <formula>$C$4</formula>
    </cfRule>
  </conditionalFormatting>
  <conditionalFormatting sqref="AA42">
    <cfRule type="cellIs" dxfId="11077" priority="332" operator="lessThan">
      <formula>$C$4</formula>
    </cfRule>
  </conditionalFormatting>
  <conditionalFormatting sqref="AA43">
    <cfRule type="cellIs" dxfId="11076" priority="333" operator="lessThan">
      <formula>$C$4</formula>
    </cfRule>
  </conditionalFormatting>
  <conditionalFormatting sqref="AA44">
    <cfRule type="cellIs" dxfId="11075" priority="334" operator="lessThan">
      <formula>$C$4</formula>
    </cfRule>
  </conditionalFormatting>
  <conditionalFormatting sqref="AA45">
    <cfRule type="cellIs" dxfId="11074" priority="335" operator="lessThan">
      <formula>$C$4</formula>
    </cfRule>
  </conditionalFormatting>
  <conditionalFormatting sqref="AA46">
    <cfRule type="cellIs" dxfId="11073" priority="336" operator="lessThan">
      <formula>$C$4</formula>
    </cfRule>
  </conditionalFormatting>
  <conditionalFormatting sqref="AA47">
    <cfRule type="cellIs" dxfId="11072" priority="337" operator="lessThan">
      <formula>$C$4</formula>
    </cfRule>
  </conditionalFormatting>
  <conditionalFormatting sqref="AA48">
    <cfRule type="cellIs" dxfId="11071" priority="338" operator="lessThan">
      <formula>$C$4</formula>
    </cfRule>
  </conditionalFormatting>
  <conditionalFormatting sqref="AA49">
    <cfRule type="cellIs" dxfId="11070" priority="339" operator="lessThan">
      <formula>$C$4</formula>
    </cfRule>
  </conditionalFormatting>
  <conditionalFormatting sqref="AA50">
    <cfRule type="cellIs" dxfId="11069" priority="340" operator="lessThan">
      <formula>$C$4</formula>
    </cfRule>
  </conditionalFormatting>
  <conditionalFormatting sqref="AA51">
    <cfRule type="cellIs" dxfId="11068" priority="341" operator="lessThan">
      <formula>$C$4</formula>
    </cfRule>
  </conditionalFormatting>
  <conditionalFormatting sqref="AA52">
    <cfRule type="cellIs" dxfId="11067" priority="342" operator="lessThan">
      <formula>$C$4</formula>
    </cfRule>
  </conditionalFormatting>
  <conditionalFormatting sqref="AA53">
    <cfRule type="cellIs" dxfId="11066" priority="343" operator="lessThan">
      <formula>$C$4</formula>
    </cfRule>
  </conditionalFormatting>
  <conditionalFormatting sqref="AA54">
    <cfRule type="cellIs" dxfId="11065" priority="344" operator="lessThan">
      <formula>$C$4</formula>
    </cfRule>
  </conditionalFormatting>
  <conditionalFormatting sqref="AA55">
    <cfRule type="cellIs" dxfId="11064" priority="345" operator="lessThan">
      <formula>$C$4</formula>
    </cfRule>
  </conditionalFormatting>
  <conditionalFormatting sqref="AA56">
    <cfRule type="cellIs" dxfId="11063" priority="346" operator="lessThan">
      <formula>$C$4</formula>
    </cfRule>
  </conditionalFormatting>
  <conditionalFormatting sqref="AA57">
    <cfRule type="cellIs" dxfId="11062" priority="347" operator="lessThan">
      <formula>$C$4</formula>
    </cfRule>
  </conditionalFormatting>
  <conditionalFormatting sqref="AA58">
    <cfRule type="cellIs" dxfId="11061" priority="348" operator="lessThan">
      <formula>$C$4</formula>
    </cfRule>
  </conditionalFormatting>
  <conditionalFormatting sqref="AA59">
    <cfRule type="cellIs" dxfId="11060" priority="349" operator="lessThan">
      <formula>$C$4</formula>
    </cfRule>
  </conditionalFormatting>
  <conditionalFormatting sqref="AA60">
    <cfRule type="cellIs" dxfId="11059" priority="350" operator="lessThan">
      <formula>$C$4</formula>
    </cfRule>
  </conditionalFormatting>
  <conditionalFormatting sqref="AB11">
    <cfRule type="cellIs" dxfId="11058" priority="351" operator="lessThan">
      <formula>$C$4</formula>
    </cfRule>
  </conditionalFormatting>
  <conditionalFormatting sqref="AB12">
    <cfRule type="cellIs" dxfId="11057" priority="352" operator="lessThan">
      <formula>$C$4</formula>
    </cfRule>
  </conditionalFormatting>
  <conditionalFormatting sqref="AB13">
    <cfRule type="cellIs" dxfId="11056" priority="353" operator="lessThan">
      <formula>$C$4</formula>
    </cfRule>
  </conditionalFormatting>
  <conditionalFormatting sqref="AB14">
    <cfRule type="cellIs" dxfId="11055" priority="354" operator="lessThan">
      <formula>$C$4</formula>
    </cfRule>
  </conditionalFormatting>
  <conditionalFormatting sqref="AB15">
    <cfRule type="cellIs" dxfId="11054" priority="355" operator="lessThan">
      <formula>$C$4</formula>
    </cfRule>
  </conditionalFormatting>
  <conditionalFormatting sqref="AB16">
    <cfRule type="cellIs" dxfId="11053" priority="356" operator="lessThan">
      <formula>$C$4</formula>
    </cfRule>
  </conditionalFormatting>
  <conditionalFormatting sqref="AB17">
    <cfRule type="cellIs" dxfId="11052" priority="357" operator="lessThan">
      <formula>$C$4</formula>
    </cfRule>
  </conditionalFormatting>
  <conditionalFormatting sqref="AB18">
    <cfRule type="cellIs" dxfId="11051" priority="358" operator="lessThan">
      <formula>$C$4</formula>
    </cfRule>
  </conditionalFormatting>
  <conditionalFormatting sqref="AB19">
    <cfRule type="cellIs" dxfId="11050" priority="359" operator="lessThan">
      <formula>$C$4</formula>
    </cfRule>
  </conditionalFormatting>
  <conditionalFormatting sqref="AB20">
    <cfRule type="cellIs" dxfId="11049" priority="360" operator="lessThan">
      <formula>$C$4</formula>
    </cfRule>
  </conditionalFormatting>
  <conditionalFormatting sqref="AB21">
    <cfRule type="cellIs" dxfId="11048" priority="361" operator="lessThan">
      <formula>$C$4</formula>
    </cfRule>
  </conditionalFormatting>
  <conditionalFormatting sqref="AB22">
    <cfRule type="cellIs" dxfId="11047" priority="362" operator="lessThan">
      <formula>$C$4</formula>
    </cfRule>
  </conditionalFormatting>
  <conditionalFormatting sqref="AB23">
    <cfRule type="cellIs" dxfId="11046" priority="363" operator="lessThan">
      <formula>$C$4</formula>
    </cfRule>
  </conditionalFormatting>
  <conditionalFormatting sqref="AB24">
    <cfRule type="cellIs" dxfId="11045" priority="364" operator="lessThan">
      <formula>$C$4</formula>
    </cfRule>
  </conditionalFormatting>
  <conditionalFormatting sqref="AB25">
    <cfRule type="cellIs" dxfId="11044" priority="365" operator="lessThan">
      <formula>$C$4</formula>
    </cfRule>
  </conditionalFormatting>
  <conditionalFormatting sqref="AB26">
    <cfRule type="cellIs" dxfId="11043" priority="366" operator="lessThan">
      <formula>$C$4</formula>
    </cfRule>
  </conditionalFormatting>
  <conditionalFormatting sqref="AB27">
    <cfRule type="cellIs" dxfId="11042" priority="367" operator="lessThan">
      <formula>$C$4</formula>
    </cfRule>
  </conditionalFormatting>
  <conditionalFormatting sqref="AB28">
    <cfRule type="cellIs" dxfId="11041" priority="368" operator="lessThan">
      <formula>$C$4</formula>
    </cfRule>
  </conditionalFormatting>
  <conditionalFormatting sqref="AB29">
    <cfRule type="cellIs" dxfId="11040" priority="369" operator="lessThan">
      <formula>$C$4</formula>
    </cfRule>
  </conditionalFormatting>
  <conditionalFormatting sqref="AB30">
    <cfRule type="cellIs" dxfId="11039" priority="370" operator="lessThan">
      <formula>$C$4</formula>
    </cfRule>
  </conditionalFormatting>
  <conditionalFormatting sqref="AB31">
    <cfRule type="cellIs" dxfId="11038" priority="371" operator="lessThan">
      <formula>$C$4</formula>
    </cfRule>
  </conditionalFormatting>
  <conditionalFormatting sqref="AB32">
    <cfRule type="cellIs" dxfId="11037" priority="372" operator="lessThan">
      <formula>$C$4</formula>
    </cfRule>
  </conditionalFormatting>
  <conditionalFormatting sqref="AB33">
    <cfRule type="cellIs" dxfId="11036" priority="373" operator="lessThan">
      <formula>$C$4</formula>
    </cfRule>
  </conditionalFormatting>
  <conditionalFormatting sqref="AB34">
    <cfRule type="cellIs" dxfId="11035" priority="374" operator="lessThan">
      <formula>$C$4</formula>
    </cfRule>
  </conditionalFormatting>
  <conditionalFormatting sqref="AB35">
    <cfRule type="cellIs" dxfId="11034" priority="375" operator="lessThan">
      <formula>$C$4</formula>
    </cfRule>
  </conditionalFormatting>
  <conditionalFormatting sqref="AB36">
    <cfRule type="cellIs" dxfId="11033" priority="376" operator="lessThan">
      <formula>$C$4</formula>
    </cfRule>
  </conditionalFormatting>
  <conditionalFormatting sqref="AB37">
    <cfRule type="cellIs" dxfId="11032" priority="377" operator="lessThan">
      <formula>$C$4</formula>
    </cfRule>
  </conditionalFormatting>
  <conditionalFormatting sqref="AB38">
    <cfRule type="cellIs" dxfId="11031" priority="378" operator="lessThan">
      <formula>$C$4</formula>
    </cfRule>
  </conditionalFormatting>
  <conditionalFormatting sqref="AB39">
    <cfRule type="cellIs" dxfId="11030" priority="379" operator="lessThan">
      <formula>$C$4</formula>
    </cfRule>
  </conditionalFormatting>
  <conditionalFormatting sqref="AB40">
    <cfRule type="cellIs" dxfId="11029" priority="380" operator="lessThan">
      <formula>$C$4</formula>
    </cfRule>
  </conditionalFormatting>
  <conditionalFormatting sqref="AB41">
    <cfRule type="cellIs" dxfId="11028" priority="381" operator="lessThan">
      <formula>$C$4</formula>
    </cfRule>
  </conditionalFormatting>
  <conditionalFormatting sqref="AB42">
    <cfRule type="cellIs" dxfId="11027" priority="382" operator="lessThan">
      <formula>$C$4</formula>
    </cfRule>
  </conditionalFormatting>
  <conditionalFormatting sqref="AB43">
    <cfRule type="cellIs" dxfId="11026" priority="383" operator="lessThan">
      <formula>$C$4</formula>
    </cfRule>
  </conditionalFormatting>
  <conditionalFormatting sqref="AB44">
    <cfRule type="cellIs" dxfId="11025" priority="384" operator="lessThan">
      <formula>$C$4</formula>
    </cfRule>
  </conditionalFormatting>
  <conditionalFormatting sqref="AB45">
    <cfRule type="cellIs" dxfId="11024" priority="385" operator="lessThan">
      <formula>$C$4</formula>
    </cfRule>
  </conditionalFormatting>
  <conditionalFormatting sqref="AB46">
    <cfRule type="cellIs" dxfId="11023" priority="386" operator="lessThan">
      <formula>$C$4</formula>
    </cfRule>
  </conditionalFormatting>
  <conditionalFormatting sqref="AB47">
    <cfRule type="cellIs" dxfId="11022" priority="387" operator="lessThan">
      <formula>$C$4</formula>
    </cfRule>
  </conditionalFormatting>
  <conditionalFormatting sqref="AB48">
    <cfRule type="cellIs" dxfId="11021" priority="388" operator="lessThan">
      <formula>$C$4</formula>
    </cfRule>
  </conditionalFormatting>
  <conditionalFormatting sqref="AB49">
    <cfRule type="cellIs" dxfId="11020" priority="389" operator="lessThan">
      <formula>$C$4</formula>
    </cfRule>
  </conditionalFormatting>
  <conditionalFormatting sqref="AB50">
    <cfRule type="cellIs" dxfId="11019" priority="390" operator="lessThan">
      <formula>$C$4</formula>
    </cfRule>
  </conditionalFormatting>
  <conditionalFormatting sqref="AB51">
    <cfRule type="cellIs" dxfId="11018" priority="391" operator="lessThan">
      <formula>$C$4</formula>
    </cfRule>
  </conditionalFormatting>
  <conditionalFormatting sqref="AB52">
    <cfRule type="cellIs" dxfId="11017" priority="392" operator="lessThan">
      <formula>$C$4</formula>
    </cfRule>
  </conditionalFormatting>
  <conditionalFormatting sqref="AB53">
    <cfRule type="cellIs" dxfId="11016" priority="393" operator="lessThan">
      <formula>$C$4</formula>
    </cfRule>
  </conditionalFormatting>
  <conditionalFormatting sqref="AB54">
    <cfRule type="cellIs" dxfId="11015" priority="394" operator="lessThan">
      <formula>$C$4</formula>
    </cfRule>
  </conditionalFormatting>
  <conditionalFormatting sqref="AB55">
    <cfRule type="cellIs" dxfId="11014" priority="395" operator="lessThan">
      <formula>$C$4</formula>
    </cfRule>
  </conditionalFormatting>
  <conditionalFormatting sqref="AB56">
    <cfRule type="cellIs" dxfId="11013" priority="396" operator="lessThan">
      <formula>$C$4</formula>
    </cfRule>
  </conditionalFormatting>
  <conditionalFormatting sqref="AB57">
    <cfRule type="cellIs" dxfId="11012" priority="397" operator="lessThan">
      <formula>$C$4</formula>
    </cfRule>
  </conditionalFormatting>
  <conditionalFormatting sqref="AB58">
    <cfRule type="cellIs" dxfId="11011" priority="398" operator="lessThan">
      <formula>$C$4</formula>
    </cfRule>
  </conditionalFormatting>
  <conditionalFormatting sqref="AB59">
    <cfRule type="cellIs" dxfId="11010" priority="399" operator="lessThan">
      <formula>$C$4</formula>
    </cfRule>
  </conditionalFormatting>
  <conditionalFormatting sqref="AB60">
    <cfRule type="cellIs" dxfId="11009" priority="400" operator="lessThan">
      <formula>$C$4</formula>
    </cfRule>
  </conditionalFormatting>
  <conditionalFormatting sqref="AC11">
    <cfRule type="cellIs" dxfId="11008" priority="401" operator="lessThan">
      <formula>$C$4</formula>
    </cfRule>
  </conditionalFormatting>
  <conditionalFormatting sqref="AC12">
    <cfRule type="cellIs" dxfId="11007" priority="402" operator="lessThan">
      <formula>$C$4</formula>
    </cfRule>
  </conditionalFormatting>
  <conditionalFormatting sqref="AC13">
    <cfRule type="cellIs" dxfId="11006" priority="403" operator="lessThan">
      <formula>$C$4</formula>
    </cfRule>
  </conditionalFormatting>
  <conditionalFormatting sqref="AC14">
    <cfRule type="cellIs" dxfId="11005" priority="404" operator="lessThan">
      <formula>$C$4</formula>
    </cfRule>
  </conditionalFormatting>
  <conditionalFormatting sqref="AC15">
    <cfRule type="cellIs" dxfId="11004" priority="405" operator="lessThan">
      <formula>$C$4</formula>
    </cfRule>
  </conditionalFormatting>
  <conditionalFormatting sqref="AC16">
    <cfRule type="cellIs" dxfId="11003" priority="406" operator="lessThan">
      <formula>$C$4</formula>
    </cfRule>
  </conditionalFormatting>
  <conditionalFormatting sqref="AC17">
    <cfRule type="cellIs" dxfId="11002" priority="407" operator="lessThan">
      <formula>$C$4</formula>
    </cfRule>
  </conditionalFormatting>
  <conditionalFormatting sqref="AC18">
    <cfRule type="cellIs" dxfId="11001" priority="408" operator="lessThan">
      <formula>$C$4</formula>
    </cfRule>
  </conditionalFormatting>
  <conditionalFormatting sqref="AC19">
    <cfRule type="cellIs" dxfId="11000" priority="409" operator="lessThan">
      <formula>$C$4</formula>
    </cfRule>
  </conditionalFormatting>
  <conditionalFormatting sqref="AC20">
    <cfRule type="cellIs" dxfId="10999" priority="410" operator="lessThan">
      <formula>$C$4</formula>
    </cfRule>
  </conditionalFormatting>
  <conditionalFormatting sqref="AC21">
    <cfRule type="cellIs" dxfId="10998" priority="411" operator="lessThan">
      <formula>$C$4</formula>
    </cfRule>
  </conditionalFormatting>
  <conditionalFormatting sqref="AC22">
    <cfRule type="cellIs" dxfId="10997" priority="412" operator="lessThan">
      <formula>$C$4</formula>
    </cfRule>
  </conditionalFormatting>
  <conditionalFormatting sqref="AC23">
    <cfRule type="cellIs" dxfId="10996" priority="413" operator="lessThan">
      <formula>$C$4</formula>
    </cfRule>
  </conditionalFormatting>
  <conditionalFormatting sqref="AC24">
    <cfRule type="cellIs" dxfId="10995" priority="414" operator="lessThan">
      <formula>$C$4</formula>
    </cfRule>
  </conditionalFormatting>
  <conditionalFormatting sqref="AC25">
    <cfRule type="cellIs" dxfId="10994" priority="415" operator="lessThan">
      <formula>$C$4</formula>
    </cfRule>
  </conditionalFormatting>
  <conditionalFormatting sqref="AC26">
    <cfRule type="cellIs" dxfId="10993" priority="416" operator="lessThan">
      <formula>$C$4</formula>
    </cfRule>
  </conditionalFormatting>
  <conditionalFormatting sqref="AC27">
    <cfRule type="cellIs" dxfId="10992" priority="417" operator="lessThan">
      <formula>$C$4</formula>
    </cfRule>
  </conditionalFormatting>
  <conditionalFormatting sqref="AC28">
    <cfRule type="cellIs" dxfId="10991" priority="418" operator="lessThan">
      <formula>$C$4</formula>
    </cfRule>
  </conditionalFormatting>
  <conditionalFormatting sqref="AC29">
    <cfRule type="cellIs" dxfId="10990" priority="419" operator="lessThan">
      <formula>$C$4</formula>
    </cfRule>
  </conditionalFormatting>
  <conditionalFormatting sqref="AC30">
    <cfRule type="cellIs" dxfId="10989" priority="420" operator="lessThan">
      <formula>$C$4</formula>
    </cfRule>
  </conditionalFormatting>
  <conditionalFormatting sqref="AC31">
    <cfRule type="cellIs" dxfId="10988" priority="421" operator="lessThan">
      <formula>$C$4</formula>
    </cfRule>
  </conditionalFormatting>
  <conditionalFormatting sqref="AC32">
    <cfRule type="cellIs" dxfId="10987" priority="422" operator="lessThan">
      <formula>$C$4</formula>
    </cfRule>
  </conditionalFormatting>
  <conditionalFormatting sqref="AC33">
    <cfRule type="cellIs" dxfId="10986" priority="423" operator="lessThan">
      <formula>$C$4</formula>
    </cfRule>
  </conditionalFormatting>
  <conditionalFormatting sqref="AC34">
    <cfRule type="cellIs" dxfId="10985" priority="424" operator="lessThan">
      <formula>$C$4</formula>
    </cfRule>
  </conditionalFormatting>
  <conditionalFormatting sqref="AC35">
    <cfRule type="cellIs" dxfId="10984" priority="425" operator="lessThan">
      <formula>$C$4</formula>
    </cfRule>
  </conditionalFormatting>
  <conditionalFormatting sqref="AC36">
    <cfRule type="cellIs" dxfId="10983" priority="426" operator="lessThan">
      <formula>$C$4</formula>
    </cfRule>
  </conditionalFormatting>
  <conditionalFormatting sqref="AC37">
    <cfRule type="cellIs" dxfId="10982" priority="427" operator="lessThan">
      <formula>$C$4</formula>
    </cfRule>
  </conditionalFormatting>
  <conditionalFormatting sqref="AC38">
    <cfRule type="cellIs" dxfId="10981" priority="428" operator="lessThan">
      <formula>$C$4</formula>
    </cfRule>
  </conditionalFormatting>
  <conditionalFormatting sqref="AC39">
    <cfRule type="cellIs" dxfId="10980" priority="429" operator="lessThan">
      <formula>$C$4</formula>
    </cfRule>
  </conditionalFormatting>
  <conditionalFormatting sqref="AC40">
    <cfRule type="cellIs" dxfId="10979" priority="430" operator="lessThan">
      <formula>$C$4</formula>
    </cfRule>
  </conditionalFormatting>
  <conditionalFormatting sqref="AC41">
    <cfRule type="cellIs" dxfId="10978" priority="431" operator="lessThan">
      <formula>$C$4</formula>
    </cfRule>
  </conditionalFormatting>
  <conditionalFormatting sqref="AC42">
    <cfRule type="cellIs" dxfId="10977" priority="432" operator="lessThan">
      <formula>$C$4</formula>
    </cfRule>
  </conditionalFormatting>
  <conditionalFormatting sqref="AC43">
    <cfRule type="cellIs" dxfId="10976" priority="433" operator="lessThan">
      <formula>$C$4</formula>
    </cfRule>
  </conditionalFormatting>
  <conditionalFormatting sqref="AC44">
    <cfRule type="cellIs" dxfId="10975" priority="434" operator="lessThan">
      <formula>$C$4</formula>
    </cfRule>
  </conditionalFormatting>
  <conditionalFormatting sqref="AC45">
    <cfRule type="cellIs" dxfId="10974" priority="435" operator="lessThan">
      <formula>$C$4</formula>
    </cfRule>
  </conditionalFormatting>
  <conditionalFormatting sqref="AC46">
    <cfRule type="cellIs" dxfId="10973" priority="436" operator="lessThan">
      <formula>$C$4</formula>
    </cfRule>
  </conditionalFormatting>
  <conditionalFormatting sqref="AC47">
    <cfRule type="cellIs" dxfId="10972" priority="437" operator="lessThan">
      <formula>$C$4</formula>
    </cfRule>
  </conditionalFormatting>
  <conditionalFormatting sqref="AC48">
    <cfRule type="cellIs" dxfId="10971" priority="438" operator="lessThan">
      <formula>$C$4</formula>
    </cfRule>
  </conditionalFormatting>
  <conditionalFormatting sqref="AC49">
    <cfRule type="cellIs" dxfId="10970" priority="439" operator="lessThan">
      <formula>$C$4</formula>
    </cfRule>
  </conditionalFormatting>
  <conditionalFormatting sqref="AC50">
    <cfRule type="cellIs" dxfId="10969" priority="440" operator="lessThan">
      <formula>$C$4</formula>
    </cfRule>
  </conditionalFormatting>
  <conditionalFormatting sqref="AC51">
    <cfRule type="cellIs" dxfId="10968" priority="441" operator="lessThan">
      <formula>$C$4</formula>
    </cfRule>
  </conditionalFormatting>
  <conditionalFormatting sqref="AC52">
    <cfRule type="cellIs" dxfId="10967" priority="442" operator="lessThan">
      <formula>$C$4</formula>
    </cfRule>
  </conditionalFormatting>
  <conditionalFormatting sqref="AC53">
    <cfRule type="cellIs" dxfId="10966" priority="443" operator="lessThan">
      <formula>$C$4</formula>
    </cfRule>
  </conditionalFormatting>
  <conditionalFormatting sqref="AC54">
    <cfRule type="cellIs" dxfId="10965" priority="444" operator="lessThan">
      <formula>$C$4</formula>
    </cfRule>
  </conditionalFormatting>
  <conditionalFormatting sqref="AC55">
    <cfRule type="cellIs" dxfId="10964" priority="445" operator="lessThan">
      <formula>$C$4</formula>
    </cfRule>
  </conditionalFormatting>
  <conditionalFormatting sqref="AC56">
    <cfRule type="cellIs" dxfId="10963" priority="446" operator="lessThan">
      <formula>$C$4</formula>
    </cfRule>
  </conditionalFormatting>
  <conditionalFormatting sqref="AC57">
    <cfRule type="cellIs" dxfId="10962" priority="447" operator="lessThan">
      <formula>$C$4</formula>
    </cfRule>
  </conditionalFormatting>
  <conditionalFormatting sqref="AC58">
    <cfRule type="cellIs" dxfId="10961" priority="448" operator="lessThan">
      <formula>$C$4</formula>
    </cfRule>
  </conditionalFormatting>
  <conditionalFormatting sqref="AC59">
    <cfRule type="cellIs" dxfId="10960" priority="449" operator="lessThan">
      <formula>$C$4</formula>
    </cfRule>
  </conditionalFormatting>
  <conditionalFormatting sqref="AC60">
    <cfRule type="cellIs" dxfId="10959" priority="450" operator="lessThan">
      <formula>$C$4</formula>
    </cfRule>
  </conditionalFormatting>
  <conditionalFormatting sqref="AD11">
    <cfRule type="cellIs" dxfId="10958" priority="451" operator="lessThan">
      <formula>$C$4</formula>
    </cfRule>
  </conditionalFormatting>
  <conditionalFormatting sqref="AD12">
    <cfRule type="cellIs" dxfId="10957" priority="452" operator="lessThan">
      <formula>$C$4</formula>
    </cfRule>
  </conditionalFormatting>
  <conditionalFormatting sqref="AD13">
    <cfRule type="cellIs" dxfId="10956" priority="453" operator="lessThan">
      <formula>$C$4</formula>
    </cfRule>
  </conditionalFormatting>
  <conditionalFormatting sqref="AD14">
    <cfRule type="cellIs" dxfId="10955" priority="454" operator="lessThan">
      <formula>$C$4</formula>
    </cfRule>
  </conditionalFormatting>
  <conditionalFormatting sqref="AD15">
    <cfRule type="cellIs" dxfId="10954" priority="455" operator="lessThan">
      <formula>$C$4</formula>
    </cfRule>
  </conditionalFormatting>
  <conditionalFormatting sqref="AD16">
    <cfRule type="cellIs" dxfId="10953" priority="456" operator="lessThan">
      <formula>$C$4</formula>
    </cfRule>
  </conditionalFormatting>
  <conditionalFormatting sqref="AD17">
    <cfRule type="cellIs" dxfId="10952" priority="457" operator="lessThan">
      <formula>$C$4</formula>
    </cfRule>
  </conditionalFormatting>
  <conditionalFormatting sqref="AD18">
    <cfRule type="cellIs" dxfId="10951" priority="458" operator="lessThan">
      <formula>$C$4</formula>
    </cfRule>
  </conditionalFormatting>
  <conditionalFormatting sqref="AD19">
    <cfRule type="cellIs" dxfId="10950" priority="459" operator="lessThan">
      <formula>$C$4</formula>
    </cfRule>
  </conditionalFormatting>
  <conditionalFormatting sqref="AD20">
    <cfRule type="cellIs" dxfId="10949" priority="460" operator="lessThan">
      <formula>$C$4</formula>
    </cfRule>
  </conditionalFormatting>
  <conditionalFormatting sqref="AD21">
    <cfRule type="cellIs" dxfId="10948" priority="461" operator="lessThan">
      <formula>$C$4</formula>
    </cfRule>
  </conditionalFormatting>
  <conditionalFormatting sqref="AD22">
    <cfRule type="cellIs" dxfId="10947" priority="462" operator="lessThan">
      <formula>$C$4</formula>
    </cfRule>
  </conditionalFormatting>
  <conditionalFormatting sqref="AD23">
    <cfRule type="cellIs" dxfId="10946" priority="463" operator="lessThan">
      <formula>$C$4</formula>
    </cfRule>
  </conditionalFormatting>
  <conditionalFormatting sqref="AD24">
    <cfRule type="cellIs" dxfId="10945" priority="464" operator="lessThan">
      <formula>$C$4</formula>
    </cfRule>
  </conditionalFormatting>
  <conditionalFormatting sqref="AD25">
    <cfRule type="cellIs" dxfId="10944" priority="465" operator="lessThan">
      <formula>$C$4</formula>
    </cfRule>
  </conditionalFormatting>
  <conditionalFormatting sqref="AD26">
    <cfRule type="cellIs" dxfId="10943" priority="466" operator="lessThan">
      <formula>$C$4</formula>
    </cfRule>
  </conditionalFormatting>
  <conditionalFormatting sqref="AD27">
    <cfRule type="cellIs" dxfId="10942" priority="467" operator="lessThan">
      <formula>$C$4</formula>
    </cfRule>
  </conditionalFormatting>
  <conditionalFormatting sqref="AD28">
    <cfRule type="cellIs" dxfId="10941" priority="468" operator="lessThan">
      <formula>$C$4</formula>
    </cfRule>
  </conditionalFormatting>
  <conditionalFormatting sqref="AD29">
    <cfRule type="cellIs" dxfId="10940" priority="469" operator="lessThan">
      <formula>$C$4</formula>
    </cfRule>
  </conditionalFormatting>
  <conditionalFormatting sqref="AD30">
    <cfRule type="cellIs" dxfId="10939" priority="470" operator="lessThan">
      <formula>$C$4</formula>
    </cfRule>
  </conditionalFormatting>
  <conditionalFormatting sqref="AD31">
    <cfRule type="cellIs" dxfId="10938" priority="471" operator="lessThan">
      <formula>$C$4</formula>
    </cfRule>
  </conditionalFormatting>
  <conditionalFormatting sqref="AD32">
    <cfRule type="cellIs" dxfId="10937" priority="472" operator="lessThan">
      <formula>$C$4</formula>
    </cfRule>
  </conditionalFormatting>
  <conditionalFormatting sqref="AD33">
    <cfRule type="cellIs" dxfId="10936" priority="473" operator="lessThan">
      <formula>$C$4</formula>
    </cfRule>
  </conditionalFormatting>
  <conditionalFormatting sqref="AD34">
    <cfRule type="cellIs" dxfId="10935" priority="474" operator="lessThan">
      <formula>$C$4</formula>
    </cfRule>
  </conditionalFormatting>
  <conditionalFormatting sqref="AD35">
    <cfRule type="cellIs" dxfId="10934" priority="475" operator="lessThan">
      <formula>$C$4</formula>
    </cfRule>
  </conditionalFormatting>
  <conditionalFormatting sqref="AD36">
    <cfRule type="cellIs" dxfId="10933" priority="476" operator="lessThan">
      <formula>$C$4</formula>
    </cfRule>
  </conditionalFormatting>
  <conditionalFormatting sqref="AD37">
    <cfRule type="cellIs" dxfId="10932" priority="477" operator="lessThan">
      <formula>$C$4</formula>
    </cfRule>
  </conditionalFormatting>
  <conditionalFormatting sqref="AD38">
    <cfRule type="cellIs" dxfId="10931" priority="478" operator="lessThan">
      <formula>$C$4</formula>
    </cfRule>
  </conditionalFormatting>
  <conditionalFormatting sqref="AD39">
    <cfRule type="cellIs" dxfId="10930" priority="479" operator="lessThan">
      <formula>$C$4</formula>
    </cfRule>
  </conditionalFormatting>
  <conditionalFormatting sqref="AD40">
    <cfRule type="cellIs" dxfId="10929" priority="480" operator="lessThan">
      <formula>$C$4</formula>
    </cfRule>
  </conditionalFormatting>
  <conditionalFormatting sqref="AD41">
    <cfRule type="cellIs" dxfId="10928" priority="481" operator="lessThan">
      <formula>$C$4</formula>
    </cfRule>
  </conditionalFormatting>
  <conditionalFormatting sqref="AD42">
    <cfRule type="cellIs" dxfId="10927" priority="482" operator="lessThan">
      <formula>$C$4</formula>
    </cfRule>
  </conditionalFormatting>
  <conditionalFormatting sqref="AD43">
    <cfRule type="cellIs" dxfId="10926" priority="483" operator="lessThan">
      <formula>$C$4</formula>
    </cfRule>
  </conditionalFormatting>
  <conditionalFormatting sqref="AD44">
    <cfRule type="cellIs" dxfId="10925" priority="484" operator="lessThan">
      <formula>$C$4</formula>
    </cfRule>
  </conditionalFormatting>
  <conditionalFormatting sqref="AD45">
    <cfRule type="cellIs" dxfId="10924" priority="485" operator="lessThan">
      <formula>$C$4</formula>
    </cfRule>
  </conditionalFormatting>
  <conditionalFormatting sqref="AD46">
    <cfRule type="cellIs" dxfId="10923" priority="486" operator="lessThan">
      <formula>$C$4</formula>
    </cfRule>
  </conditionalFormatting>
  <conditionalFormatting sqref="AD47">
    <cfRule type="cellIs" dxfId="10922" priority="487" operator="lessThan">
      <formula>$C$4</formula>
    </cfRule>
  </conditionalFormatting>
  <conditionalFormatting sqref="AD48">
    <cfRule type="cellIs" dxfId="10921" priority="488" operator="lessThan">
      <formula>$C$4</formula>
    </cfRule>
  </conditionalFormatting>
  <conditionalFormatting sqref="AD49">
    <cfRule type="cellIs" dxfId="10920" priority="489" operator="lessThan">
      <formula>$C$4</formula>
    </cfRule>
  </conditionalFormatting>
  <conditionalFormatting sqref="AD50">
    <cfRule type="cellIs" dxfId="10919" priority="490" operator="lessThan">
      <formula>$C$4</formula>
    </cfRule>
  </conditionalFormatting>
  <conditionalFormatting sqref="AD51">
    <cfRule type="cellIs" dxfId="10918" priority="491" operator="lessThan">
      <formula>$C$4</formula>
    </cfRule>
  </conditionalFormatting>
  <conditionalFormatting sqref="AD52">
    <cfRule type="cellIs" dxfId="10917" priority="492" operator="lessThan">
      <formula>$C$4</formula>
    </cfRule>
  </conditionalFormatting>
  <conditionalFormatting sqref="AD53">
    <cfRule type="cellIs" dxfId="10916" priority="493" operator="lessThan">
      <formula>$C$4</formula>
    </cfRule>
  </conditionalFormatting>
  <conditionalFormatting sqref="AD54">
    <cfRule type="cellIs" dxfId="10915" priority="494" operator="lessThan">
      <formula>$C$4</formula>
    </cfRule>
  </conditionalFormatting>
  <conditionalFormatting sqref="AD55">
    <cfRule type="cellIs" dxfId="10914" priority="495" operator="lessThan">
      <formula>$C$4</formula>
    </cfRule>
  </conditionalFormatting>
  <conditionalFormatting sqref="AD56">
    <cfRule type="cellIs" dxfId="10913" priority="496" operator="lessThan">
      <formula>$C$4</formula>
    </cfRule>
  </conditionalFormatting>
  <conditionalFormatting sqref="AD57">
    <cfRule type="cellIs" dxfId="10912" priority="497" operator="lessThan">
      <formula>$C$4</formula>
    </cfRule>
  </conditionalFormatting>
  <conditionalFormatting sqref="AD58">
    <cfRule type="cellIs" dxfId="10911" priority="498" operator="lessThan">
      <formula>$C$4</formula>
    </cfRule>
  </conditionalFormatting>
  <conditionalFormatting sqref="AD59">
    <cfRule type="cellIs" dxfId="10910" priority="499" operator="lessThan">
      <formula>$C$4</formula>
    </cfRule>
  </conditionalFormatting>
  <conditionalFormatting sqref="AD60">
    <cfRule type="cellIs" dxfId="10909" priority="500" operator="lessThan">
      <formula>$C$4</formula>
    </cfRule>
  </conditionalFormatting>
  <conditionalFormatting sqref="AE11">
    <cfRule type="cellIs" dxfId="10908" priority="501" operator="lessThan">
      <formula>$C$4</formula>
    </cfRule>
  </conditionalFormatting>
  <conditionalFormatting sqref="AE12">
    <cfRule type="cellIs" dxfId="10907" priority="502" operator="lessThan">
      <formula>$C$4</formula>
    </cfRule>
  </conditionalFormatting>
  <conditionalFormatting sqref="AE13">
    <cfRule type="cellIs" dxfId="10906" priority="503" operator="lessThan">
      <formula>$C$4</formula>
    </cfRule>
  </conditionalFormatting>
  <conditionalFormatting sqref="AE14">
    <cfRule type="cellIs" dxfId="10905" priority="504" operator="lessThan">
      <formula>$C$4</formula>
    </cfRule>
  </conditionalFormatting>
  <conditionalFormatting sqref="AE15">
    <cfRule type="cellIs" dxfId="10904" priority="505" operator="lessThan">
      <formula>$C$4</formula>
    </cfRule>
  </conditionalFormatting>
  <conditionalFormatting sqref="AE16">
    <cfRule type="cellIs" dxfId="10903" priority="506" operator="lessThan">
      <formula>$C$4</formula>
    </cfRule>
  </conditionalFormatting>
  <conditionalFormatting sqref="AE17">
    <cfRule type="cellIs" dxfId="10902" priority="507" operator="lessThan">
      <formula>$C$4</formula>
    </cfRule>
  </conditionalFormatting>
  <conditionalFormatting sqref="AE18">
    <cfRule type="cellIs" dxfId="10901" priority="508" operator="lessThan">
      <formula>$C$4</formula>
    </cfRule>
  </conditionalFormatting>
  <conditionalFormatting sqref="AE19">
    <cfRule type="cellIs" dxfId="10900" priority="509" operator="lessThan">
      <formula>$C$4</formula>
    </cfRule>
  </conditionalFormatting>
  <conditionalFormatting sqref="AE20">
    <cfRule type="cellIs" dxfId="10899" priority="510" operator="lessThan">
      <formula>$C$4</formula>
    </cfRule>
  </conditionalFormatting>
  <conditionalFormatting sqref="AE21">
    <cfRule type="cellIs" dxfId="10898" priority="511" operator="lessThan">
      <formula>$C$4</formula>
    </cfRule>
  </conditionalFormatting>
  <conditionalFormatting sqref="AE22">
    <cfRule type="cellIs" dxfId="10897" priority="512" operator="lessThan">
      <formula>$C$4</formula>
    </cfRule>
  </conditionalFormatting>
  <conditionalFormatting sqref="AE23">
    <cfRule type="cellIs" dxfId="10896" priority="513" operator="lessThan">
      <formula>$C$4</formula>
    </cfRule>
  </conditionalFormatting>
  <conditionalFormatting sqref="AE24">
    <cfRule type="cellIs" dxfId="10895" priority="514" operator="lessThan">
      <formula>$C$4</formula>
    </cfRule>
  </conditionalFormatting>
  <conditionalFormatting sqref="AE25">
    <cfRule type="cellIs" dxfId="10894" priority="515" operator="lessThan">
      <formula>$C$4</formula>
    </cfRule>
  </conditionalFormatting>
  <conditionalFormatting sqref="AE26">
    <cfRule type="cellIs" dxfId="10893" priority="516" operator="lessThan">
      <formula>$C$4</formula>
    </cfRule>
  </conditionalFormatting>
  <conditionalFormatting sqref="AE27">
    <cfRule type="cellIs" dxfId="10892" priority="517" operator="lessThan">
      <formula>$C$4</formula>
    </cfRule>
  </conditionalFormatting>
  <conditionalFormatting sqref="AE28">
    <cfRule type="cellIs" dxfId="10891" priority="518" operator="lessThan">
      <formula>$C$4</formula>
    </cfRule>
  </conditionalFormatting>
  <conditionalFormatting sqref="AE29">
    <cfRule type="cellIs" dxfId="10890" priority="519" operator="lessThan">
      <formula>$C$4</formula>
    </cfRule>
  </conditionalFormatting>
  <conditionalFormatting sqref="AE30">
    <cfRule type="cellIs" dxfId="10889" priority="520" operator="lessThan">
      <formula>$C$4</formula>
    </cfRule>
  </conditionalFormatting>
  <conditionalFormatting sqref="AE31">
    <cfRule type="cellIs" dxfId="10888" priority="521" operator="lessThan">
      <formula>$C$4</formula>
    </cfRule>
  </conditionalFormatting>
  <conditionalFormatting sqref="AE32">
    <cfRule type="cellIs" dxfId="10887" priority="522" operator="lessThan">
      <formula>$C$4</formula>
    </cfRule>
  </conditionalFormatting>
  <conditionalFormatting sqref="AE33">
    <cfRule type="cellIs" dxfId="10886" priority="523" operator="lessThan">
      <formula>$C$4</formula>
    </cfRule>
  </conditionalFormatting>
  <conditionalFormatting sqref="AE34">
    <cfRule type="cellIs" dxfId="10885" priority="524" operator="lessThan">
      <formula>$C$4</formula>
    </cfRule>
  </conditionalFormatting>
  <conditionalFormatting sqref="AE35">
    <cfRule type="cellIs" dxfId="10884" priority="525" operator="lessThan">
      <formula>$C$4</formula>
    </cfRule>
  </conditionalFormatting>
  <conditionalFormatting sqref="AE36">
    <cfRule type="cellIs" dxfId="10883" priority="526" operator="lessThan">
      <formula>$C$4</formula>
    </cfRule>
  </conditionalFormatting>
  <conditionalFormatting sqref="AE37">
    <cfRule type="cellIs" dxfId="10882" priority="527" operator="lessThan">
      <formula>$C$4</formula>
    </cfRule>
  </conditionalFormatting>
  <conditionalFormatting sqref="AE38">
    <cfRule type="cellIs" dxfId="10881" priority="528" operator="lessThan">
      <formula>$C$4</formula>
    </cfRule>
  </conditionalFormatting>
  <conditionalFormatting sqref="AE39">
    <cfRule type="cellIs" dxfId="10880" priority="529" operator="lessThan">
      <formula>$C$4</formula>
    </cfRule>
  </conditionalFormatting>
  <conditionalFormatting sqref="AE40">
    <cfRule type="cellIs" dxfId="10879" priority="530" operator="lessThan">
      <formula>$C$4</formula>
    </cfRule>
  </conditionalFormatting>
  <conditionalFormatting sqref="AE41">
    <cfRule type="cellIs" dxfId="10878" priority="531" operator="lessThan">
      <formula>$C$4</formula>
    </cfRule>
  </conditionalFormatting>
  <conditionalFormatting sqref="AE42">
    <cfRule type="cellIs" dxfId="10877" priority="532" operator="lessThan">
      <formula>$C$4</formula>
    </cfRule>
  </conditionalFormatting>
  <conditionalFormatting sqref="AE43">
    <cfRule type="cellIs" dxfId="10876" priority="533" operator="lessThan">
      <formula>$C$4</formula>
    </cfRule>
  </conditionalFormatting>
  <conditionalFormatting sqref="AE44">
    <cfRule type="cellIs" dxfId="10875" priority="534" operator="lessThan">
      <formula>$C$4</formula>
    </cfRule>
  </conditionalFormatting>
  <conditionalFormatting sqref="AE45">
    <cfRule type="cellIs" dxfId="10874" priority="535" operator="lessThan">
      <formula>$C$4</formula>
    </cfRule>
  </conditionalFormatting>
  <conditionalFormatting sqref="AE46">
    <cfRule type="cellIs" dxfId="10873" priority="536" operator="lessThan">
      <formula>$C$4</formula>
    </cfRule>
  </conditionalFormatting>
  <conditionalFormatting sqref="AE47">
    <cfRule type="cellIs" dxfId="10872" priority="537" operator="lessThan">
      <formula>$C$4</formula>
    </cfRule>
  </conditionalFormatting>
  <conditionalFormatting sqref="AE48">
    <cfRule type="cellIs" dxfId="10871" priority="538" operator="lessThan">
      <formula>$C$4</formula>
    </cfRule>
  </conditionalFormatting>
  <conditionalFormatting sqref="AE49">
    <cfRule type="cellIs" dxfId="10870" priority="539" operator="lessThan">
      <formula>$C$4</formula>
    </cfRule>
  </conditionalFormatting>
  <conditionalFormatting sqref="AE50">
    <cfRule type="cellIs" dxfId="10869" priority="540" operator="lessThan">
      <formula>$C$4</formula>
    </cfRule>
  </conditionalFormatting>
  <conditionalFormatting sqref="AE51">
    <cfRule type="cellIs" dxfId="10868" priority="541" operator="lessThan">
      <formula>$C$4</formula>
    </cfRule>
  </conditionalFormatting>
  <conditionalFormatting sqref="AE52">
    <cfRule type="cellIs" dxfId="10867" priority="542" operator="lessThan">
      <formula>$C$4</formula>
    </cfRule>
  </conditionalFormatting>
  <conditionalFormatting sqref="AE53">
    <cfRule type="cellIs" dxfId="10866" priority="543" operator="lessThan">
      <formula>$C$4</formula>
    </cfRule>
  </conditionalFormatting>
  <conditionalFormatting sqref="AE54">
    <cfRule type="cellIs" dxfId="10865" priority="544" operator="lessThan">
      <formula>$C$4</formula>
    </cfRule>
  </conditionalFormatting>
  <conditionalFormatting sqref="AE55">
    <cfRule type="cellIs" dxfId="10864" priority="545" operator="lessThan">
      <formula>$C$4</formula>
    </cfRule>
  </conditionalFormatting>
  <conditionalFormatting sqref="AE56">
    <cfRule type="cellIs" dxfId="10863" priority="546" operator="lessThan">
      <formula>$C$4</formula>
    </cfRule>
  </conditionalFormatting>
  <conditionalFormatting sqref="AE57">
    <cfRule type="cellIs" dxfId="10862" priority="547" operator="lessThan">
      <formula>$C$4</formula>
    </cfRule>
  </conditionalFormatting>
  <conditionalFormatting sqref="AE58">
    <cfRule type="cellIs" dxfId="10861" priority="548" operator="lessThan">
      <formula>$C$4</formula>
    </cfRule>
  </conditionalFormatting>
  <conditionalFormatting sqref="AE59">
    <cfRule type="cellIs" dxfId="10860" priority="549" operator="lessThan">
      <formula>$C$4</formula>
    </cfRule>
  </conditionalFormatting>
  <conditionalFormatting sqref="AE60">
    <cfRule type="cellIs" dxfId="10859" priority="550" operator="lessThan">
      <formula>$C$4</formula>
    </cfRule>
  </conditionalFormatting>
  <conditionalFormatting sqref="AF11">
    <cfRule type="cellIs" dxfId="10858" priority="551" operator="lessThan">
      <formula>$C$4</formula>
    </cfRule>
  </conditionalFormatting>
  <conditionalFormatting sqref="AF12">
    <cfRule type="cellIs" dxfId="10857" priority="552" operator="lessThan">
      <formula>$C$4</formula>
    </cfRule>
  </conditionalFormatting>
  <conditionalFormatting sqref="AF13">
    <cfRule type="cellIs" dxfId="10856" priority="553" operator="lessThan">
      <formula>$C$4</formula>
    </cfRule>
  </conditionalFormatting>
  <conditionalFormatting sqref="AF14">
    <cfRule type="cellIs" dxfId="10855" priority="554" operator="lessThan">
      <formula>$C$4</formula>
    </cfRule>
  </conditionalFormatting>
  <conditionalFormatting sqref="AF15">
    <cfRule type="cellIs" dxfId="10854" priority="555" operator="lessThan">
      <formula>$C$4</formula>
    </cfRule>
  </conditionalFormatting>
  <conditionalFormatting sqref="AF16">
    <cfRule type="cellIs" dxfId="10853" priority="556" operator="lessThan">
      <formula>$C$4</formula>
    </cfRule>
  </conditionalFormatting>
  <conditionalFormatting sqref="AF17">
    <cfRule type="cellIs" dxfId="10852" priority="557" operator="lessThan">
      <formula>$C$4</formula>
    </cfRule>
  </conditionalFormatting>
  <conditionalFormatting sqref="AF18">
    <cfRule type="cellIs" dxfId="10851" priority="558" operator="lessThan">
      <formula>$C$4</formula>
    </cfRule>
  </conditionalFormatting>
  <conditionalFormatting sqref="AF19">
    <cfRule type="cellIs" dxfId="10850" priority="559" operator="lessThan">
      <formula>$C$4</formula>
    </cfRule>
  </conditionalFormatting>
  <conditionalFormatting sqref="AF20">
    <cfRule type="cellIs" dxfId="10849" priority="560" operator="lessThan">
      <formula>$C$4</formula>
    </cfRule>
  </conditionalFormatting>
  <conditionalFormatting sqref="AF21">
    <cfRule type="cellIs" dxfId="10848" priority="561" operator="lessThan">
      <formula>$C$4</formula>
    </cfRule>
  </conditionalFormatting>
  <conditionalFormatting sqref="AF22">
    <cfRule type="cellIs" dxfId="10847" priority="562" operator="lessThan">
      <formula>$C$4</formula>
    </cfRule>
  </conditionalFormatting>
  <conditionalFormatting sqref="AF23">
    <cfRule type="cellIs" dxfId="10846" priority="563" operator="lessThan">
      <formula>$C$4</formula>
    </cfRule>
  </conditionalFormatting>
  <conditionalFormatting sqref="AF24">
    <cfRule type="cellIs" dxfId="10845" priority="564" operator="lessThan">
      <formula>$C$4</formula>
    </cfRule>
  </conditionalFormatting>
  <conditionalFormatting sqref="AF25">
    <cfRule type="cellIs" dxfId="10844" priority="565" operator="lessThan">
      <formula>$C$4</formula>
    </cfRule>
  </conditionalFormatting>
  <conditionalFormatting sqref="AF26">
    <cfRule type="cellIs" dxfId="10843" priority="566" operator="lessThan">
      <formula>$C$4</formula>
    </cfRule>
  </conditionalFormatting>
  <conditionalFormatting sqref="AF27">
    <cfRule type="cellIs" dxfId="10842" priority="567" operator="lessThan">
      <formula>$C$4</formula>
    </cfRule>
  </conditionalFormatting>
  <conditionalFormatting sqref="AF28">
    <cfRule type="cellIs" dxfId="10841" priority="568" operator="lessThan">
      <formula>$C$4</formula>
    </cfRule>
  </conditionalFormatting>
  <conditionalFormatting sqref="AF29">
    <cfRule type="cellIs" dxfId="10840" priority="569" operator="lessThan">
      <formula>$C$4</formula>
    </cfRule>
  </conditionalFormatting>
  <conditionalFormatting sqref="AF30">
    <cfRule type="cellIs" dxfId="10839" priority="570" operator="lessThan">
      <formula>$C$4</formula>
    </cfRule>
  </conditionalFormatting>
  <conditionalFormatting sqref="AF31">
    <cfRule type="cellIs" dxfId="10838" priority="571" operator="lessThan">
      <formula>$C$4</formula>
    </cfRule>
  </conditionalFormatting>
  <conditionalFormatting sqref="AF32">
    <cfRule type="cellIs" dxfId="10837" priority="572" operator="lessThan">
      <formula>$C$4</formula>
    </cfRule>
  </conditionalFormatting>
  <conditionalFormatting sqref="AF33">
    <cfRule type="cellIs" dxfId="10836" priority="573" operator="lessThan">
      <formula>$C$4</formula>
    </cfRule>
  </conditionalFormatting>
  <conditionalFormatting sqref="AF34">
    <cfRule type="cellIs" dxfId="10835" priority="574" operator="lessThan">
      <formula>$C$4</formula>
    </cfRule>
  </conditionalFormatting>
  <conditionalFormatting sqref="AF35">
    <cfRule type="cellIs" dxfId="10834" priority="575" operator="lessThan">
      <formula>$C$4</formula>
    </cfRule>
  </conditionalFormatting>
  <conditionalFormatting sqref="AF36">
    <cfRule type="cellIs" dxfId="10833" priority="576" operator="lessThan">
      <formula>$C$4</formula>
    </cfRule>
  </conditionalFormatting>
  <conditionalFormatting sqref="AF37">
    <cfRule type="cellIs" dxfId="10832" priority="577" operator="lessThan">
      <formula>$C$4</formula>
    </cfRule>
  </conditionalFormatting>
  <conditionalFormatting sqref="AF38">
    <cfRule type="cellIs" dxfId="10831" priority="578" operator="lessThan">
      <formula>$C$4</formula>
    </cfRule>
  </conditionalFormatting>
  <conditionalFormatting sqref="AF39">
    <cfRule type="cellIs" dxfId="10830" priority="579" operator="lessThan">
      <formula>$C$4</formula>
    </cfRule>
  </conditionalFormatting>
  <conditionalFormatting sqref="AF40">
    <cfRule type="cellIs" dxfId="10829" priority="580" operator="lessThan">
      <formula>$C$4</formula>
    </cfRule>
  </conditionalFormatting>
  <conditionalFormatting sqref="AF41">
    <cfRule type="cellIs" dxfId="10828" priority="581" operator="lessThan">
      <formula>$C$4</formula>
    </cfRule>
  </conditionalFormatting>
  <conditionalFormatting sqref="AF42">
    <cfRule type="cellIs" dxfId="10827" priority="582" operator="lessThan">
      <formula>$C$4</formula>
    </cfRule>
  </conditionalFormatting>
  <conditionalFormatting sqref="AF43">
    <cfRule type="cellIs" dxfId="10826" priority="583" operator="lessThan">
      <formula>$C$4</formula>
    </cfRule>
  </conditionalFormatting>
  <conditionalFormatting sqref="AF44">
    <cfRule type="cellIs" dxfId="10825" priority="584" operator="lessThan">
      <formula>$C$4</formula>
    </cfRule>
  </conditionalFormatting>
  <conditionalFormatting sqref="AF45">
    <cfRule type="cellIs" dxfId="10824" priority="585" operator="lessThan">
      <formula>$C$4</formula>
    </cfRule>
  </conditionalFormatting>
  <conditionalFormatting sqref="AF46">
    <cfRule type="cellIs" dxfId="10823" priority="586" operator="lessThan">
      <formula>$C$4</formula>
    </cfRule>
  </conditionalFormatting>
  <conditionalFormatting sqref="AF47">
    <cfRule type="cellIs" dxfId="10822" priority="587" operator="lessThan">
      <formula>$C$4</formula>
    </cfRule>
  </conditionalFormatting>
  <conditionalFormatting sqref="AF48">
    <cfRule type="cellIs" dxfId="10821" priority="588" operator="lessThan">
      <formula>$C$4</formula>
    </cfRule>
  </conditionalFormatting>
  <conditionalFormatting sqref="AF49">
    <cfRule type="cellIs" dxfId="10820" priority="589" operator="lessThan">
      <formula>$C$4</formula>
    </cfRule>
  </conditionalFormatting>
  <conditionalFormatting sqref="AF50">
    <cfRule type="cellIs" dxfId="10819" priority="590" operator="lessThan">
      <formula>$C$4</formula>
    </cfRule>
  </conditionalFormatting>
  <conditionalFormatting sqref="AF51">
    <cfRule type="cellIs" dxfId="10818" priority="591" operator="lessThan">
      <formula>$C$4</formula>
    </cfRule>
  </conditionalFormatting>
  <conditionalFormatting sqref="AF52">
    <cfRule type="cellIs" dxfId="10817" priority="592" operator="lessThan">
      <formula>$C$4</formula>
    </cfRule>
  </conditionalFormatting>
  <conditionalFormatting sqref="AF53">
    <cfRule type="cellIs" dxfId="10816" priority="593" operator="lessThan">
      <formula>$C$4</formula>
    </cfRule>
  </conditionalFormatting>
  <conditionalFormatting sqref="AF54">
    <cfRule type="cellIs" dxfId="10815" priority="594" operator="lessThan">
      <formula>$C$4</formula>
    </cfRule>
  </conditionalFormatting>
  <conditionalFormatting sqref="AF55">
    <cfRule type="cellIs" dxfId="10814" priority="595" operator="lessThan">
      <formula>$C$4</formula>
    </cfRule>
  </conditionalFormatting>
  <conditionalFormatting sqref="AF56">
    <cfRule type="cellIs" dxfId="10813" priority="596" operator="lessThan">
      <formula>$C$4</formula>
    </cfRule>
  </conditionalFormatting>
  <conditionalFormatting sqref="AF57">
    <cfRule type="cellIs" dxfId="10812" priority="597" operator="lessThan">
      <formula>$C$4</formula>
    </cfRule>
  </conditionalFormatting>
  <conditionalFormatting sqref="AF58">
    <cfRule type="cellIs" dxfId="10811" priority="598" operator="lessThan">
      <formula>$C$4</formula>
    </cfRule>
  </conditionalFormatting>
  <conditionalFormatting sqref="AF59">
    <cfRule type="cellIs" dxfId="10810" priority="599" operator="lessThan">
      <formula>$C$4</formula>
    </cfRule>
  </conditionalFormatting>
  <conditionalFormatting sqref="AF60">
    <cfRule type="cellIs" dxfId="10809" priority="600" operator="lessThan">
      <formula>$C$4</formula>
    </cfRule>
  </conditionalFormatting>
  <conditionalFormatting sqref="AG11">
    <cfRule type="cellIs" dxfId="10808" priority="601" operator="lessThan">
      <formula>$C$4</formula>
    </cfRule>
  </conditionalFormatting>
  <conditionalFormatting sqref="AG12">
    <cfRule type="cellIs" dxfId="10807" priority="602" operator="lessThan">
      <formula>$C$4</formula>
    </cfRule>
  </conditionalFormatting>
  <conditionalFormatting sqref="AG13">
    <cfRule type="cellIs" dxfId="10806" priority="603" operator="lessThan">
      <formula>$C$4</formula>
    </cfRule>
  </conditionalFormatting>
  <conditionalFormatting sqref="AG14">
    <cfRule type="cellIs" dxfId="10805" priority="604" operator="lessThan">
      <formula>$C$4</formula>
    </cfRule>
  </conditionalFormatting>
  <conditionalFormatting sqref="AG15">
    <cfRule type="cellIs" dxfId="10804" priority="605" operator="lessThan">
      <formula>$C$4</formula>
    </cfRule>
  </conditionalFormatting>
  <conditionalFormatting sqref="AG16">
    <cfRule type="cellIs" dxfId="10803" priority="606" operator="lessThan">
      <formula>$C$4</formula>
    </cfRule>
  </conditionalFormatting>
  <conditionalFormatting sqref="AG17">
    <cfRule type="cellIs" dxfId="10802" priority="607" operator="lessThan">
      <formula>$C$4</formula>
    </cfRule>
  </conditionalFormatting>
  <conditionalFormatting sqref="AG18">
    <cfRule type="cellIs" dxfId="10801" priority="608" operator="lessThan">
      <formula>$C$4</formula>
    </cfRule>
  </conditionalFormatting>
  <conditionalFormatting sqref="AG19">
    <cfRule type="cellIs" dxfId="10800" priority="609" operator="lessThan">
      <formula>$C$4</formula>
    </cfRule>
  </conditionalFormatting>
  <conditionalFormatting sqref="AG20">
    <cfRule type="cellIs" dxfId="10799" priority="610" operator="lessThan">
      <formula>$C$4</formula>
    </cfRule>
  </conditionalFormatting>
  <conditionalFormatting sqref="AG21">
    <cfRule type="cellIs" dxfId="10798" priority="611" operator="lessThan">
      <formula>$C$4</formula>
    </cfRule>
  </conditionalFormatting>
  <conditionalFormatting sqref="AG22">
    <cfRule type="cellIs" dxfId="10797" priority="612" operator="lessThan">
      <formula>$C$4</formula>
    </cfRule>
  </conditionalFormatting>
  <conditionalFormatting sqref="AG23">
    <cfRule type="cellIs" dxfId="10796" priority="613" operator="lessThan">
      <formula>$C$4</formula>
    </cfRule>
  </conditionalFormatting>
  <conditionalFormatting sqref="AG24">
    <cfRule type="cellIs" dxfId="10795" priority="614" operator="lessThan">
      <formula>$C$4</formula>
    </cfRule>
  </conditionalFormatting>
  <conditionalFormatting sqref="AG25">
    <cfRule type="cellIs" dxfId="10794" priority="615" operator="lessThan">
      <formula>$C$4</formula>
    </cfRule>
  </conditionalFormatting>
  <conditionalFormatting sqref="AG26">
    <cfRule type="cellIs" dxfId="10793" priority="616" operator="lessThan">
      <formula>$C$4</formula>
    </cfRule>
  </conditionalFormatting>
  <conditionalFormatting sqref="AG27">
    <cfRule type="cellIs" dxfId="10792" priority="617" operator="lessThan">
      <formula>$C$4</formula>
    </cfRule>
  </conditionalFormatting>
  <conditionalFormatting sqref="AG28">
    <cfRule type="cellIs" dxfId="10791" priority="618" operator="lessThan">
      <formula>$C$4</formula>
    </cfRule>
  </conditionalFormatting>
  <conditionalFormatting sqref="AG29">
    <cfRule type="cellIs" dxfId="10790" priority="619" operator="lessThan">
      <formula>$C$4</formula>
    </cfRule>
  </conditionalFormatting>
  <conditionalFormatting sqref="AG30">
    <cfRule type="cellIs" dxfId="10789" priority="620" operator="lessThan">
      <formula>$C$4</formula>
    </cfRule>
  </conditionalFormatting>
  <conditionalFormatting sqref="AG31">
    <cfRule type="cellIs" dxfId="10788" priority="621" operator="lessThan">
      <formula>$C$4</formula>
    </cfRule>
  </conditionalFormatting>
  <conditionalFormatting sqref="AG32">
    <cfRule type="cellIs" dxfId="10787" priority="622" operator="lessThan">
      <formula>$C$4</formula>
    </cfRule>
  </conditionalFormatting>
  <conditionalFormatting sqref="AG33">
    <cfRule type="cellIs" dxfId="10786" priority="623" operator="lessThan">
      <formula>$C$4</formula>
    </cfRule>
  </conditionalFormatting>
  <conditionalFormatting sqref="AG34">
    <cfRule type="cellIs" dxfId="10785" priority="624" operator="lessThan">
      <formula>$C$4</formula>
    </cfRule>
  </conditionalFormatting>
  <conditionalFormatting sqref="AG35">
    <cfRule type="cellIs" dxfId="10784" priority="625" operator="lessThan">
      <formula>$C$4</formula>
    </cfRule>
  </conditionalFormatting>
  <conditionalFormatting sqref="AG36">
    <cfRule type="cellIs" dxfId="10783" priority="626" operator="lessThan">
      <formula>$C$4</formula>
    </cfRule>
  </conditionalFormatting>
  <conditionalFormatting sqref="AG37">
    <cfRule type="cellIs" dxfId="10782" priority="627" operator="lessThan">
      <formula>$C$4</formula>
    </cfRule>
  </conditionalFormatting>
  <conditionalFormatting sqref="AG38">
    <cfRule type="cellIs" dxfId="10781" priority="628" operator="lessThan">
      <formula>$C$4</formula>
    </cfRule>
  </conditionalFormatting>
  <conditionalFormatting sqref="AG39">
    <cfRule type="cellIs" dxfId="10780" priority="629" operator="lessThan">
      <formula>$C$4</formula>
    </cfRule>
  </conditionalFormatting>
  <conditionalFormatting sqref="AG40">
    <cfRule type="cellIs" dxfId="10779" priority="630" operator="lessThan">
      <formula>$C$4</formula>
    </cfRule>
  </conditionalFormatting>
  <conditionalFormatting sqref="AG41">
    <cfRule type="cellIs" dxfId="10778" priority="631" operator="lessThan">
      <formula>$C$4</formula>
    </cfRule>
  </conditionalFormatting>
  <conditionalFormatting sqref="AG42">
    <cfRule type="cellIs" dxfId="10777" priority="632" operator="lessThan">
      <formula>$C$4</formula>
    </cfRule>
  </conditionalFormatting>
  <conditionalFormatting sqref="AG43">
    <cfRule type="cellIs" dxfId="10776" priority="633" operator="lessThan">
      <formula>$C$4</formula>
    </cfRule>
  </conditionalFormatting>
  <conditionalFormatting sqref="AG44">
    <cfRule type="cellIs" dxfId="10775" priority="634" operator="lessThan">
      <formula>$C$4</formula>
    </cfRule>
  </conditionalFormatting>
  <conditionalFormatting sqref="AG45">
    <cfRule type="cellIs" dxfId="10774" priority="635" operator="lessThan">
      <formula>$C$4</formula>
    </cfRule>
  </conditionalFormatting>
  <conditionalFormatting sqref="AG46">
    <cfRule type="cellIs" dxfId="10773" priority="636" operator="lessThan">
      <formula>$C$4</formula>
    </cfRule>
  </conditionalFormatting>
  <conditionalFormatting sqref="AG47">
    <cfRule type="cellIs" dxfId="10772" priority="637" operator="lessThan">
      <formula>$C$4</formula>
    </cfRule>
  </conditionalFormatting>
  <conditionalFormatting sqref="AG48">
    <cfRule type="cellIs" dxfId="10771" priority="638" operator="lessThan">
      <formula>$C$4</formula>
    </cfRule>
  </conditionalFormatting>
  <conditionalFormatting sqref="AG49">
    <cfRule type="cellIs" dxfId="10770" priority="639" operator="lessThan">
      <formula>$C$4</formula>
    </cfRule>
  </conditionalFormatting>
  <conditionalFormatting sqref="AG50">
    <cfRule type="cellIs" dxfId="10769" priority="640" operator="lessThan">
      <formula>$C$4</formula>
    </cfRule>
  </conditionalFormatting>
  <conditionalFormatting sqref="AG51">
    <cfRule type="cellIs" dxfId="10768" priority="641" operator="lessThan">
      <formula>$C$4</formula>
    </cfRule>
  </conditionalFormatting>
  <conditionalFormatting sqref="AG52">
    <cfRule type="cellIs" dxfId="10767" priority="642" operator="lessThan">
      <formula>$C$4</formula>
    </cfRule>
  </conditionalFormatting>
  <conditionalFormatting sqref="AG53">
    <cfRule type="cellIs" dxfId="10766" priority="643" operator="lessThan">
      <formula>$C$4</formula>
    </cfRule>
  </conditionalFormatting>
  <conditionalFormatting sqref="AG54">
    <cfRule type="cellIs" dxfId="10765" priority="644" operator="lessThan">
      <formula>$C$4</formula>
    </cfRule>
  </conditionalFormatting>
  <conditionalFormatting sqref="AG55">
    <cfRule type="cellIs" dxfId="10764" priority="645" operator="lessThan">
      <formula>$C$4</formula>
    </cfRule>
  </conditionalFormatting>
  <conditionalFormatting sqref="AG56">
    <cfRule type="cellIs" dxfId="10763" priority="646" operator="lessThan">
      <formula>$C$4</formula>
    </cfRule>
  </conditionalFormatting>
  <conditionalFormatting sqref="AG57">
    <cfRule type="cellIs" dxfId="10762" priority="647" operator="lessThan">
      <formula>$C$4</formula>
    </cfRule>
  </conditionalFormatting>
  <conditionalFormatting sqref="AG58">
    <cfRule type="cellIs" dxfId="10761" priority="648" operator="lessThan">
      <formula>$C$4</formula>
    </cfRule>
  </conditionalFormatting>
  <conditionalFormatting sqref="AG59">
    <cfRule type="cellIs" dxfId="10760" priority="649" operator="lessThan">
      <formula>$C$4</formula>
    </cfRule>
  </conditionalFormatting>
  <conditionalFormatting sqref="AG60">
    <cfRule type="cellIs" dxfId="10759" priority="650" operator="lessThan">
      <formula>$C$4</formula>
    </cfRule>
  </conditionalFormatting>
  <conditionalFormatting sqref="AH11">
    <cfRule type="cellIs" dxfId="10758" priority="651" operator="lessThan">
      <formula>$C$4</formula>
    </cfRule>
  </conditionalFormatting>
  <conditionalFormatting sqref="AH12">
    <cfRule type="cellIs" dxfId="10757" priority="652" operator="lessThan">
      <formula>$C$4</formula>
    </cfRule>
  </conditionalFormatting>
  <conditionalFormatting sqref="AH13">
    <cfRule type="cellIs" dxfId="10756" priority="653" operator="lessThan">
      <formula>$C$4</formula>
    </cfRule>
  </conditionalFormatting>
  <conditionalFormatting sqref="AH14">
    <cfRule type="cellIs" dxfId="10755" priority="654" operator="lessThan">
      <formula>$C$4</formula>
    </cfRule>
  </conditionalFormatting>
  <conditionalFormatting sqref="AH15">
    <cfRule type="cellIs" dxfId="10754" priority="655" operator="lessThan">
      <formula>$C$4</formula>
    </cfRule>
  </conditionalFormatting>
  <conditionalFormatting sqref="AH16">
    <cfRule type="cellIs" dxfId="10753" priority="656" operator="lessThan">
      <formula>$C$4</formula>
    </cfRule>
  </conditionalFormatting>
  <conditionalFormatting sqref="AH17">
    <cfRule type="cellIs" dxfId="10752" priority="657" operator="lessThan">
      <formula>$C$4</formula>
    </cfRule>
  </conditionalFormatting>
  <conditionalFormatting sqref="AH18">
    <cfRule type="cellIs" dxfId="10751" priority="658" operator="lessThan">
      <formula>$C$4</formula>
    </cfRule>
  </conditionalFormatting>
  <conditionalFormatting sqref="AH19">
    <cfRule type="cellIs" dxfId="10750" priority="659" operator="lessThan">
      <formula>$C$4</formula>
    </cfRule>
  </conditionalFormatting>
  <conditionalFormatting sqref="AH20">
    <cfRule type="cellIs" dxfId="10749" priority="660" operator="lessThan">
      <formula>$C$4</formula>
    </cfRule>
  </conditionalFormatting>
  <conditionalFormatting sqref="AH21">
    <cfRule type="cellIs" dxfId="10748" priority="661" operator="lessThan">
      <formula>$C$4</formula>
    </cfRule>
  </conditionalFormatting>
  <conditionalFormatting sqref="AH22">
    <cfRule type="cellIs" dxfId="10747" priority="662" operator="lessThan">
      <formula>$C$4</formula>
    </cfRule>
  </conditionalFormatting>
  <conditionalFormatting sqref="AH23">
    <cfRule type="cellIs" dxfId="10746" priority="663" operator="lessThan">
      <formula>$C$4</formula>
    </cfRule>
  </conditionalFormatting>
  <conditionalFormatting sqref="AH24">
    <cfRule type="cellIs" dxfId="10745" priority="664" operator="lessThan">
      <formula>$C$4</formula>
    </cfRule>
  </conditionalFormatting>
  <conditionalFormatting sqref="AH25">
    <cfRule type="cellIs" dxfId="10744" priority="665" operator="lessThan">
      <formula>$C$4</formula>
    </cfRule>
  </conditionalFormatting>
  <conditionalFormatting sqref="AH26">
    <cfRule type="cellIs" dxfId="10743" priority="666" operator="lessThan">
      <formula>$C$4</formula>
    </cfRule>
  </conditionalFormatting>
  <conditionalFormatting sqref="AH27">
    <cfRule type="cellIs" dxfId="10742" priority="667" operator="lessThan">
      <formula>$C$4</formula>
    </cfRule>
  </conditionalFormatting>
  <conditionalFormatting sqref="AH28">
    <cfRule type="cellIs" dxfId="10741" priority="668" operator="lessThan">
      <formula>$C$4</formula>
    </cfRule>
  </conditionalFormatting>
  <conditionalFormatting sqref="AH29">
    <cfRule type="cellIs" dxfId="10740" priority="669" operator="lessThan">
      <formula>$C$4</formula>
    </cfRule>
  </conditionalFormatting>
  <conditionalFormatting sqref="AH30">
    <cfRule type="cellIs" dxfId="10739" priority="670" operator="lessThan">
      <formula>$C$4</formula>
    </cfRule>
  </conditionalFormatting>
  <conditionalFormatting sqref="AH31">
    <cfRule type="cellIs" dxfId="10738" priority="671" operator="lessThan">
      <formula>$C$4</formula>
    </cfRule>
  </conditionalFormatting>
  <conditionalFormatting sqref="AH32">
    <cfRule type="cellIs" dxfId="10737" priority="672" operator="lessThan">
      <formula>$C$4</formula>
    </cfRule>
  </conditionalFormatting>
  <conditionalFormatting sqref="AH33">
    <cfRule type="cellIs" dxfId="10736" priority="673" operator="lessThan">
      <formula>$C$4</formula>
    </cfRule>
  </conditionalFormatting>
  <conditionalFormatting sqref="AH34">
    <cfRule type="cellIs" dxfId="10735" priority="674" operator="lessThan">
      <formula>$C$4</formula>
    </cfRule>
  </conditionalFormatting>
  <conditionalFormatting sqref="AH35">
    <cfRule type="cellIs" dxfId="10734" priority="675" operator="lessThan">
      <formula>$C$4</formula>
    </cfRule>
  </conditionalFormatting>
  <conditionalFormatting sqref="AH36">
    <cfRule type="cellIs" dxfId="10733" priority="676" operator="lessThan">
      <formula>$C$4</formula>
    </cfRule>
  </conditionalFormatting>
  <conditionalFormatting sqref="AH37">
    <cfRule type="cellIs" dxfId="10732" priority="677" operator="lessThan">
      <formula>$C$4</formula>
    </cfRule>
  </conditionalFormatting>
  <conditionalFormatting sqref="AH38">
    <cfRule type="cellIs" dxfId="10731" priority="678" operator="lessThan">
      <formula>$C$4</formula>
    </cfRule>
  </conditionalFormatting>
  <conditionalFormatting sqref="AH39">
    <cfRule type="cellIs" dxfId="10730" priority="679" operator="lessThan">
      <formula>$C$4</formula>
    </cfRule>
  </conditionalFormatting>
  <conditionalFormatting sqref="AH40">
    <cfRule type="cellIs" dxfId="10729" priority="680" operator="lessThan">
      <formula>$C$4</formula>
    </cfRule>
  </conditionalFormatting>
  <conditionalFormatting sqref="AH41">
    <cfRule type="cellIs" dxfId="10728" priority="681" operator="lessThan">
      <formula>$C$4</formula>
    </cfRule>
  </conditionalFormatting>
  <conditionalFormatting sqref="AH42">
    <cfRule type="cellIs" dxfId="10727" priority="682" operator="lessThan">
      <formula>$C$4</formula>
    </cfRule>
  </conditionalFormatting>
  <conditionalFormatting sqref="AH43">
    <cfRule type="cellIs" dxfId="10726" priority="683" operator="lessThan">
      <formula>$C$4</formula>
    </cfRule>
  </conditionalFormatting>
  <conditionalFormatting sqref="AH44">
    <cfRule type="cellIs" dxfId="10725" priority="684" operator="lessThan">
      <formula>$C$4</formula>
    </cfRule>
  </conditionalFormatting>
  <conditionalFormatting sqref="AH45">
    <cfRule type="cellIs" dxfId="10724" priority="685" operator="lessThan">
      <formula>$C$4</formula>
    </cfRule>
  </conditionalFormatting>
  <conditionalFormatting sqref="AH46">
    <cfRule type="cellIs" dxfId="10723" priority="686" operator="lessThan">
      <formula>$C$4</formula>
    </cfRule>
  </conditionalFormatting>
  <conditionalFormatting sqref="AH47">
    <cfRule type="cellIs" dxfId="10722" priority="687" operator="lessThan">
      <formula>$C$4</formula>
    </cfRule>
  </conditionalFormatting>
  <conditionalFormatting sqref="AH48">
    <cfRule type="cellIs" dxfId="10721" priority="688" operator="lessThan">
      <formula>$C$4</formula>
    </cfRule>
  </conditionalFormatting>
  <conditionalFormatting sqref="AH49">
    <cfRule type="cellIs" dxfId="10720" priority="689" operator="lessThan">
      <formula>$C$4</formula>
    </cfRule>
  </conditionalFormatting>
  <conditionalFormatting sqref="AH50">
    <cfRule type="cellIs" dxfId="10719" priority="690" operator="lessThan">
      <formula>$C$4</formula>
    </cfRule>
  </conditionalFormatting>
  <conditionalFormatting sqref="AH51">
    <cfRule type="cellIs" dxfId="10718" priority="691" operator="lessThan">
      <formula>$C$4</formula>
    </cfRule>
  </conditionalFormatting>
  <conditionalFormatting sqref="AH52">
    <cfRule type="cellIs" dxfId="10717" priority="692" operator="lessThan">
      <formula>$C$4</formula>
    </cfRule>
  </conditionalFormatting>
  <conditionalFormatting sqref="AH53">
    <cfRule type="cellIs" dxfId="10716" priority="693" operator="lessThan">
      <formula>$C$4</formula>
    </cfRule>
  </conditionalFormatting>
  <conditionalFormatting sqref="AH54">
    <cfRule type="cellIs" dxfId="10715" priority="694" operator="lessThan">
      <formula>$C$4</formula>
    </cfRule>
  </conditionalFormatting>
  <conditionalFormatting sqref="AH55">
    <cfRule type="cellIs" dxfId="10714" priority="695" operator="lessThan">
      <formula>$C$4</formula>
    </cfRule>
  </conditionalFormatting>
  <conditionalFormatting sqref="AH56">
    <cfRule type="cellIs" dxfId="10713" priority="696" operator="lessThan">
      <formula>$C$4</formula>
    </cfRule>
  </conditionalFormatting>
  <conditionalFormatting sqref="AH57">
    <cfRule type="cellIs" dxfId="10712" priority="697" operator="lessThan">
      <formula>$C$4</formula>
    </cfRule>
  </conditionalFormatting>
  <conditionalFormatting sqref="AH58">
    <cfRule type="cellIs" dxfId="10711" priority="698" operator="lessThan">
      <formula>$C$4</formula>
    </cfRule>
  </conditionalFormatting>
  <conditionalFormatting sqref="AH59">
    <cfRule type="cellIs" dxfId="10710" priority="699" operator="lessThan">
      <formula>$C$4</formula>
    </cfRule>
  </conditionalFormatting>
  <conditionalFormatting sqref="AH60">
    <cfRule type="cellIs" dxfId="10709" priority="700" operator="lessThan">
      <formula>$C$4</formula>
    </cfRule>
  </conditionalFormatting>
  <conditionalFormatting sqref="AI11">
    <cfRule type="cellIs" dxfId="10708" priority="701" operator="lessThan">
      <formula>$C$4</formula>
    </cfRule>
  </conditionalFormatting>
  <conditionalFormatting sqref="AI12">
    <cfRule type="cellIs" dxfId="10707" priority="702" operator="lessThan">
      <formula>$C$4</formula>
    </cfRule>
  </conditionalFormatting>
  <conditionalFormatting sqref="AI13">
    <cfRule type="cellIs" dxfId="10706" priority="703" operator="lessThan">
      <formula>$C$4</formula>
    </cfRule>
  </conditionalFormatting>
  <conditionalFormatting sqref="AI14">
    <cfRule type="cellIs" dxfId="10705" priority="704" operator="lessThan">
      <formula>$C$4</formula>
    </cfRule>
  </conditionalFormatting>
  <conditionalFormatting sqref="AI15">
    <cfRule type="cellIs" dxfId="10704" priority="705" operator="lessThan">
      <formula>$C$4</formula>
    </cfRule>
  </conditionalFormatting>
  <conditionalFormatting sqref="AI16">
    <cfRule type="cellIs" dxfId="10703" priority="706" operator="lessThan">
      <formula>$C$4</formula>
    </cfRule>
  </conditionalFormatting>
  <conditionalFormatting sqref="AI17">
    <cfRule type="cellIs" dxfId="10702" priority="707" operator="lessThan">
      <formula>$C$4</formula>
    </cfRule>
  </conditionalFormatting>
  <conditionalFormatting sqref="AI18">
    <cfRule type="cellIs" dxfId="10701" priority="708" operator="lessThan">
      <formula>$C$4</formula>
    </cfRule>
  </conditionalFormatting>
  <conditionalFormatting sqref="AI19">
    <cfRule type="cellIs" dxfId="10700" priority="709" operator="lessThan">
      <formula>$C$4</formula>
    </cfRule>
  </conditionalFormatting>
  <conditionalFormatting sqref="AI20">
    <cfRule type="cellIs" dxfId="10699" priority="710" operator="lessThan">
      <formula>$C$4</formula>
    </cfRule>
  </conditionalFormatting>
  <conditionalFormatting sqref="AI21">
    <cfRule type="cellIs" dxfId="10698" priority="711" operator="lessThan">
      <formula>$C$4</formula>
    </cfRule>
  </conditionalFormatting>
  <conditionalFormatting sqref="AI22">
    <cfRule type="cellIs" dxfId="10697" priority="712" operator="lessThan">
      <formula>$C$4</formula>
    </cfRule>
  </conditionalFormatting>
  <conditionalFormatting sqref="AI23">
    <cfRule type="cellIs" dxfId="10696" priority="713" operator="lessThan">
      <formula>$C$4</formula>
    </cfRule>
  </conditionalFormatting>
  <conditionalFormatting sqref="AI24">
    <cfRule type="cellIs" dxfId="10695" priority="714" operator="lessThan">
      <formula>$C$4</formula>
    </cfRule>
  </conditionalFormatting>
  <conditionalFormatting sqref="AI25">
    <cfRule type="cellIs" dxfId="10694" priority="715" operator="lessThan">
      <formula>$C$4</formula>
    </cfRule>
  </conditionalFormatting>
  <conditionalFormatting sqref="AI26">
    <cfRule type="cellIs" dxfId="10693" priority="716" operator="lessThan">
      <formula>$C$4</formula>
    </cfRule>
  </conditionalFormatting>
  <conditionalFormatting sqref="AI27">
    <cfRule type="cellIs" dxfId="10692" priority="717" operator="lessThan">
      <formula>$C$4</formula>
    </cfRule>
  </conditionalFormatting>
  <conditionalFormatting sqref="AI28">
    <cfRule type="cellIs" dxfId="10691" priority="718" operator="lessThan">
      <formula>$C$4</formula>
    </cfRule>
  </conditionalFormatting>
  <conditionalFormatting sqref="AI29">
    <cfRule type="cellIs" dxfId="10690" priority="719" operator="lessThan">
      <formula>$C$4</formula>
    </cfRule>
  </conditionalFormatting>
  <conditionalFormatting sqref="AI30">
    <cfRule type="cellIs" dxfId="10689" priority="720" operator="lessThan">
      <formula>$C$4</formula>
    </cfRule>
  </conditionalFormatting>
  <conditionalFormatting sqref="AI31">
    <cfRule type="cellIs" dxfId="10688" priority="721" operator="lessThan">
      <formula>$C$4</formula>
    </cfRule>
  </conditionalFormatting>
  <conditionalFormatting sqref="AI32">
    <cfRule type="cellIs" dxfId="10687" priority="722" operator="lessThan">
      <formula>$C$4</formula>
    </cfRule>
  </conditionalFormatting>
  <conditionalFormatting sqref="AI33">
    <cfRule type="cellIs" dxfId="10686" priority="723" operator="lessThan">
      <formula>$C$4</formula>
    </cfRule>
  </conditionalFormatting>
  <conditionalFormatting sqref="AI34">
    <cfRule type="cellIs" dxfId="10685" priority="724" operator="lessThan">
      <formula>$C$4</formula>
    </cfRule>
  </conditionalFormatting>
  <conditionalFormatting sqref="AI35">
    <cfRule type="cellIs" dxfId="10684" priority="725" operator="lessThan">
      <formula>$C$4</formula>
    </cfRule>
  </conditionalFormatting>
  <conditionalFormatting sqref="AI36">
    <cfRule type="cellIs" dxfId="10683" priority="726" operator="lessThan">
      <formula>$C$4</formula>
    </cfRule>
  </conditionalFormatting>
  <conditionalFormatting sqref="AI37">
    <cfRule type="cellIs" dxfId="10682" priority="727" operator="lessThan">
      <formula>$C$4</formula>
    </cfRule>
  </conditionalFormatting>
  <conditionalFormatting sqref="AI38">
    <cfRule type="cellIs" dxfId="10681" priority="728" operator="lessThan">
      <formula>$C$4</formula>
    </cfRule>
  </conditionalFormatting>
  <conditionalFormatting sqref="AI39">
    <cfRule type="cellIs" dxfId="10680" priority="729" operator="lessThan">
      <formula>$C$4</formula>
    </cfRule>
  </conditionalFormatting>
  <conditionalFormatting sqref="AI40">
    <cfRule type="cellIs" dxfId="10679" priority="730" operator="lessThan">
      <formula>$C$4</formula>
    </cfRule>
  </conditionalFormatting>
  <conditionalFormatting sqref="AI41">
    <cfRule type="cellIs" dxfId="10678" priority="731" operator="lessThan">
      <formula>$C$4</formula>
    </cfRule>
  </conditionalFormatting>
  <conditionalFormatting sqref="AI42">
    <cfRule type="cellIs" dxfId="10677" priority="732" operator="lessThan">
      <formula>$C$4</formula>
    </cfRule>
  </conditionalFormatting>
  <conditionalFormatting sqref="AI43">
    <cfRule type="cellIs" dxfId="10676" priority="733" operator="lessThan">
      <formula>$C$4</formula>
    </cfRule>
  </conditionalFormatting>
  <conditionalFormatting sqref="AI44">
    <cfRule type="cellIs" dxfId="10675" priority="734" operator="lessThan">
      <formula>$C$4</formula>
    </cfRule>
  </conditionalFormatting>
  <conditionalFormatting sqref="AI45">
    <cfRule type="cellIs" dxfId="10674" priority="735" operator="lessThan">
      <formula>$C$4</formula>
    </cfRule>
  </conditionalFormatting>
  <conditionalFormatting sqref="AI46">
    <cfRule type="cellIs" dxfId="10673" priority="736" operator="lessThan">
      <formula>$C$4</formula>
    </cfRule>
  </conditionalFormatting>
  <conditionalFormatting sqref="AI47">
    <cfRule type="cellIs" dxfId="10672" priority="737" operator="lessThan">
      <formula>$C$4</formula>
    </cfRule>
  </conditionalFormatting>
  <conditionalFormatting sqref="AI48">
    <cfRule type="cellIs" dxfId="10671" priority="738" operator="lessThan">
      <formula>$C$4</formula>
    </cfRule>
  </conditionalFormatting>
  <conditionalFormatting sqref="AI49">
    <cfRule type="cellIs" dxfId="10670" priority="739" operator="lessThan">
      <formula>$C$4</formula>
    </cfRule>
  </conditionalFormatting>
  <conditionalFormatting sqref="AI50">
    <cfRule type="cellIs" dxfId="10669" priority="740" operator="lessThan">
      <formula>$C$4</formula>
    </cfRule>
  </conditionalFormatting>
  <conditionalFormatting sqref="AI51">
    <cfRule type="cellIs" dxfId="10668" priority="741" operator="lessThan">
      <formula>$C$4</formula>
    </cfRule>
  </conditionalFormatting>
  <conditionalFormatting sqref="AI52">
    <cfRule type="cellIs" dxfId="10667" priority="742" operator="lessThan">
      <formula>$C$4</formula>
    </cfRule>
  </conditionalFormatting>
  <conditionalFormatting sqref="AI53">
    <cfRule type="cellIs" dxfId="10666" priority="743" operator="lessThan">
      <formula>$C$4</formula>
    </cfRule>
  </conditionalFormatting>
  <conditionalFormatting sqref="AI54">
    <cfRule type="cellIs" dxfId="10665" priority="744" operator="lessThan">
      <formula>$C$4</formula>
    </cfRule>
  </conditionalFormatting>
  <conditionalFormatting sqref="AI55">
    <cfRule type="cellIs" dxfId="10664" priority="745" operator="lessThan">
      <formula>$C$4</formula>
    </cfRule>
  </conditionalFormatting>
  <conditionalFormatting sqref="AI56">
    <cfRule type="cellIs" dxfId="10663" priority="746" operator="lessThan">
      <formula>$C$4</formula>
    </cfRule>
  </conditionalFormatting>
  <conditionalFormatting sqref="AI57">
    <cfRule type="cellIs" dxfId="10662" priority="747" operator="lessThan">
      <formula>$C$4</formula>
    </cfRule>
  </conditionalFormatting>
  <conditionalFormatting sqref="AI58">
    <cfRule type="cellIs" dxfId="10661" priority="748" operator="lessThan">
      <formula>$C$4</formula>
    </cfRule>
  </conditionalFormatting>
  <conditionalFormatting sqref="AI59">
    <cfRule type="cellIs" dxfId="10660" priority="749" operator="lessThan">
      <formula>$C$4</formula>
    </cfRule>
  </conditionalFormatting>
  <conditionalFormatting sqref="AI60">
    <cfRule type="cellIs" dxfId="10659" priority="750" operator="lessThan">
      <formula>$C$4</formula>
    </cfRule>
  </conditionalFormatting>
  <conditionalFormatting sqref="AJ11">
    <cfRule type="cellIs" dxfId="10658" priority="751" operator="lessThan">
      <formula>$C$4</formula>
    </cfRule>
  </conditionalFormatting>
  <conditionalFormatting sqref="AJ12">
    <cfRule type="cellIs" dxfId="10657" priority="752" operator="lessThan">
      <formula>$C$4</formula>
    </cfRule>
  </conditionalFormatting>
  <conditionalFormatting sqref="AJ13">
    <cfRule type="cellIs" dxfId="10656" priority="753" operator="lessThan">
      <formula>$C$4</formula>
    </cfRule>
  </conditionalFormatting>
  <conditionalFormatting sqref="AJ14">
    <cfRule type="cellIs" dxfId="10655" priority="754" operator="lessThan">
      <formula>$C$4</formula>
    </cfRule>
  </conditionalFormatting>
  <conditionalFormatting sqref="AJ15">
    <cfRule type="cellIs" dxfId="10654" priority="755" operator="lessThan">
      <formula>$C$4</formula>
    </cfRule>
  </conditionalFormatting>
  <conditionalFormatting sqref="AJ16">
    <cfRule type="cellIs" dxfId="10653" priority="756" operator="lessThan">
      <formula>$C$4</formula>
    </cfRule>
  </conditionalFormatting>
  <conditionalFormatting sqref="AJ17">
    <cfRule type="cellIs" dxfId="10652" priority="757" operator="lessThan">
      <formula>$C$4</formula>
    </cfRule>
  </conditionalFormatting>
  <conditionalFormatting sqref="AJ18">
    <cfRule type="cellIs" dxfId="10651" priority="758" operator="lessThan">
      <formula>$C$4</formula>
    </cfRule>
  </conditionalFormatting>
  <conditionalFormatting sqref="AJ19">
    <cfRule type="cellIs" dxfId="10650" priority="759" operator="lessThan">
      <formula>$C$4</formula>
    </cfRule>
  </conditionalFormatting>
  <conditionalFormatting sqref="AJ20">
    <cfRule type="cellIs" dxfId="10649" priority="760" operator="lessThan">
      <formula>$C$4</formula>
    </cfRule>
  </conditionalFormatting>
  <conditionalFormatting sqref="AJ21">
    <cfRule type="cellIs" dxfId="10648" priority="761" operator="lessThan">
      <formula>$C$4</formula>
    </cfRule>
  </conditionalFormatting>
  <conditionalFormatting sqref="AJ22">
    <cfRule type="cellIs" dxfId="10647" priority="762" operator="lessThan">
      <formula>$C$4</formula>
    </cfRule>
  </conditionalFormatting>
  <conditionalFormatting sqref="AJ23">
    <cfRule type="cellIs" dxfId="10646" priority="763" operator="lessThan">
      <formula>$C$4</formula>
    </cfRule>
  </conditionalFormatting>
  <conditionalFormatting sqref="AJ24">
    <cfRule type="cellIs" dxfId="10645" priority="764" operator="lessThan">
      <formula>$C$4</formula>
    </cfRule>
  </conditionalFormatting>
  <conditionalFormatting sqref="AJ25">
    <cfRule type="cellIs" dxfId="10644" priority="765" operator="lessThan">
      <formula>$C$4</formula>
    </cfRule>
  </conditionalFormatting>
  <conditionalFormatting sqref="AJ26">
    <cfRule type="cellIs" dxfId="10643" priority="766" operator="lessThan">
      <formula>$C$4</formula>
    </cfRule>
  </conditionalFormatting>
  <conditionalFormatting sqref="AJ27">
    <cfRule type="cellIs" dxfId="10642" priority="767" operator="lessThan">
      <formula>$C$4</formula>
    </cfRule>
  </conditionalFormatting>
  <conditionalFormatting sqref="AJ28">
    <cfRule type="cellIs" dxfId="10641" priority="768" operator="lessThan">
      <formula>$C$4</formula>
    </cfRule>
  </conditionalFormatting>
  <conditionalFormatting sqref="AJ29">
    <cfRule type="cellIs" dxfId="10640" priority="769" operator="lessThan">
      <formula>$C$4</formula>
    </cfRule>
  </conditionalFormatting>
  <conditionalFormatting sqref="AJ30">
    <cfRule type="cellIs" dxfId="10639" priority="770" operator="lessThan">
      <formula>$C$4</formula>
    </cfRule>
  </conditionalFormatting>
  <conditionalFormatting sqref="AJ31">
    <cfRule type="cellIs" dxfId="10638" priority="771" operator="lessThan">
      <formula>$C$4</formula>
    </cfRule>
  </conditionalFormatting>
  <conditionalFormatting sqref="AJ32">
    <cfRule type="cellIs" dxfId="10637" priority="772" operator="lessThan">
      <formula>$C$4</formula>
    </cfRule>
  </conditionalFormatting>
  <conditionalFormatting sqref="AJ33">
    <cfRule type="cellIs" dxfId="10636" priority="773" operator="lessThan">
      <formula>$C$4</formula>
    </cfRule>
  </conditionalFormatting>
  <conditionalFormatting sqref="AJ34">
    <cfRule type="cellIs" dxfId="10635" priority="774" operator="lessThan">
      <formula>$C$4</formula>
    </cfRule>
  </conditionalFormatting>
  <conditionalFormatting sqref="AJ35">
    <cfRule type="cellIs" dxfId="10634" priority="775" operator="lessThan">
      <formula>$C$4</formula>
    </cfRule>
  </conditionalFormatting>
  <conditionalFormatting sqref="AJ36">
    <cfRule type="cellIs" dxfId="10633" priority="776" operator="lessThan">
      <formula>$C$4</formula>
    </cfRule>
  </conditionalFormatting>
  <conditionalFormatting sqref="AJ37">
    <cfRule type="cellIs" dxfId="10632" priority="777" operator="lessThan">
      <formula>$C$4</formula>
    </cfRule>
  </conditionalFormatting>
  <conditionalFormatting sqref="AJ38">
    <cfRule type="cellIs" dxfId="10631" priority="778" operator="lessThan">
      <formula>$C$4</formula>
    </cfRule>
  </conditionalFormatting>
  <conditionalFormatting sqref="AJ39">
    <cfRule type="cellIs" dxfId="10630" priority="779" operator="lessThan">
      <formula>$C$4</formula>
    </cfRule>
  </conditionalFormatting>
  <conditionalFormatting sqref="AJ40">
    <cfRule type="cellIs" dxfId="10629" priority="780" operator="lessThan">
      <formula>$C$4</formula>
    </cfRule>
  </conditionalFormatting>
  <conditionalFormatting sqref="AJ41">
    <cfRule type="cellIs" dxfId="10628" priority="781" operator="lessThan">
      <formula>$C$4</formula>
    </cfRule>
  </conditionalFormatting>
  <conditionalFormatting sqref="AJ42">
    <cfRule type="cellIs" dxfId="10627" priority="782" operator="lessThan">
      <formula>$C$4</formula>
    </cfRule>
  </conditionalFormatting>
  <conditionalFormatting sqref="AJ43">
    <cfRule type="cellIs" dxfId="10626" priority="783" operator="lessThan">
      <formula>$C$4</formula>
    </cfRule>
  </conditionalFormatting>
  <conditionalFormatting sqref="AJ44">
    <cfRule type="cellIs" dxfId="10625" priority="784" operator="lessThan">
      <formula>$C$4</formula>
    </cfRule>
  </conditionalFormatting>
  <conditionalFormatting sqref="AJ45">
    <cfRule type="cellIs" dxfId="10624" priority="785" operator="lessThan">
      <formula>$C$4</formula>
    </cfRule>
  </conditionalFormatting>
  <conditionalFormatting sqref="AJ46">
    <cfRule type="cellIs" dxfId="10623" priority="786" operator="lessThan">
      <formula>$C$4</formula>
    </cfRule>
  </conditionalFormatting>
  <conditionalFormatting sqref="AJ47">
    <cfRule type="cellIs" dxfId="10622" priority="787" operator="lessThan">
      <formula>$C$4</formula>
    </cfRule>
  </conditionalFormatting>
  <conditionalFormatting sqref="AJ48">
    <cfRule type="cellIs" dxfId="10621" priority="788" operator="lessThan">
      <formula>$C$4</formula>
    </cfRule>
  </conditionalFormatting>
  <conditionalFormatting sqref="AJ49">
    <cfRule type="cellIs" dxfId="10620" priority="789" operator="lessThan">
      <formula>$C$4</formula>
    </cfRule>
  </conditionalFormatting>
  <conditionalFormatting sqref="AJ50">
    <cfRule type="cellIs" dxfId="10619" priority="790" operator="lessThan">
      <formula>$C$4</formula>
    </cfRule>
  </conditionalFormatting>
  <conditionalFormatting sqref="AJ51">
    <cfRule type="cellIs" dxfId="10618" priority="791" operator="lessThan">
      <formula>$C$4</formula>
    </cfRule>
  </conditionalFormatting>
  <conditionalFormatting sqref="AJ52">
    <cfRule type="cellIs" dxfId="10617" priority="792" operator="lessThan">
      <formula>$C$4</formula>
    </cfRule>
  </conditionalFormatting>
  <conditionalFormatting sqref="AJ53">
    <cfRule type="cellIs" dxfId="10616" priority="793" operator="lessThan">
      <formula>$C$4</formula>
    </cfRule>
  </conditionalFormatting>
  <conditionalFormatting sqref="AJ54">
    <cfRule type="cellIs" dxfId="10615" priority="794" operator="lessThan">
      <formula>$C$4</formula>
    </cfRule>
  </conditionalFormatting>
  <conditionalFormatting sqref="AJ55">
    <cfRule type="cellIs" dxfId="10614" priority="795" operator="lessThan">
      <formula>$C$4</formula>
    </cfRule>
  </conditionalFormatting>
  <conditionalFormatting sqref="AJ56">
    <cfRule type="cellIs" dxfId="10613" priority="796" operator="lessThan">
      <formula>$C$4</formula>
    </cfRule>
  </conditionalFormatting>
  <conditionalFormatting sqref="AJ57">
    <cfRule type="cellIs" dxfId="10612" priority="797" operator="lessThan">
      <formula>$C$4</formula>
    </cfRule>
  </conditionalFormatting>
  <conditionalFormatting sqref="AJ58">
    <cfRule type="cellIs" dxfId="10611" priority="798" operator="lessThan">
      <formula>$C$4</formula>
    </cfRule>
  </conditionalFormatting>
  <conditionalFormatting sqref="AJ59">
    <cfRule type="cellIs" dxfId="10610" priority="799" operator="lessThan">
      <formula>$C$4</formula>
    </cfRule>
  </conditionalFormatting>
  <conditionalFormatting sqref="AJ60">
    <cfRule type="cellIs" dxfId="10609" priority="800" operator="lessThan">
      <formula>$C$4</formula>
    </cfRule>
  </conditionalFormatting>
  <conditionalFormatting sqref="AK11">
    <cfRule type="cellIs" dxfId="10608" priority="801" operator="lessThan">
      <formula>$C$4</formula>
    </cfRule>
  </conditionalFormatting>
  <conditionalFormatting sqref="AK12">
    <cfRule type="cellIs" dxfId="10607" priority="802" operator="lessThan">
      <formula>$C$4</formula>
    </cfRule>
  </conditionalFormatting>
  <conditionalFormatting sqref="AK13">
    <cfRule type="cellIs" dxfId="10606" priority="803" operator="lessThan">
      <formula>$C$4</formula>
    </cfRule>
  </conditionalFormatting>
  <conditionalFormatting sqref="AK14">
    <cfRule type="cellIs" dxfId="10605" priority="804" operator="lessThan">
      <formula>$C$4</formula>
    </cfRule>
  </conditionalFormatting>
  <conditionalFormatting sqref="AK15">
    <cfRule type="cellIs" dxfId="10604" priority="805" operator="lessThan">
      <formula>$C$4</formula>
    </cfRule>
  </conditionalFormatting>
  <conditionalFormatting sqref="AK16">
    <cfRule type="cellIs" dxfId="10603" priority="806" operator="lessThan">
      <formula>$C$4</formula>
    </cfRule>
  </conditionalFormatting>
  <conditionalFormatting sqref="AK17">
    <cfRule type="cellIs" dxfId="10602" priority="807" operator="lessThan">
      <formula>$C$4</formula>
    </cfRule>
  </conditionalFormatting>
  <conditionalFormatting sqref="AK18">
    <cfRule type="cellIs" dxfId="10601" priority="808" operator="lessThan">
      <formula>$C$4</formula>
    </cfRule>
  </conditionalFormatting>
  <conditionalFormatting sqref="AK19">
    <cfRule type="cellIs" dxfId="10600" priority="809" operator="lessThan">
      <formula>$C$4</formula>
    </cfRule>
  </conditionalFormatting>
  <conditionalFormatting sqref="AK20">
    <cfRule type="cellIs" dxfId="10599" priority="810" operator="lessThan">
      <formula>$C$4</formula>
    </cfRule>
  </conditionalFormatting>
  <conditionalFormatting sqref="AK21">
    <cfRule type="cellIs" dxfId="10598" priority="811" operator="lessThan">
      <formula>$C$4</formula>
    </cfRule>
  </conditionalFormatting>
  <conditionalFormatting sqref="AK22">
    <cfRule type="cellIs" dxfId="10597" priority="812" operator="lessThan">
      <formula>$C$4</formula>
    </cfRule>
  </conditionalFormatting>
  <conditionalFormatting sqref="AK23">
    <cfRule type="cellIs" dxfId="10596" priority="813" operator="lessThan">
      <formula>$C$4</formula>
    </cfRule>
  </conditionalFormatting>
  <conditionalFormatting sqref="AK24">
    <cfRule type="cellIs" dxfId="10595" priority="814" operator="lessThan">
      <formula>$C$4</formula>
    </cfRule>
  </conditionalFormatting>
  <conditionalFormatting sqref="AK25">
    <cfRule type="cellIs" dxfId="10594" priority="815" operator="lessThan">
      <formula>$C$4</formula>
    </cfRule>
  </conditionalFormatting>
  <conditionalFormatting sqref="AK26">
    <cfRule type="cellIs" dxfId="10593" priority="816" operator="lessThan">
      <formula>$C$4</formula>
    </cfRule>
  </conditionalFormatting>
  <conditionalFormatting sqref="AK27">
    <cfRule type="cellIs" dxfId="10592" priority="817" operator="lessThan">
      <formula>$C$4</formula>
    </cfRule>
  </conditionalFormatting>
  <conditionalFormatting sqref="AK28">
    <cfRule type="cellIs" dxfId="10591" priority="818" operator="lessThan">
      <formula>$C$4</formula>
    </cfRule>
  </conditionalFormatting>
  <conditionalFormatting sqref="AK29">
    <cfRule type="cellIs" dxfId="10590" priority="819" operator="lessThan">
      <formula>$C$4</formula>
    </cfRule>
  </conditionalFormatting>
  <conditionalFormatting sqref="AK30">
    <cfRule type="cellIs" dxfId="10589" priority="820" operator="lessThan">
      <formula>$C$4</formula>
    </cfRule>
  </conditionalFormatting>
  <conditionalFormatting sqref="AK31">
    <cfRule type="cellIs" dxfId="10588" priority="821" operator="lessThan">
      <formula>$C$4</formula>
    </cfRule>
  </conditionalFormatting>
  <conditionalFormatting sqref="AK32">
    <cfRule type="cellIs" dxfId="10587" priority="822" operator="lessThan">
      <formula>$C$4</formula>
    </cfRule>
  </conditionalFormatting>
  <conditionalFormatting sqref="AK33">
    <cfRule type="cellIs" dxfId="10586" priority="823" operator="lessThan">
      <formula>$C$4</formula>
    </cfRule>
  </conditionalFormatting>
  <conditionalFormatting sqref="AK34">
    <cfRule type="cellIs" dxfId="10585" priority="824" operator="lessThan">
      <formula>$C$4</formula>
    </cfRule>
  </conditionalFormatting>
  <conditionalFormatting sqref="AK35">
    <cfRule type="cellIs" dxfId="10584" priority="825" operator="lessThan">
      <formula>$C$4</formula>
    </cfRule>
  </conditionalFormatting>
  <conditionalFormatting sqref="AK36">
    <cfRule type="cellIs" dxfId="10583" priority="826" operator="lessThan">
      <formula>$C$4</formula>
    </cfRule>
  </conditionalFormatting>
  <conditionalFormatting sqref="AK37">
    <cfRule type="cellIs" dxfId="10582" priority="827" operator="lessThan">
      <formula>$C$4</formula>
    </cfRule>
  </conditionalFormatting>
  <conditionalFormatting sqref="AK38">
    <cfRule type="cellIs" dxfId="10581" priority="828" operator="lessThan">
      <formula>$C$4</formula>
    </cfRule>
  </conditionalFormatting>
  <conditionalFormatting sqref="AK39">
    <cfRule type="cellIs" dxfId="10580" priority="829" operator="lessThan">
      <formula>$C$4</formula>
    </cfRule>
  </conditionalFormatting>
  <conditionalFormatting sqref="AK40">
    <cfRule type="cellIs" dxfId="10579" priority="830" operator="lessThan">
      <formula>$C$4</formula>
    </cfRule>
  </conditionalFormatting>
  <conditionalFormatting sqref="AK41">
    <cfRule type="cellIs" dxfId="10578" priority="831" operator="lessThan">
      <formula>$C$4</formula>
    </cfRule>
  </conditionalFormatting>
  <conditionalFormatting sqref="AK42">
    <cfRule type="cellIs" dxfId="10577" priority="832" operator="lessThan">
      <formula>$C$4</formula>
    </cfRule>
  </conditionalFormatting>
  <conditionalFormatting sqref="AK43">
    <cfRule type="cellIs" dxfId="10576" priority="833" operator="lessThan">
      <formula>$C$4</formula>
    </cfRule>
  </conditionalFormatting>
  <conditionalFormatting sqref="AK44">
    <cfRule type="cellIs" dxfId="10575" priority="834" operator="lessThan">
      <formula>$C$4</formula>
    </cfRule>
  </conditionalFormatting>
  <conditionalFormatting sqref="AK45">
    <cfRule type="cellIs" dxfId="10574" priority="835" operator="lessThan">
      <formula>$C$4</formula>
    </cfRule>
  </conditionalFormatting>
  <conditionalFormatting sqref="AK46">
    <cfRule type="cellIs" dxfId="10573" priority="836" operator="lessThan">
      <formula>$C$4</formula>
    </cfRule>
  </conditionalFormatting>
  <conditionalFormatting sqref="AK47">
    <cfRule type="cellIs" dxfId="10572" priority="837" operator="lessThan">
      <formula>$C$4</formula>
    </cfRule>
  </conditionalFormatting>
  <conditionalFormatting sqref="AK48">
    <cfRule type="cellIs" dxfId="10571" priority="838" operator="lessThan">
      <formula>$C$4</formula>
    </cfRule>
  </conditionalFormatting>
  <conditionalFormatting sqref="AK49">
    <cfRule type="cellIs" dxfId="10570" priority="839" operator="lessThan">
      <formula>$C$4</formula>
    </cfRule>
  </conditionalFormatting>
  <conditionalFormatting sqref="AK50">
    <cfRule type="cellIs" dxfId="10569" priority="840" operator="lessThan">
      <formula>$C$4</formula>
    </cfRule>
  </conditionalFormatting>
  <conditionalFormatting sqref="AK51">
    <cfRule type="cellIs" dxfId="10568" priority="841" operator="lessThan">
      <formula>$C$4</formula>
    </cfRule>
  </conditionalFormatting>
  <conditionalFormatting sqref="AK52">
    <cfRule type="cellIs" dxfId="10567" priority="842" operator="lessThan">
      <formula>$C$4</formula>
    </cfRule>
  </conditionalFormatting>
  <conditionalFormatting sqref="AK53">
    <cfRule type="cellIs" dxfId="10566" priority="843" operator="lessThan">
      <formula>$C$4</formula>
    </cfRule>
  </conditionalFormatting>
  <conditionalFormatting sqref="AK54">
    <cfRule type="cellIs" dxfId="10565" priority="844" operator="lessThan">
      <formula>$C$4</formula>
    </cfRule>
  </conditionalFormatting>
  <conditionalFormatting sqref="AK55">
    <cfRule type="cellIs" dxfId="10564" priority="845" operator="lessThan">
      <formula>$C$4</formula>
    </cfRule>
  </conditionalFormatting>
  <conditionalFormatting sqref="AK56">
    <cfRule type="cellIs" dxfId="10563" priority="846" operator="lessThan">
      <formula>$C$4</formula>
    </cfRule>
  </conditionalFormatting>
  <conditionalFormatting sqref="AK57">
    <cfRule type="cellIs" dxfId="10562" priority="847" operator="lessThan">
      <formula>$C$4</formula>
    </cfRule>
  </conditionalFormatting>
  <conditionalFormatting sqref="AK58">
    <cfRule type="cellIs" dxfId="10561" priority="848" operator="lessThan">
      <formula>$C$4</formula>
    </cfRule>
  </conditionalFormatting>
  <conditionalFormatting sqref="AK59">
    <cfRule type="cellIs" dxfId="10560" priority="849" operator="lessThan">
      <formula>$C$4</formula>
    </cfRule>
  </conditionalFormatting>
  <conditionalFormatting sqref="AK60">
    <cfRule type="cellIs" dxfId="10559" priority="850" operator="lessThan">
      <formula>$C$4</formula>
    </cfRule>
  </conditionalFormatting>
  <conditionalFormatting sqref="AL11">
    <cfRule type="cellIs" dxfId="10558" priority="851" operator="lessThan">
      <formula>$C$4</formula>
    </cfRule>
  </conditionalFormatting>
  <conditionalFormatting sqref="AL12">
    <cfRule type="cellIs" dxfId="10557" priority="852" operator="lessThan">
      <formula>$C$4</formula>
    </cfRule>
  </conditionalFormatting>
  <conditionalFormatting sqref="AL13">
    <cfRule type="cellIs" dxfId="10556" priority="853" operator="lessThan">
      <formula>$C$4</formula>
    </cfRule>
  </conditionalFormatting>
  <conditionalFormatting sqref="AL14">
    <cfRule type="cellIs" dxfId="10555" priority="854" operator="lessThan">
      <formula>$C$4</formula>
    </cfRule>
  </conditionalFormatting>
  <conditionalFormatting sqref="AL15">
    <cfRule type="cellIs" dxfId="10554" priority="855" operator="lessThan">
      <formula>$C$4</formula>
    </cfRule>
  </conditionalFormatting>
  <conditionalFormatting sqref="AL16">
    <cfRule type="cellIs" dxfId="10553" priority="856" operator="lessThan">
      <formula>$C$4</formula>
    </cfRule>
  </conditionalFormatting>
  <conditionalFormatting sqref="AL17">
    <cfRule type="cellIs" dxfId="10552" priority="857" operator="lessThan">
      <formula>$C$4</formula>
    </cfRule>
  </conditionalFormatting>
  <conditionalFormatting sqref="AL18">
    <cfRule type="cellIs" dxfId="10551" priority="858" operator="lessThan">
      <formula>$C$4</formula>
    </cfRule>
  </conditionalFormatting>
  <conditionalFormatting sqref="AL19">
    <cfRule type="cellIs" dxfId="10550" priority="859" operator="lessThan">
      <formula>$C$4</formula>
    </cfRule>
  </conditionalFormatting>
  <conditionalFormatting sqref="AL20">
    <cfRule type="cellIs" dxfId="10549" priority="860" operator="lessThan">
      <formula>$C$4</formula>
    </cfRule>
  </conditionalFormatting>
  <conditionalFormatting sqref="AL21">
    <cfRule type="cellIs" dxfId="10548" priority="861" operator="lessThan">
      <formula>$C$4</formula>
    </cfRule>
  </conditionalFormatting>
  <conditionalFormatting sqref="AL22">
    <cfRule type="cellIs" dxfId="10547" priority="862" operator="lessThan">
      <formula>$C$4</formula>
    </cfRule>
  </conditionalFormatting>
  <conditionalFormatting sqref="AL23">
    <cfRule type="cellIs" dxfId="10546" priority="863" operator="lessThan">
      <formula>$C$4</formula>
    </cfRule>
  </conditionalFormatting>
  <conditionalFormatting sqref="AL24">
    <cfRule type="cellIs" dxfId="10545" priority="864" operator="lessThan">
      <formula>$C$4</formula>
    </cfRule>
  </conditionalFormatting>
  <conditionalFormatting sqref="AL25">
    <cfRule type="cellIs" dxfId="10544" priority="865" operator="lessThan">
      <formula>$C$4</formula>
    </cfRule>
  </conditionalFormatting>
  <conditionalFormatting sqref="AL26">
    <cfRule type="cellIs" dxfId="10543" priority="866" operator="lessThan">
      <formula>$C$4</formula>
    </cfRule>
  </conditionalFormatting>
  <conditionalFormatting sqref="AL27">
    <cfRule type="cellIs" dxfId="10542" priority="867" operator="lessThan">
      <formula>$C$4</formula>
    </cfRule>
  </conditionalFormatting>
  <conditionalFormatting sqref="AL28">
    <cfRule type="cellIs" dxfId="10541" priority="868" operator="lessThan">
      <formula>$C$4</formula>
    </cfRule>
  </conditionalFormatting>
  <conditionalFormatting sqref="AL29">
    <cfRule type="cellIs" dxfId="10540" priority="869" operator="lessThan">
      <formula>$C$4</formula>
    </cfRule>
  </conditionalFormatting>
  <conditionalFormatting sqref="AL30">
    <cfRule type="cellIs" dxfId="10539" priority="870" operator="lessThan">
      <formula>$C$4</formula>
    </cfRule>
  </conditionalFormatting>
  <conditionalFormatting sqref="AL31">
    <cfRule type="cellIs" dxfId="10538" priority="871" operator="lessThan">
      <formula>$C$4</formula>
    </cfRule>
  </conditionalFormatting>
  <conditionalFormatting sqref="AL32">
    <cfRule type="cellIs" dxfId="10537" priority="872" operator="lessThan">
      <formula>$C$4</formula>
    </cfRule>
  </conditionalFormatting>
  <conditionalFormatting sqref="AL33">
    <cfRule type="cellIs" dxfId="10536" priority="873" operator="lessThan">
      <formula>$C$4</formula>
    </cfRule>
  </conditionalFormatting>
  <conditionalFormatting sqref="AL34">
    <cfRule type="cellIs" dxfId="10535" priority="874" operator="lessThan">
      <formula>$C$4</formula>
    </cfRule>
  </conditionalFormatting>
  <conditionalFormatting sqref="AL35">
    <cfRule type="cellIs" dxfId="10534" priority="875" operator="lessThan">
      <formula>$C$4</formula>
    </cfRule>
  </conditionalFormatting>
  <conditionalFormatting sqref="AL36">
    <cfRule type="cellIs" dxfId="10533" priority="876" operator="lessThan">
      <formula>$C$4</formula>
    </cfRule>
  </conditionalFormatting>
  <conditionalFormatting sqref="AL37">
    <cfRule type="cellIs" dxfId="10532" priority="877" operator="lessThan">
      <formula>$C$4</formula>
    </cfRule>
  </conditionalFormatting>
  <conditionalFormatting sqref="AL38">
    <cfRule type="cellIs" dxfId="10531" priority="878" operator="lessThan">
      <formula>$C$4</formula>
    </cfRule>
  </conditionalFormatting>
  <conditionalFormatting sqref="AL39">
    <cfRule type="cellIs" dxfId="10530" priority="879" operator="lessThan">
      <formula>$C$4</formula>
    </cfRule>
  </conditionalFormatting>
  <conditionalFormatting sqref="AL40">
    <cfRule type="cellIs" dxfId="10529" priority="880" operator="lessThan">
      <formula>$C$4</formula>
    </cfRule>
  </conditionalFormatting>
  <conditionalFormatting sqref="AL41">
    <cfRule type="cellIs" dxfId="10528" priority="881" operator="lessThan">
      <formula>$C$4</formula>
    </cfRule>
  </conditionalFormatting>
  <conditionalFormatting sqref="AL42">
    <cfRule type="cellIs" dxfId="10527" priority="882" operator="lessThan">
      <formula>$C$4</formula>
    </cfRule>
  </conditionalFormatting>
  <conditionalFormatting sqref="AL43">
    <cfRule type="cellIs" dxfId="10526" priority="883" operator="lessThan">
      <formula>$C$4</formula>
    </cfRule>
  </conditionalFormatting>
  <conditionalFormatting sqref="AL44">
    <cfRule type="cellIs" dxfId="10525" priority="884" operator="lessThan">
      <formula>$C$4</formula>
    </cfRule>
  </conditionalFormatting>
  <conditionalFormatting sqref="AL45">
    <cfRule type="cellIs" dxfId="10524" priority="885" operator="lessThan">
      <formula>$C$4</formula>
    </cfRule>
  </conditionalFormatting>
  <conditionalFormatting sqref="AL46">
    <cfRule type="cellIs" dxfId="10523" priority="886" operator="lessThan">
      <formula>$C$4</formula>
    </cfRule>
  </conditionalFormatting>
  <conditionalFormatting sqref="AL47">
    <cfRule type="cellIs" dxfId="10522" priority="887" operator="lessThan">
      <formula>$C$4</formula>
    </cfRule>
  </conditionalFormatting>
  <conditionalFormatting sqref="AL48">
    <cfRule type="cellIs" dxfId="10521" priority="888" operator="lessThan">
      <formula>$C$4</formula>
    </cfRule>
  </conditionalFormatting>
  <conditionalFormatting sqref="AL49">
    <cfRule type="cellIs" dxfId="10520" priority="889" operator="lessThan">
      <formula>$C$4</formula>
    </cfRule>
  </conditionalFormatting>
  <conditionalFormatting sqref="AL50">
    <cfRule type="cellIs" dxfId="10519" priority="890" operator="lessThan">
      <formula>$C$4</formula>
    </cfRule>
  </conditionalFormatting>
  <conditionalFormatting sqref="AL51">
    <cfRule type="cellIs" dxfId="10518" priority="891" operator="lessThan">
      <formula>$C$4</formula>
    </cfRule>
  </conditionalFormatting>
  <conditionalFormatting sqref="AL52">
    <cfRule type="cellIs" dxfId="10517" priority="892" operator="lessThan">
      <formula>$C$4</formula>
    </cfRule>
  </conditionalFormatting>
  <conditionalFormatting sqref="AL53">
    <cfRule type="cellIs" dxfId="10516" priority="893" operator="lessThan">
      <formula>$C$4</formula>
    </cfRule>
  </conditionalFormatting>
  <conditionalFormatting sqref="AL54">
    <cfRule type="cellIs" dxfId="10515" priority="894" operator="lessThan">
      <formula>$C$4</formula>
    </cfRule>
  </conditionalFormatting>
  <conditionalFormatting sqref="AL55">
    <cfRule type="cellIs" dxfId="10514" priority="895" operator="lessThan">
      <formula>$C$4</formula>
    </cfRule>
  </conditionalFormatting>
  <conditionalFormatting sqref="AL56">
    <cfRule type="cellIs" dxfId="10513" priority="896" operator="lessThan">
      <formula>$C$4</formula>
    </cfRule>
  </conditionalFormatting>
  <conditionalFormatting sqref="AL57">
    <cfRule type="cellIs" dxfId="10512" priority="897" operator="lessThan">
      <formula>$C$4</formula>
    </cfRule>
  </conditionalFormatting>
  <conditionalFormatting sqref="AL58">
    <cfRule type="cellIs" dxfId="10511" priority="898" operator="lessThan">
      <formula>$C$4</formula>
    </cfRule>
  </conditionalFormatting>
  <conditionalFormatting sqref="AL59">
    <cfRule type="cellIs" dxfId="10510" priority="899" operator="lessThan">
      <formula>$C$4</formula>
    </cfRule>
  </conditionalFormatting>
  <conditionalFormatting sqref="AL60">
    <cfRule type="cellIs" dxfId="10509" priority="900" operator="lessThan">
      <formula>$C$4</formula>
    </cfRule>
  </conditionalFormatting>
  <conditionalFormatting sqref="AM11">
    <cfRule type="cellIs" dxfId="10508" priority="901" operator="lessThan">
      <formula>$C$4</formula>
    </cfRule>
  </conditionalFormatting>
  <conditionalFormatting sqref="AM12">
    <cfRule type="cellIs" dxfId="10507" priority="902" operator="lessThan">
      <formula>$C$4</formula>
    </cfRule>
  </conditionalFormatting>
  <conditionalFormatting sqref="AM13">
    <cfRule type="cellIs" dxfId="10506" priority="903" operator="lessThan">
      <formula>$C$4</formula>
    </cfRule>
  </conditionalFormatting>
  <conditionalFormatting sqref="AM14">
    <cfRule type="cellIs" dxfId="10505" priority="904" operator="lessThan">
      <formula>$C$4</formula>
    </cfRule>
  </conditionalFormatting>
  <conditionalFormatting sqref="AM15">
    <cfRule type="cellIs" dxfId="10504" priority="905" operator="lessThan">
      <formula>$C$4</formula>
    </cfRule>
  </conditionalFormatting>
  <conditionalFormatting sqref="AM16">
    <cfRule type="cellIs" dxfId="10503" priority="906" operator="lessThan">
      <formula>$C$4</formula>
    </cfRule>
  </conditionalFormatting>
  <conditionalFormatting sqref="AM17">
    <cfRule type="cellIs" dxfId="10502" priority="907" operator="lessThan">
      <formula>$C$4</formula>
    </cfRule>
  </conditionalFormatting>
  <conditionalFormatting sqref="AM18">
    <cfRule type="cellIs" dxfId="10501" priority="908" operator="lessThan">
      <formula>$C$4</formula>
    </cfRule>
  </conditionalFormatting>
  <conditionalFormatting sqref="AM19">
    <cfRule type="cellIs" dxfId="10500" priority="909" operator="lessThan">
      <formula>$C$4</formula>
    </cfRule>
  </conditionalFormatting>
  <conditionalFormatting sqref="AM20">
    <cfRule type="cellIs" dxfId="10499" priority="910" operator="lessThan">
      <formula>$C$4</formula>
    </cfRule>
  </conditionalFormatting>
  <conditionalFormatting sqref="AM21">
    <cfRule type="cellIs" dxfId="10498" priority="911" operator="lessThan">
      <formula>$C$4</formula>
    </cfRule>
  </conditionalFormatting>
  <conditionalFormatting sqref="AM22">
    <cfRule type="cellIs" dxfId="10497" priority="912" operator="lessThan">
      <formula>$C$4</formula>
    </cfRule>
  </conditionalFormatting>
  <conditionalFormatting sqref="AM23">
    <cfRule type="cellIs" dxfId="10496" priority="913" operator="lessThan">
      <formula>$C$4</formula>
    </cfRule>
  </conditionalFormatting>
  <conditionalFormatting sqref="AM24">
    <cfRule type="cellIs" dxfId="10495" priority="914" operator="lessThan">
      <formula>$C$4</formula>
    </cfRule>
  </conditionalFormatting>
  <conditionalFormatting sqref="AM25">
    <cfRule type="cellIs" dxfId="10494" priority="915" operator="lessThan">
      <formula>$C$4</formula>
    </cfRule>
  </conditionalFormatting>
  <conditionalFormatting sqref="AM26">
    <cfRule type="cellIs" dxfId="10493" priority="916" operator="lessThan">
      <formula>$C$4</formula>
    </cfRule>
  </conditionalFormatting>
  <conditionalFormatting sqref="AM27">
    <cfRule type="cellIs" dxfId="10492" priority="917" operator="lessThan">
      <formula>$C$4</formula>
    </cfRule>
  </conditionalFormatting>
  <conditionalFormatting sqref="AM28">
    <cfRule type="cellIs" dxfId="10491" priority="918" operator="lessThan">
      <formula>$C$4</formula>
    </cfRule>
  </conditionalFormatting>
  <conditionalFormatting sqref="AM29">
    <cfRule type="cellIs" dxfId="10490" priority="919" operator="lessThan">
      <formula>$C$4</formula>
    </cfRule>
  </conditionalFormatting>
  <conditionalFormatting sqref="AM30">
    <cfRule type="cellIs" dxfId="10489" priority="920" operator="lessThan">
      <formula>$C$4</formula>
    </cfRule>
  </conditionalFormatting>
  <conditionalFormatting sqref="AM31">
    <cfRule type="cellIs" dxfId="10488" priority="921" operator="lessThan">
      <formula>$C$4</formula>
    </cfRule>
  </conditionalFormatting>
  <conditionalFormatting sqref="AM32">
    <cfRule type="cellIs" dxfId="10487" priority="922" operator="lessThan">
      <formula>$C$4</formula>
    </cfRule>
  </conditionalFormatting>
  <conditionalFormatting sqref="AM33">
    <cfRule type="cellIs" dxfId="10486" priority="923" operator="lessThan">
      <formula>$C$4</formula>
    </cfRule>
  </conditionalFormatting>
  <conditionalFormatting sqref="AM34">
    <cfRule type="cellIs" dxfId="10485" priority="924" operator="lessThan">
      <formula>$C$4</formula>
    </cfRule>
  </conditionalFormatting>
  <conditionalFormatting sqref="AM35">
    <cfRule type="cellIs" dxfId="10484" priority="925" operator="lessThan">
      <formula>$C$4</formula>
    </cfRule>
  </conditionalFormatting>
  <conditionalFormatting sqref="AM36">
    <cfRule type="cellIs" dxfId="10483" priority="926" operator="lessThan">
      <formula>$C$4</formula>
    </cfRule>
  </conditionalFormatting>
  <conditionalFormatting sqref="AM37">
    <cfRule type="cellIs" dxfId="10482" priority="927" operator="lessThan">
      <formula>$C$4</formula>
    </cfRule>
  </conditionalFormatting>
  <conditionalFormatting sqref="AM38">
    <cfRule type="cellIs" dxfId="10481" priority="928" operator="lessThan">
      <formula>$C$4</formula>
    </cfRule>
  </conditionalFormatting>
  <conditionalFormatting sqref="AM39">
    <cfRule type="cellIs" dxfId="10480" priority="929" operator="lessThan">
      <formula>$C$4</formula>
    </cfRule>
  </conditionalFormatting>
  <conditionalFormatting sqref="AM40">
    <cfRule type="cellIs" dxfId="10479" priority="930" operator="lessThan">
      <formula>$C$4</formula>
    </cfRule>
  </conditionalFormatting>
  <conditionalFormatting sqref="AM41">
    <cfRule type="cellIs" dxfId="10478" priority="931" operator="lessThan">
      <formula>$C$4</formula>
    </cfRule>
  </conditionalFormatting>
  <conditionalFormatting sqref="AM42">
    <cfRule type="cellIs" dxfId="10477" priority="932" operator="lessThan">
      <formula>$C$4</formula>
    </cfRule>
  </conditionalFormatting>
  <conditionalFormatting sqref="AM43">
    <cfRule type="cellIs" dxfId="10476" priority="933" operator="lessThan">
      <formula>$C$4</formula>
    </cfRule>
  </conditionalFormatting>
  <conditionalFormatting sqref="AM44">
    <cfRule type="cellIs" dxfId="10475" priority="934" operator="lessThan">
      <formula>$C$4</formula>
    </cfRule>
  </conditionalFormatting>
  <conditionalFormatting sqref="AM45">
    <cfRule type="cellIs" dxfId="10474" priority="935" operator="lessThan">
      <formula>$C$4</formula>
    </cfRule>
  </conditionalFormatting>
  <conditionalFormatting sqref="AM46">
    <cfRule type="cellIs" dxfId="10473" priority="936" operator="lessThan">
      <formula>$C$4</formula>
    </cfRule>
  </conditionalFormatting>
  <conditionalFormatting sqref="AM47">
    <cfRule type="cellIs" dxfId="10472" priority="937" operator="lessThan">
      <formula>$C$4</formula>
    </cfRule>
  </conditionalFormatting>
  <conditionalFormatting sqref="AM48">
    <cfRule type="cellIs" dxfId="10471" priority="938" operator="lessThan">
      <formula>$C$4</formula>
    </cfRule>
  </conditionalFormatting>
  <conditionalFormatting sqref="AM49">
    <cfRule type="cellIs" dxfId="10470" priority="939" operator="lessThan">
      <formula>$C$4</formula>
    </cfRule>
  </conditionalFormatting>
  <conditionalFormatting sqref="AM50">
    <cfRule type="cellIs" dxfId="10469" priority="940" operator="lessThan">
      <formula>$C$4</formula>
    </cfRule>
  </conditionalFormatting>
  <conditionalFormatting sqref="AM51">
    <cfRule type="cellIs" dxfId="10468" priority="941" operator="lessThan">
      <formula>$C$4</formula>
    </cfRule>
  </conditionalFormatting>
  <conditionalFormatting sqref="AM52">
    <cfRule type="cellIs" dxfId="10467" priority="942" operator="lessThan">
      <formula>$C$4</formula>
    </cfRule>
  </conditionalFormatting>
  <conditionalFormatting sqref="AM53">
    <cfRule type="cellIs" dxfId="10466" priority="943" operator="lessThan">
      <formula>$C$4</formula>
    </cfRule>
  </conditionalFormatting>
  <conditionalFormatting sqref="AM54">
    <cfRule type="cellIs" dxfId="10465" priority="944" operator="lessThan">
      <formula>$C$4</formula>
    </cfRule>
  </conditionalFormatting>
  <conditionalFormatting sqref="AM55">
    <cfRule type="cellIs" dxfId="10464" priority="945" operator="lessThan">
      <formula>$C$4</formula>
    </cfRule>
  </conditionalFormatting>
  <conditionalFormatting sqref="AM56">
    <cfRule type="cellIs" dxfId="10463" priority="946" operator="lessThan">
      <formula>$C$4</formula>
    </cfRule>
  </conditionalFormatting>
  <conditionalFormatting sqref="AM57">
    <cfRule type="cellIs" dxfId="10462" priority="947" operator="lessThan">
      <formula>$C$4</formula>
    </cfRule>
  </conditionalFormatting>
  <conditionalFormatting sqref="AM58">
    <cfRule type="cellIs" dxfId="10461" priority="948" operator="lessThan">
      <formula>$C$4</formula>
    </cfRule>
  </conditionalFormatting>
  <conditionalFormatting sqref="AM59">
    <cfRule type="cellIs" dxfId="10460" priority="949" operator="lessThan">
      <formula>$C$4</formula>
    </cfRule>
  </conditionalFormatting>
  <conditionalFormatting sqref="AM60">
    <cfRule type="cellIs" dxfId="10459" priority="950" operator="lessThan">
      <formula>$C$4</formula>
    </cfRule>
  </conditionalFormatting>
  <conditionalFormatting sqref="AN11">
    <cfRule type="cellIs" dxfId="10458" priority="951" operator="lessThan">
      <formula>$C$4</formula>
    </cfRule>
  </conditionalFormatting>
  <conditionalFormatting sqref="AN12">
    <cfRule type="cellIs" dxfId="10457" priority="952" operator="lessThan">
      <formula>$C$4</formula>
    </cfRule>
  </conditionalFormatting>
  <conditionalFormatting sqref="AN13">
    <cfRule type="cellIs" dxfId="10456" priority="953" operator="lessThan">
      <formula>$C$4</formula>
    </cfRule>
  </conditionalFormatting>
  <conditionalFormatting sqref="AN14">
    <cfRule type="cellIs" dxfId="10455" priority="954" operator="lessThan">
      <formula>$C$4</formula>
    </cfRule>
  </conditionalFormatting>
  <conditionalFormatting sqref="AN15">
    <cfRule type="cellIs" dxfId="10454" priority="955" operator="lessThan">
      <formula>$C$4</formula>
    </cfRule>
  </conditionalFormatting>
  <conditionalFormatting sqref="AN16">
    <cfRule type="cellIs" dxfId="10453" priority="956" operator="lessThan">
      <formula>$C$4</formula>
    </cfRule>
  </conditionalFormatting>
  <conditionalFormatting sqref="AN17">
    <cfRule type="cellIs" dxfId="10452" priority="957" operator="lessThan">
      <formula>$C$4</formula>
    </cfRule>
  </conditionalFormatting>
  <conditionalFormatting sqref="AN18">
    <cfRule type="cellIs" dxfId="10451" priority="958" operator="lessThan">
      <formula>$C$4</formula>
    </cfRule>
  </conditionalFormatting>
  <conditionalFormatting sqref="AN19">
    <cfRule type="cellIs" dxfId="10450" priority="959" operator="lessThan">
      <formula>$C$4</formula>
    </cfRule>
  </conditionalFormatting>
  <conditionalFormatting sqref="AN20">
    <cfRule type="cellIs" dxfId="10449" priority="960" operator="lessThan">
      <formula>$C$4</formula>
    </cfRule>
  </conditionalFormatting>
  <conditionalFormatting sqref="AN21">
    <cfRule type="cellIs" dxfId="10448" priority="961" operator="lessThan">
      <formula>$C$4</formula>
    </cfRule>
  </conditionalFormatting>
  <conditionalFormatting sqref="AN22">
    <cfRule type="cellIs" dxfId="10447" priority="962" operator="lessThan">
      <formula>$C$4</formula>
    </cfRule>
  </conditionalFormatting>
  <conditionalFormatting sqref="AN23">
    <cfRule type="cellIs" dxfId="10446" priority="963" operator="lessThan">
      <formula>$C$4</formula>
    </cfRule>
  </conditionalFormatting>
  <conditionalFormatting sqref="AN24">
    <cfRule type="cellIs" dxfId="10445" priority="964" operator="lessThan">
      <formula>$C$4</formula>
    </cfRule>
  </conditionalFormatting>
  <conditionalFormatting sqref="AN25">
    <cfRule type="cellIs" dxfId="10444" priority="965" operator="lessThan">
      <formula>$C$4</formula>
    </cfRule>
  </conditionalFormatting>
  <conditionalFormatting sqref="AN26">
    <cfRule type="cellIs" dxfId="10443" priority="966" operator="lessThan">
      <formula>$C$4</formula>
    </cfRule>
  </conditionalFormatting>
  <conditionalFormatting sqref="AN27">
    <cfRule type="cellIs" dxfId="10442" priority="967" operator="lessThan">
      <formula>$C$4</formula>
    </cfRule>
  </conditionalFormatting>
  <conditionalFormatting sqref="AN28">
    <cfRule type="cellIs" dxfId="10441" priority="968" operator="lessThan">
      <formula>$C$4</formula>
    </cfRule>
  </conditionalFormatting>
  <conditionalFormatting sqref="AN29">
    <cfRule type="cellIs" dxfId="10440" priority="969" operator="lessThan">
      <formula>$C$4</formula>
    </cfRule>
  </conditionalFormatting>
  <conditionalFormatting sqref="AN30">
    <cfRule type="cellIs" dxfId="10439" priority="970" operator="lessThan">
      <formula>$C$4</formula>
    </cfRule>
  </conditionalFormatting>
  <conditionalFormatting sqref="AN31">
    <cfRule type="cellIs" dxfId="10438" priority="971" operator="lessThan">
      <formula>$C$4</formula>
    </cfRule>
  </conditionalFormatting>
  <conditionalFormatting sqref="AN32">
    <cfRule type="cellIs" dxfId="10437" priority="972" operator="lessThan">
      <formula>$C$4</formula>
    </cfRule>
  </conditionalFormatting>
  <conditionalFormatting sqref="AN33">
    <cfRule type="cellIs" dxfId="10436" priority="973" operator="lessThan">
      <formula>$C$4</formula>
    </cfRule>
  </conditionalFormatting>
  <conditionalFormatting sqref="AN34">
    <cfRule type="cellIs" dxfId="10435" priority="974" operator="lessThan">
      <formula>$C$4</formula>
    </cfRule>
  </conditionalFormatting>
  <conditionalFormatting sqref="AN35">
    <cfRule type="cellIs" dxfId="10434" priority="975" operator="lessThan">
      <formula>$C$4</formula>
    </cfRule>
  </conditionalFormatting>
  <conditionalFormatting sqref="AN36">
    <cfRule type="cellIs" dxfId="10433" priority="976" operator="lessThan">
      <formula>$C$4</formula>
    </cfRule>
  </conditionalFormatting>
  <conditionalFormatting sqref="AN37">
    <cfRule type="cellIs" dxfId="10432" priority="977" operator="lessThan">
      <formula>$C$4</formula>
    </cfRule>
  </conditionalFormatting>
  <conditionalFormatting sqref="AN38">
    <cfRule type="cellIs" dxfId="10431" priority="978" operator="lessThan">
      <formula>$C$4</formula>
    </cfRule>
  </conditionalFormatting>
  <conditionalFormatting sqref="AN39">
    <cfRule type="cellIs" dxfId="10430" priority="979" operator="lessThan">
      <formula>$C$4</formula>
    </cfRule>
  </conditionalFormatting>
  <conditionalFormatting sqref="AN40">
    <cfRule type="cellIs" dxfId="10429" priority="980" operator="lessThan">
      <formula>$C$4</formula>
    </cfRule>
  </conditionalFormatting>
  <conditionalFormatting sqref="AN41">
    <cfRule type="cellIs" dxfId="10428" priority="981" operator="lessThan">
      <formula>$C$4</formula>
    </cfRule>
  </conditionalFormatting>
  <conditionalFormatting sqref="AN42">
    <cfRule type="cellIs" dxfId="10427" priority="982" operator="lessThan">
      <formula>$C$4</formula>
    </cfRule>
  </conditionalFormatting>
  <conditionalFormatting sqref="AN43">
    <cfRule type="cellIs" dxfId="10426" priority="983" operator="lessThan">
      <formula>$C$4</formula>
    </cfRule>
  </conditionalFormatting>
  <conditionalFormatting sqref="AN44">
    <cfRule type="cellIs" dxfId="10425" priority="984" operator="lessThan">
      <formula>$C$4</formula>
    </cfRule>
  </conditionalFormatting>
  <conditionalFormatting sqref="AN45">
    <cfRule type="cellIs" dxfId="10424" priority="985" operator="lessThan">
      <formula>$C$4</formula>
    </cfRule>
  </conditionalFormatting>
  <conditionalFormatting sqref="AN46">
    <cfRule type="cellIs" dxfId="10423" priority="986" operator="lessThan">
      <formula>$C$4</formula>
    </cfRule>
  </conditionalFormatting>
  <conditionalFormatting sqref="AN47">
    <cfRule type="cellIs" dxfId="10422" priority="987" operator="lessThan">
      <formula>$C$4</formula>
    </cfRule>
  </conditionalFormatting>
  <conditionalFormatting sqref="AN48">
    <cfRule type="cellIs" dxfId="10421" priority="988" operator="lessThan">
      <formula>$C$4</formula>
    </cfRule>
  </conditionalFormatting>
  <conditionalFormatting sqref="AN49">
    <cfRule type="cellIs" dxfId="10420" priority="989" operator="lessThan">
      <formula>$C$4</formula>
    </cfRule>
  </conditionalFormatting>
  <conditionalFormatting sqref="AN50">
    <cfRule type="cellIs" dxfId="10419" priority="990" operator="lessThan">
      <formula>$C$4</formula>
    </cfRule>
  </conditionalFormatting>
  <conditionalFormatting sqref="AN51">
    <cfRule type="cellIs" dxfId="10418" priority="991" operator="lessThan">
      <formula>$C$4</formula>
    </cfRule>
  </conditionalFormatting>
  <conditionalFormatting sqref="AN52">
    <cfRule type="cellIs" dxfId="10417" priority="992" operator="lessThan">
      <formula>$C$4</formula>
    </cfRule>
  </conditionalFormatting>
  <conditionalFormatting sqref="AN53">
    <cfRule type="cellIs" dxfId="10416" priority="993" operator="lessThan">
      <formula>$C$4</formula>
    </cfRule>
  </conditionalFormatting>
  <conditionalFormatting sqref="AN54">
    <cfRule type="cellIs" dxfId="10415" priority="994" operator="lessThan">
      <formula>$C$4</formula>
    </cfRule>
  </conditionalFormatting>
  <conditionalFormatting sqref="AN55">
    <cfRule type="cellIs" dxfId="10414" priority="995" operator="lessThan">
      <formula>$C$4</formula>
    </cfRule>
  </conditionalFormatting>
  <conditionalFormatting sqref="AN56">
    <cfRule type="cellIs" dxfId="10413" priority="996" operator="lessThan">
      <formula>$C$4</formula>
    </cfRule>
  </conditionalFormatting>
  <conditionalFormatting sqref="AN57">
    <cfRule type="cellIs" dxfId="10412" priority="997" operator="lessThan">
      <formula>$C$4</formula>
    </cfRule>
  </conditionalFormatting>
  <conditionalFormatting sqref="AN58">
    <cfRule type="cellIs" dxfId="10411" priority="998" operator="lessThan">
      <formula>$C$4</formula>
    </cfRule>
  </conditionalFormatting>
  <conditionalFormatting sqref="AN59">
    <cfRule type="cellIs" dxfId="10410" priority="999" operator="lessThan">
      <formula>$C$4</formula>
    </cfRule>
  </conditionalFormatting>
  <conditionalFormatting sqref="AN60">
    <cfRule type="cellIs" dxfId="10409" priority="1000" operator="lessThan">
      <formula>$C$4</formula>
    </cfRule>
  </conditionalFormatting>
  <conditionalFormatting sqref="AO11">
    <cfRule type="cellIs" dxfId="10408" priority="1001" operator="lessThan">
      <formula>$C$4</formula>
    </cfRule>
  </conditionalFormatting>
  <conditionalFormatting sqref="AO12">
    <cfRule type="cellIs" dxfId="10407" priority="1002" operator="lessThan">
      <formula>$C$4</formula>
    </cfRule>
  </conditionalFormatting>
  <conditionalFormatting sqref="AO13">
    <cfRule type="cellIs" dxfId="10406" priority="1003" operator="lessThan">
      <formula>$C$4</formula>
    </cfRule>
  </conditionalFormatting>
  <conditionalFormatting sqref="AO14">
    <cfRule type="cellIs" dxfId="10405" priority="1004" operator="lessThan">
      <formula>$C$4</formula>
    </cfRule>
  </conditionalFormatting>
  <conditionalFormatting sqref="AO15">
    <cfRule type="cellIs" dxfId="10404" priority="1005" operator="lessThan">
      <formula>$C$4</formula>
    </cfRule>
  </conditionalFormatting>
  <conditionalFormatting sqref="AO16">
    <cfRule type="cellIs" dxfId="10403" priority="1006" operator="lessThan">
      <formula>$C$4</formula>
    </cfRule>
  </conditionalFormatting>
  <conditionalFormatting sqref="AO17">
    <cfRule type="cellIs" dxfId="10402" priority="1007" operator="lessThan">
      <formula>$C$4</formula>
    </cfRule>
  </conditionalFormatting>
  <conditionalFormatting sqref="AO18">
    <cfRule type="cellIs" dxfId="10401" priority="1008" operator="lessThan">
      <formula>$C$4</formula>
    </cfRule>
  </conditionalFormatting>
  <conditionalFormatting sqref="AO19">
    <cfRule type="cellIs" dxfId="10400" priority="1009" operator="lessThan">
      <formula>$C$4</formula>
    </cfRule>
  </conditionalFormatting>
  <conditionalFormatting sqref="AO20">
    <cfRule type="cellIs" dxfId="10399" priority="1010" operator="lessThan">
      <formula>$C$4</formula>
    </cfRule>
  </conditionalFormatting>
  <conditionalFormatting sqref="AO21">
    <cfRule type="cellIs" dxfId="10398" priority="1011" operator="lessThan">
      <formula>$C$4</formula>
    </cfRule>
  </conditionalFormatting>
  <conditionalFormatting sqref="AO22">
    <cfRule type="cellIs" dxfId="10397" priority="1012" operator="lessThan">
      <formula>$C$4</formula>
    </cfRule>
  </conditionalFormatting>
  <conditionalFormatting sqref="AO23">
    <cfRule type="cellIs" dxfId="10396" priority="1013" operator="lessThan">
      <formula>$C$4</formula>
    </cfRule>
  </conditionalFormatting>
  <conditionalFormatting sqref="AO24">
    <cfRule type="cellIs" dxfId="10395" priority="1014" operator="lessThan">
      <formula>$C$4</formula>
    </cfRule>
  </conditionalFormatting>
  <conditionalFormatting sqref="AO25">
    <cfRule type="cellIs" dxfId="10394" priority="1015" operator="lessThan">
      <formula>$C$4</formula>
    </cfRule>
  </conditionalFormatting>
  <conditionalFormatting sqref="AO26">
    <cfRule type="cellIs" dxfId="10393" priority="1016" operator="lessThan">
      <formula>$C$4</formula>
    </cfRule>
  </conditionalFormatting>
  <conditionalFormatting sqref="AO27">
    <cfRule type="cellIs" dxfId="10392" priority="1017" operator="lessThan">
      <formula>$C$4</formula>
    </cfRule>
  </conditionalFormatting>
  <conditionalFormatting sqref="AO28">
    <cfRule type="cellIs" dxfId="10391" priority="1018" operator="lessThan">
      <formula>$C$4</formula>
    </cfRule>
  </conditionalFormatting>
  <conditionalFormatting sqref="AO29">
    <cfRule type="cellIs" dxfId="10390" priority="1019" operator="lessThan">
      <formula>$C$4</formula>
    </cfRule>
  </conditionalFormatting>
  <conditionalFormatting sqref="AO30">
    <cfRule type="cellIs" dxfId="10389" priority="1020" operator="lessThan">
      <formula>$C$4</formula>
    </cfRule>
  </conditionalFormatting>
  <conditionalFormatting sqref="AO31">
    <cfRule type="cellIs" dxfId="10388" priority="1021" operator="lessThan">
      <formula>$C$4</formula>
    </cfRule>
  </conditionalFormatting>
  <conditionalFormatting sqref="AO32">
    <cfRule type="cellIs" dxfId="10387" priority="1022" operator="lessThan">
      <formula>$C$4</formula>
    </cfRule>
  </conditionalFormatting>
  <conditionalFormatting sqref="AO33">
    <cfRule type="cellIs" dxfId="10386" priority="1023" operator="lessThan">
      <formula>$C$4</formula>
    </cfRule>
  </conditionalFormatting>
  <conditionalFormatting sqref="AO34">
    <cfRule type="cellIs" dxfId="10385" priority="1024" operator="lessThan">
      <formula>$C$4</formula>
    </cfRule>
  </conditionalFormatting>
  <conditionalFormatting sqref="AO35">
    <cfRule type="cellIs" dxfId="10384" priority="1025" operator="lessThan">
      <formula>$C$4</formula>
    </cfRule>
  </conditionalFormatting>
  <conditionalFormatting sqref="AO36">
    <cfRule type="cellIs" dxfId="10383" priority="1026" operator="lessThan">
      <formula>$C$4</formula>
    </cfRule>
  </conditionalFormatting>
  <conditionalFormatting sqref="AO37">
    <cfRule type="cellIs" dxfId="10382" priority="1027" operator="lessThan">
      <formula>$C$4</formula>
    </cfRule>
  </conditionalFormatting>
  <conditionalFormatting sqref="AO38">
    <cfRule type="cellIs" dxfId="10381" priority="1028" operator="lessThan">
      <formula>$C$4</formula>
    </cfRule>
  </conditionalFormatting>
  <conditionalFormatting sqref="AO39">
    <cfRule type="cellIs" dxfId="10380" priority="1029" operator="lessThan">
      <formula>$C$4</formula>
    </cfRule>
  </conditionalFormatting>
  <conditionalFormatting sqref="AO40">
    <cfRule type="cellIs" dxfId="10379" priority="1030" operator="lessThan">
      <formula>$C$4</formula>
    </cfRule>
  </conditionalFormatting>
  <conditionalFormatting sqref="AO41">
    <cfRule type="cellIs" dxfId="10378" priority="1031" operator="lessThan">
      <formula>$C$4</formula>
    </cfRule>
  </conditionalFormatting>
  <conditionalFormatting sqref="AO42">
    <cfRule type="cellIs" dxfId="10377" priority="1032" operator="lessThan">
      <formula>$C$4</formula>
    </cfRule>
  </conditionalFormatting>
  <conditionalFormatting sqref="AO43">
    <cfRule type="cellIs" dxfId="10376" priority="1033" operator="lessThan">
      <formula>$C$4</formula>
    </cfRule>
  </conditionalFormatting>
  <conditionalFormatting sqref="AO44">
    <cfRule type="cellIs" dxfId="10375" priority="1034" operator="lessThan">
      <formula>$C$4</formula>
    </cfRule>
  </conditionalFormatting>
  <conditionalFormatting sqref="AO45">
    <cfRule type="cellIs" dxfId="10374" priority="1035" operator="lessThan">
      <formula>$C$4</formula>
    </cfRule>
  </conditionalFormatting>
  <conditionalFormatting sqref="AO46">
    <cfRule type="cellIs" dxfId="10373" priority="1036" operator="lessThan">
      <formula>$C$4</formula>
    </cfRule>
  </conditionalFormatting>
  <conditionalFormatting sqref="AO47">
    <cfRule type="cellIs" dxfId="10372" priority="1037" operator="lessThan">
      <formula>$C$4</formula>
    </cfRule>
  </conditionalFormatting>
  <conditionalFormatting sqref="AO48">
    <cfRule type="cellIs" dxfId="10371" priority="1038" operator="lessThan">
      <formula>$C$4</formula>
    </cfRule>
  </conditionalFormatting>
  <conditionalFormatting sqref="AO49">
    <cfRule type="cellIs" dxfId="10370" priority="1039" operator="lessThan">
      <formula>$C$4</formula>
    </cfRule>
  </conditionalFormatting>
  <conditionalFormatting sqref="AO50">
    <cfRule type="cellIs" dxfId="10369" priority="1040" operator="lessThan">
      <formula>$C$4</formula>
    </cfRule>
  </conditionalFormatting>
  <conditionalFormatting sqref="AO51">
    <cfRule type="cellIs" dxfId="10368" priority="1041" operator="lessThan">
      <formula>$C$4</formula>
    </cfRule>
  </conditionalFormatting>
  <conditionalFormatting sqref="AO52">
    <cfRule type="cellIs" dxfId="10367" priority="1042" operator="lessThan">
      <formula>$C$4</formula>
    </cfRule>
  </conditionalFormatting>
  <conditionalFormatting sqref="AO53">
    <cfRule type="cellIs" dxfId="10366" priority="1043" operator="lessThan">
      <formula>$C$4</formula>
    </cfRule>
  </conditionalFormatting>
  <conditionalFormatting sqref="AO54">
    <cfRule type="cellIs" dxfId="10365" priority="1044" operator="lessThan">
      <formula>$C$4</formula>
    </cfRule>
  </conditionalFormatting>
  <conditionalFormatting sqref="AO55">
    <cfRule type="cellIs" dxfId="10364" priority="1045" operator="lessThan">
      <formula>$C$4</formula>
    </cfRule>
  </conditionalFormatting>
  <conditionalFormatting sqref="AO56">
    <cfRule type="cellIs" dxfId="10363" priority="1046" operator="lessThan">
      <formula>$C$4</formula>
    </cfRule>
  </conditionalFormatting>
  <conditionalFormatting sqref="AO57">
    <cfRule type="cellIs" dxfId="10362" priority="1047" operator="lessThan">
      <formula>$C$4</formula>
    </cfRule>
  </conditionalFormatting>
  <conditionalFormatting sqref="AO58">
    <cfRule type="cellIs" dxfId="10361" priority="1048" operator="lessThan">
      <formula>$C$4</formula>
    </cfRule>
  </conditionalFormatting>
  <conditionalFormatting sqref="AO59">
    <cfRule type="cellIs" dxfId="10360" priority="1049" operator="lessThan">
      <formula>$C$4</formula>
    </cfRule>
  </conditionalFormatting>
  <conditionalFormatting sqref="AO60">
    <cfRule type="cellIs" dxfId="10359" priority="1050" operator="lessThan">
      <formula>$C$4</formula>
    </cfRule>
  </conditionalFormatting>
  <conditionalFormatting sqref="AP11">
    <cfRule type="cellIs" dxfId="10358" priority="1051" operator="lessThan">
      <formula>$C$4</formula>
    </cfRule>
  </conditionalFormatting>
  <conditionalFormatting sqref="AP12">
    <cfRule type="cellIs" dxfId="10357" priority="1052" operator="lessThan">
      <formula>$C$4</formula>
    </cfRule>
  </conditionalFormatting>
  <conditionalFormatting sqref="AP13">
    <cfRule type="cellIs" dxfId="10356" priority="1053" operator="lessThan">
      <formula>$C$4</formula>
    </cfRule>
  </conditionalFormatting>
  <conditionalFormatting sqref="AP14">
    <cfRule type="cellIs" dxfId="10355" priority="1054" operator="lessThan">
      <formula>$C$4</formula>
    </cfRule>
  </conditionalFormatting>
  <conditionalFormatting sqref="AP15">
    <cfRule type="cellIs" dxfId="10354" priority="1055" operator="lessThan">
      <formula>$C$4</formula>
    </cfRule>
  </conditionalFormatting>
  <conditionalFormatting sqref="AP16">
    <cfRule type="cellIs" dxfId="10353" priority="1056" operator="lessThan">
      <formula>$C$4</formula>
    </cfRule>
  </conditionalFormatting>
  <conditionalFormatting sqref="AP17">
    <cfRule type="cellIs" dxfId="10352" priority="1057" operator="lessThan">
      <formula>$C$4</formula>
    </cfRule>
  </conditionalFormatting>
  <conditionalFormatting sqref="AP18">
    <cfRule type="cellIs" dxfId="10351" priority="1058" operator="lessThan">
      <formula>$C$4</formula>
    </cfRule>
  </conditionalFormatting>
  <conditionalFormatting sqref="AP19">
    <cfRule type="cellIs" dxfId="10350" priority="1059" operator="lessThan">
      <formula>$C$4</formula>
    </cfRule>
  </conditionalFormatting>
  <conditionalFormatting sqref="AP20">
    <cfRule type="cellIs" dxfId="10349" priority="1060" operator="lessThan">
      <formula>$C$4</formula>
    </cfRule>
  </conditionalFormatting>
  <conditionalFormatting sqref="AP21">
    <cfRule type="cellIs" dxfId="10348" priority="1061" operator="lessThan">
      <formula>$C$4</formula>
    </cfRule>
  </conditionalFormatting>
  <conditionalFormatting sqref="AP22">
    <cfRule type="cellIs" dxfId="10347" priority="1062" operator="lessThan">
      <formula>$C$4</formula>
    </cfRule>
  </conditionalFormatting>
  <conditionalFormatting sqref="AP23">
    <cfRule type="cellIs" dxfId="10346" priority="1063" operator="lessThan">
      <formula>$C$4</formula>
    </cfRule>
  </conditionalFormatting>
  <conditionalFormatting sqref="AP24">
    <cfRule type="cellIs" dxfId="10345" priority="1064" operator="lessThan">
      <formula>$C$4</formula>
    </cfRule>
  </conditionalFormatting>
  <conditionalFormatting sqref="AP25">
    <cfRule type="cellIs" dxfId="10344" priority="1065" operator="lessThan">
      <formula>$C$4</formula>
    </cfRule>
  </conditionalFormatting>
  <conditionalFormatting sqref="AP26">
    <cfRule type="cellIs" dxfId="10343" priority="1066" operator="lessThan">
      <formula>$C$4</formula>
    </cfRule>
  </conditionalFormatting>
  <conditionalFormatting sqref="AP27">
    <cfRule type="cellIs" dxfId="10342" priority="1067" operator="lessThan">
      <formula>$C$4</formula>
    </cfRule>
  </conditionalFormatting>
  <conditionalFormatting sqref="AP28">
    <cfRule type="cellIs" dxfId="10341" priority="1068" operator="lessThan">
      <formula>$C$4</formula>
    </cfRule>
  </conditionalFormatting>
  <conditionalFormatting sqref="AP29">
    <cfRule type="cellIs" dxfId="10340" priority="1069" operator="lessThan">
      <formula>$C$4</formula>
    </cfRule>
  </conditionalFormatting>
  <conditionalFormatting sqref="AP30">
    <cfRule type="cellIs" dxfId="10339" priority="1070" operator="lessThan">
      <formula>$C$4</formula>
    </cfRule>
  </conditionalFormatting>
  <conditionalFormatting sqref="AP31">
    <cfRule type="cellIs" dxfId="10338" priority="1071" operator="lessThan">
      <formula>$C$4</formula>
    </cfRule>
  </conditionalFormatting>
  <conditionalFormatting sqref="AP32">
    <cfRule type="cellIs" dxfId="10337" priority="1072" operator="lessThan">
      <formula>$C$4</formula>
    </cfRule>
  </conditionalFormatting>
  <conditionalFormatting sqref="AP33">
    <cfRule type="cellIs" dxfId="10336" priority="1073" operator="lessThan">
      <formula>$C$4</formula>
    </cfRule>
  </conditionalFormatting>
  <conditionalFormatting sqref="AP34">
    <cfRule type="cellIs" dxfId="10335" priority="1074" operator="lessThan">
      <formula>$C$4</formula>
    </cfRule>
  </conditionalFormatting>
  <conditionalFormatting sqref="AP35">
    <cfRule type="cellIs" dxfId="10334" priority="1075" operator="lessThan">
      <formula>$C$4</formula>
    </cfRule>
  </conditionalFormatting>
  <conditionalFormatting sqref="AP36">
    <cfRule type="cellIs" dxfId="10333" priority="1076" operator="lessThan">
      <formula>$C$4</formula>
    </cfRule>
  </conditionalFormatting>
  <conditionalFormatting sqref="AP37">
    <cfRule type="cellIs" dxfId="10332" priority="1077" operator="lessThan">
      <formula>$C$4</formula>
    </cfRule>
  </conditionalFormatting>
  <conditionalFormatting sqref="AP38">
    <cfRule type="cellIs" dxfId="10331" priority="1078" operator="lessThan">
      <formula>$C$4</formula>
    </cfRule>
  </conditionalFormatting>
  <conditionalFormatting sqref="AP39">
    <cfRule type="cellIs" dxfId="10330" priority="1079" operator="lessThan">
      <formula>$C$4</formula>
    </cfRule>
  </conditionalFormatting>
  <conditionalFormatting sqref="AP40">
    <cfRule type="cellIs" dxfId="10329" priority="1080" operator="lessThan">
      <formula>$C$4</formula>
    </cfRule>
  </conditionalFormatting>
  <conditionalFormatting sqref="AP41">
    <cfRule type="cellIs" dxfId="10328" priority="1081" operator="lessThan">
      <formula>$C$4</formula>
    </cfRule>
  </conditionalFormatting>
  <conditionalFormatting sqref="AP42">
    <cfRule type="cellIs" dxfId="10327" priority="1082" operator="lessThan">
      <formula>$C$4</formula>
    </cfRule>
  </conditionalFormatting>
  <conditionalFormatting sqref="AP43">
    <cfRule type="cellIs" dxfId="10326" priority="1083" operator="lessThan">
      <formula>$C$4</formula>
    </cfRule>
  </conditionalFormatting>
  <conditionalFormatting sqref="AP44">
    <cfRule type="cellIs" dxfId="10325" priority="1084" operator="lessThan">
      <formula>$C$4</formula>
    </cfRule>
  </conditionalFormatting>
  <conditionalFormatting sqref="AP45">
    <cfRule type="cellIs" dxfId="10324" priority="1085" operator="lessThan">
      <formula>$C$4</formula>
    </cfRule>
  </conditionalFormatting>
  <conditionalFormatting sqref="AP46">
    <cfRule type="cellIs" dxfId="10323" priority="1086" operator="lessThan">
      <formula>$C$4</formula>
    </cfRule>
  </conditionalFormatting>
  <conditionalFormatting sqref="AP47">
    <cfRule type="cellIs" dxfId="10322" priority="1087" operator="lessThan">
      <formula>$C$4</formula>
    </cfRule>
  </conditionalFormatting>
  <conditionalFormatting sqref="AP48">
    <cfRule type="cellIs" dxfId="10321" priority="1088" operator="lessThan">
      <formula>$C$4</formula>
    </cfRule>
  </conditionalFormatting>
  <conditionalFormatting sqref="AP49">
    <cfRule type="cellIs" dxfId="10320" priority="1089" operator="lessThan">
      <formula>$C$4</formula>
    </cfRule>
  </conditionalFormatting>
  <conditionalFormatting sqref="AP50">
    <cfRule type="cellIs" dxfId="10319" priority="1090" operator="lessThan">
      <formula>$C$4</formula>
    </cfRule>
  </conditionalFormatting>
  <conditionalFormatting sqref="AP51">
    <cfRule type="cellIs" dxfId="10318" priority="1091" operator="lessThan">
      <formula>$C$4</formula>
    </cfRule>
  </conditionalFormatting>
  <conditionalFormatting sqref="AP52">
    <cfRule type="cellIs" dxfId="10317" priority="1092" operator="lessThan">
      <formula>$C$4</formula>
    </cfRule>
  </conditionalFormatting>
  <conditionalFormatting sqref="AP53">
    <cfRule type="cellIs" dxfId="10316" priority="1093" operator="lessThan">
      <formula>$C$4</formula>
    </cfRule>
  </conditionalFormatting>
  <conditionalFormatting sqref="AP54">
    <cfRule type="cellIs" dxfId="10315" priority="1094" operator="lessThan">
      <formula>$C$4</formula>
    </cfRule>
  </conditionalFormatting>
  <conditionalFormatting sqref="AP55">
    <cfRule type="cellIs" dxfId="10314" priority="1095" operator="lessThan">
      <formula>$C$4</formula>
    </cfRule>
  </conditionalFormatting>
  <conditionalFormatting sqref="AP56">
    <cfRule type="cellIs" dxfId="10313" priority="1096" operator="lessThan">
      <formula>$C$4</formula>
    </cfRule>
  </conditionalFormatting>
  <conditionalFormatting sqref="AP57">
    <cfRule type="cellIs" dxfId="10312" priority="1097" operator="lessThan">
      <formula>$C$4</formula>
    </cfRule>
  </conditionalFormatting>
  <conditionalFormatting sqref="AP58">
    <cfRule type="cellIs" dxfId="10311" priority="1098" operator="lessThan">
      <formula>$C$4</formula>
    </cfRule>
  </conditionalFormatting>
  <conditionalFormatting sqref="AP59">
    <cfRule type="cellIs" dxfId="10310" priority="1099" operator="lessThan">
      <formula>$C$4</formula>
    </cfRule>
  </conditionalFormatting>
  <conditionalFormatting sqref="AP60">
    <cfRule type="cellIs" dxfId="10309" priority="1100" operator="lessThan">
      <formula>$C$4</formula>
    </cfRule>
  </conditionalFormatting>
  <conditionalFormatting sqref="AQ11">
    <cfRule type="cellIs" dxfId="10308" priority="1101" operator="lessThan">
      <formula>$C$4</formula>
    </cfRule>
  </conditionalFormatting>
  <conditionalFormatting sqref="AQ12">
    <cfRule type="cellIs" dxfId="10307" priority="1102" operator="lessThan">
      <formula>$C$4</formula>
    </cfRule>
  </conditionalFormatting>
  <conditionalFormatting sqref="AQ13">
    <cfRule type="cellIs" dxfId="10306" priority="1103" operator="lessThan">
      <formula>$C$4</formula>
    </cfRule>
  </conditionalFormatting>
  <conditionalFormatting sqref="AQ14">
    <cfRule type="cellIs" dxfId="10305" priority="1104" operator="lessThan">
      <formula>$C$4</formula>
    </cfRule>
  </conditionalFormatting>
  <conditionalFormatting sqref="AQ15">
    <cfRule type="cellIs" dxfId="10304" priority="1105" operator="lessThan">
      <formula>$C$4</formula>
    </cfRule>
  </conditionalFormatting>
  <conditionalFormatting sqref="AQ16">
    <cfRule type="cellIs" dxfId="10303" priority="1106" operator="lessThan">
      <formula>$C$4</formula>
    </cfRule>
  </conditionalFormatting>
  <conditionalFormatting sqref="AQ17">
    <cfRule type="cellIs" dxfId="10302" priority="1107" operator="lessThan">
      <formula>$C$4</formula>
    </cfRule>
  </conditionalFormatting>
  <conditionalFormatting sqref="AQ18">
    <cfRule type="cellIs" dxfId="10301" priority="1108" operator="lessThan">
      <formula>$C$4</formula>
    </cfRule>
  </conditionalFormatting>
  <conditionalFormatting sqref="AQ19">
    <cfRule type="cellIs" dxfId="10300" priority="1109" operator="lessThan">
      <formula>$C$4</formula>
    </cfRule>
  </conditionalFormatting>
  <conditionalFormatting sqref="AQ20">
    <cfRule type="cellIs" dxfId="10299" priority="1110" operator="lessThan">
      <formula>$C$4</formula>
    </cfRule>
  </conditionalFormatting>
  <conditionalFormatting sqref="AQ21">
    <cfRule type="cellIs" dxfId="10298" priority="1111" operator="lessThan">
      <formula>$C$4</formula>
    </cfRule>
  </conditionalFormatting>
  <conditionalFormatting sqref="AQ22">
    <cfRule type="cellIs" dxfId="10297" priority="1112" operator="lessThan">
      <formula>$C$4</formula>
    </cfRule>
  </conditionalFormatting>
  <conditionalFormatting sqref="AQ23">
    <cfRule type="cellIs" dxfId="10296" priority="1113" operator="lessThan">
      <formula>$C$4</formula>
    </cfRule>
  </conditionalFormatting>
  <conditionalFormatting sqref="AQ24">
    <cfRule type="cellIs" dxfId="10295" priority="1114" operator="lessThan">
      <formula>$C$4</formula>
    </cfRule>
  </conditionalFormatting>
  <conditionalFormatting sqref="AQ25">
    <cfRule type="cellIs" dxfId="10294" priority="1115" operator="lessThan">
      <formula>$C$4</formula>
    </cfRule>
  </conditionalFormatting>
  <conditionalFormatting sqref="AQ26">
    <cfRule type="cellIs" dxfId="10293" priority="1116" operator="lessThan">
      <formula>$C$4</formula>
    </cfRule>
  </conditionalFormatting>
  <conditionalFormatting sqref="AQ27">
    <cfRule type="cellIs" dxfId="10292" priority="1117" operator="lessThan">
      <formula>$C$4</formula>
    </cfRule>
  </conditionalFormatting>
  <conditionalFormatting sqref="AQ28">
    <cfRule type="cellIs" dxfId="10291" priority="1118" operator="lessThan">
      <formula>$C$4</formula>
    </cfRule>
  </conditionalFormatting>
  <conditionalFormatting sqref="AQ29">
    <cfRule type="cellIs" dxfId="10290" priority="1119" operator="lessThan">
      <formula>$C$4</formula>
    </cfRule>
  </conditionalFormatting>
  <conditionalFormatting sqref="AQ30">
    <cfRule type="cellIs" dxfId="10289" priority="1120" operator="lessThan">
      <formula>$C$4</formula>
    </cfRule>
  </conditionalFormatting>
  <conditionalFormatting sqref="AQ31">
    <cfRule type="cellIs" dxfId="10288" priority="1121" operator="lessThan">
      <formula>$C$4</formula>
    </cfRule>
  </conditionalFormatting>
  <conditionalFormatting sqref="AQ32">
    <cfRule type="cellIs" dxfId="10287" priority="1122" operator="lessThan">
      <formula>$C$4</formula>
    </cfRule>
  </conditionalFormatting>
  <conditionalFormatting sqref="AQ33">
    <cfRule type="cellIs" dxfId="10286" priority="1123" operator="lessThan">
      <formula>$C$4</formula>
    </cfRule>
  </conditionalFormatting>
  <conditionalFormatting sqref="AQ34">
    <cfRule type="cellIs" dxfId="10285" priority="1124" operator="lessThan">
      <formula>$C$4</formula>
    </cfRule>
  </conditionalFormatting>
  <conditionalFormatting sqref="AQ35">
    <cfRule type="cellIs" dxfId="10284" priority="1125" operator="lessThan">
      <formula>$C$4</formula>
    </cfRule>
  </conditionalFormatting>
  <conditionalFormatting sqref="AQ36">
    <cfRule type="cellIs" dxfId="10283" priority="1126" operator="lessThan">
      <formula>$C$4</formula>
    </cfRule>
  </conditionalFormatting>
  <conditionalFormatting sqref="AQ37">
    <cfRule type="cellIs" dxfId="10282" priority="1127" operator="lessThan">
      <formula>$C$4</formula>
    </cfRule>
  </conditionalFormatting>
  <conditionalFormatting sqref="AQ38">
    <cfRule type="cellIs" dxfId="10281" priority="1128" operator="lessThan">
      <formula>$C$4</formula>
    </cfRule>
  </conditionalFormatting>
  <conditionalFormatting sqref="AQ39">
    <cfRule type="cellIs" dxfId="10280" priority="1129" operator="lessThan">
      <formula>$C$4</formula>
    </cfRule>
  </conditionalFormatting>
  <conditionalFormatting sqref="AQ40">
    <cfRule type="cellIs" dxfId="10279" priority="1130" operator="lessThan">
      <formula>$C$4</formula>
    </cfRule>
  </conditionalFormatting>
  <conditionalFormatting sqref="AQ41">
    <cfRule type="cellIs" dxfId="10278" priority="1131" operator="lessThan">
      <formula>$C$4</formula>
    </cfRule>
  </conditionalFormatting>
  <conditionalFormatting sqref="AQ42">
    <cfRule type="cellIs" dxfId="10277" priority="1132" operator="lessThan">
      <formula>$C$4</formula>
    </cfRule>
  </conditionalFormatting>
  <conditionalFormatting sqref="AQ43">
    <cfRule type="cellIs" dxfId="10276" priority="1133" operator="lessThan">
      <formula>$C$4</formula>
    </cfRule>
  </conditionalFormatting>
  <conditionalFormatting sqref="AQ44">
    <cfRule type="cellIs" dxfId="10275" priority="1134" operator="lessThan">
      <formula>$C$4</formula>
    </cfRule>
  </conditionalFormatting>
  <conditionalFormatting sqref="AQ45">
    <cfRule type="cellIs" dxfId="10274" priority="1135" operator="lessThan">
      <formula>$C$4</formula>
    </cfRule>
  </conditionalFormatting>
  <conditionalFormatting sqref="AQ46">
    <cfRule type="cellIs" dxfId="10273" priority="1136" operator="lessThan">
      <formula>$C$4</formula>
    </cfRule>
  </conditionalFormatting>
  <conditionalFormatting sqref="AQ47">
    <cfRule type="cellIs" dxfId="10272" priority="1137" operator="lessThan">
      <formula>$C$4</formula>
    </cfRule>
  </conditionalFormatting>
  <conditionalFormatting sqref="AQ48">
    <cfRule type="cellIs" dxfId="10271" priority="1138" operator="lessThan">
      <formula>$C$4</formula>
    </cfRule>
  </conditionalFormatting>
  <conditionalFormatting sqref="AQ49">
    <cfRule type="cellIs" dxfId="10270" priority="1139" operator="lessThan">
      <formula>$C$4</formula>
    </cfRule>
  </conditionalFormatting>
  <conditionalFormatting sqref="AQ50">
    <cfRule type="cellIs" dxfId="10269" priority="1140" operator="lessThan">
      <formula>$C$4</formula>
    </cfRule>
  </conditionalFormatting>
  <conditionalFormatting sqref="AQ51">
    <cfRule type="cellIs" dxfId="10268" priority="1141" operator="lessThan">
      <formula>$C$4</formula>
    </cfRule>
  </conditionalFormatting>
  <conditionalFormatting sqref="AQ52">
    <cfRule type="cellIs" dxfId="10267" priority="1142" operator="lessThan">
      <formula>$C$4</formula>
    </cfRule>
  </conditionalFormatting>
  <conditionalFormatting sqref="AQ53">
    <cfRule type="cellIs" dxfId="10266" priority="1143" operator="lessThan">
      <formula>$C$4</formula>
    </cfRule>
  </conditionalFormatting>
  <conditionalFormatting sqref="AQ54">
    <cfRule type="cellIs" dxfId="10265" priority="1144" operator="lessThan">
      <formula>$C$4</formula>
    </cfRule>
  </conditionalFormatting>
  <conditionalFormatting sqref="AQ55">
    <cfRule type="cellIs" dxfId="10264" priority="1145" operator="lessThan">
      <formula>$C$4</formula>
    </cfRule>
  </conditionalFormatting>
  <conditionalFormatting sqref="AQ56">
    <cfRule type="cellIs" dxfId="10263" priority="1146" operator="lessThan">
      <formula>$C$4</formula>
    </cfRule>
  </conditionalFormatting>
  <conditionalFormatting sqref="AQ57">
    <cfRule type="cellIs" dxfId="10262" priority="1147" operator="lessThan">
      <formula>$C$4</formula>
    </cfRule>
  </conditionalFormatting>
  <conditionalFormatting sqref="AQ58">
    <cfRule type="cellIs" dxfId="10261" priority="1148" operator="lessThan">
      <formula>$C$4</formula>
    </cfRule>
  </conditionalFormatting>
  <conditionalFormatting sqref="AQ59">
    <cfRule type="cellIs" dxfId="10260" priority="1149" operator="lessThan">
      <formula>$C$4</formula>
    </cfRule>
  </conditionalFormatting>
  <conditionalFormatting sqref="AQ60">
    <cfRule type="cellIs" dxfId="10259" priority="1150" operator="lessThan">
      <formula>$C$4</formula>
    </cfRule>
  </conditionalFormatting>
  <conditionalFormatting sqref="AR11">
    <cfRule type="cellIs" dxfId="10258" priority="1151" operator="lessThan">
      <formula>$C$4</formula>
    </cfRule>
  </conditionalFormatting>
  <conditionalFormatting sqref="AR12">
    <cfRule type="cellIs" dxfId="10257" priority="1152" operator="lessThan">
      <formula>$C$4</formula>
    </cfRule>
  </conditionalFormatting>
  <conditionalFormatting sqref="AR13">
    <cfRule type="cellIs" dxfId="10256" priority="1153" operator="lessThan">
      <formula>$C$4</formula>
    </cfRule>
  </conditionalFormatting>
  <conditionalFormatting sqref="AR14">
    <cfRule type="cellIs" dxfId="10255" priority="1154" operator="lessThan">
      <formula>$C$4</formula>
    </cfRule>
  </conditionalFormatting>
  <conditionalFormatting sqref="AR15">
    <cfRule type="cellIs" dxfId="10254" priority="1155" operator="lessThan">
      <formula>$C$4</formula>
    </cfRule>
  </conditionalFormatting>
  <conditionalFormatting sqref="AR16">
    <cfRule type="cellIs" dxfId="10253" priority="1156" operator="lessThan">
      <formula>$C$4</formula>
    </cfRule>
  </conditionalFormatting>
  <conditionalFormatting sqref="AR17">
    <cfRule type="cellIs" dxfId="10252" priority="1157" operator="lessThan">
      <formula>$C$4</formula>
    </cfRule>
  </conditionalFormatting>
  <conditionalFormatting sqref="AR18">
    <cfRule type="cellIs" dxfId="10251" priority="1158" operator="lessThan">
      <formula>$C$4</formula>
    </cfRule>
  </conditionalFormatting>
  <conditionalFormatting sqref="AR19">
    <cfRule type="cellIs" dxfId="10250" priority="1159" operator="lessThan">
      <formula>$C$4</formula>
    </cfRule>
  </conditionalFormatting>
  <conditionalFormatting sqref="AR20">
    <cfRule type="cellIs" dxfId="10249" priority="1160" operator="lessThan">
      <formula>$C$4</formula>
    </cfRule>
  </conditionalFormatting>
  <conditionalFormatting sqref="AR21">
    <cfRule type="cellIs" dxfId="10248" priority="1161" operator="lessThan">
      <formula>$C$4</formula>
    </cfRule>
  </conditionalFormatting>
  <conditionalFormatting sqref="AR22">
    <cfRule type="cellIs" dxfId="10247" priority="1162" operator="lessThan">
      <formula>$C$4</formula>
    </cfRule>
  </conditionalFormatting>
  <conditionalFormatting sqref="AR23">
    <cfRule type="cellIs" dxfId="10246" priority="1163" operator="lessThan">
      <formula>$C$4</formula>
    </cfRule>
  </conditionalFormatting>
  <conditionalFormatting sqref="AR24">
    <cfRule type="cellIs" dxfId="10245" priority="1164" operator="lessThan">
      <formula>$C$4</formula>
    </cfRule>
  </conditionalFormatting>
  <conditionalFormatting sqref="AR25">
    <cfRule type="cellIs" dxfId="10244" priority="1165" operator="lessThan">
      <formula>$C$4</formula>
    </cfRule>
  </conditionalFormatting>
  <conditionalFormatting sqref="AR26">
    <cfRule type="cellIs" dxfId="10243" priority="1166" operator="lessThan">
      <formula>$C$4</formula>
    </cfRule>
  </conditionalFormatting>
  <conditionalFormatting sqref="AR27">
    <cfRule type="cellIs" dxfId="10242" priority="1167" operator="lessThan">
      <formula>$C$4</formula>
    </cfRule>
  </conditionalFormatting>
  <conditionalFormatting sqref="AR28">
    <cfRule type="cellIs" dxfId="10241" priority="1168" operator="lessThan">
      <formula>$C$4</formula>
    </cfRule>
  </conditionalFormatting>
  <conditionalFormatting sqref="AR29">
    <cfRule type="cellIs" dxfId="10240" priority="1169" operator="lessThan">
      <formula>$C$4</formula>
    </cfRule>
  </conditionalFormatting>
  <conditionalFormatting sqref="AR30">
    <cfRule type="cellIs" dxfId="10239" priority="1170" operator="lessThan">
      <formula>$C$4</formula>
    </cfRule>
  </conditionalFormatting>
  <conditionalFormatting sqref="AR31">
    <cfRule type="cellIs" dxfId="10238" priority="1171" operator="lessThan">
      <formula>$C$4</formula>
    </cfRule>
  </conditionalFormatting>
  <conditionalFormatting sqref="AR32">
    <cfRule type="cellIs" dxfId="10237" priority="1172" operator="lessThan">
      <formula>$C$4</formula>
    </cfRule>
  </conditionalFormatting>
  <conditionalFormatting sqref="AR33">
    <cfRule type="cellIs" dxfId="10236" priority="1173" operator="lessThan">
      <formula>$C$4</formula>
    </cfRule>
  </conditionalFormatting>
  <conditionalFormatting sqref="AR34">
    <cfRule type="cellIs" dxfId="10235" priority="1174" operator="lessThan">
      <formula>$C$4</formula>
    </cfRule>
  </conditionalFormatting>
  <conditionalFormatting sqref="AR35">
    <cfRule type="cellIs" dxfId="10234" priority="1175" operator="lessThan">
      <formula>$C$4</formula>
    </cfRule>
  </conditionalFormatting>
  <conditionalFormatting sqref="AR36">
    <cfRule type="cellIs" dxfId="10233" priority="1176" operator="lessThan">
      <formula>$C$4</formula>
    </cfRule>
  </conditionalFormatting>
  <conditionalFormatting sqref="AR37">
    <cfRule type="cellIs" dxfId="10232" priority="1177" operator="lessThan">
      <formula>$C$4</formula>
    </cfRule>
  </conditionalFormatting>
  <conditionalFormatting sqref="AR38">
    <cfRule type="cellIs" dxfId="10231" priority="1178" operator="lessThan">
      <formula>$C$4</formula>
    </cfRule>
  </conditionalFormatting>
  <conditionalFormatting sqref="AR39">
    <cfRule type="cellIs" dxfId="10230" priority="1179" operator="lessThan">
      <formula>$C$4</formula>
    </cfRule>
  </conditionalFormatting>
  <conditionalFormatting sqref="AR40">
    <cfRule type="cellIs" dxfId="10229" priority="1180" operator="lessThan">
      <formula>$C$4</formula>
    </cfRule>
  </conditionalFormatting>
  <conditionalFormatting sqref="AR41">
    <cfRule type="cellIs" dxfId="10228" priority="1181" operator="lessThan">
      <formula>$C$4</formula>
    </cfRule>
  </conditionalFormatting>
  <conditionalFormatting sqref="AR42">
    <cfRule type="cellIs" dxfId="10227" priority="1182" operator="lessThan">
      <formula>$C$4</formula>
    </cfRule>
  </conditionalFormatting>
  <conditionalFormatting sqref="AR43">
    <cfRule type="cellIs" dxfId="10226" priority="1183" operator="lessThan">
      <formula>$C$4</formula>
    </cfRule>
  </conditionalFormatting>
  <conditionalFormatting sqref="AR44">
    <cfRule type="cellIs" dxfId="10225" priority="1184" operator="lessThan">
      <formula>$C$4</formula>
    </cfRule>
  </conditionalFormatting>
  <conditionalFormatting sqref="AR45">
    <cfRule type="cellIs" dxfId="10224" priority="1185" operator="lessThan">
      <formula>$C$4</formula>
    </cfRule>
  </conditionalFormatting>
  <conditionalFormatting sqref="AR46">
    <cfRule type="cellIs" dxfId="10223" priority="1186" operator="lessThan">
      <formula>$C$4</formula>
    </cfRule>
  </conditionalFormatting>
  <conditionalFormatting sqref="AR47">
    <cfRule type="cellIs" dxfId="10222" priority="1187" operator="lessThan">
      <formula>$C$4</formula>
    </cfRule>
  </conditionalFormatting>
  <conditionalFormatting sqref="AR48">
    <cfRule type="cellIs" dxfId="10221" priority="1188" operator="lessThan">
      <formula>$C$4</formula>
    </cfRule>
  </conditionalFormatting>
  <conditionalFormatting sqref="AR49">
    <cfRule type="cellIs" dxfId="10220" priority="1189" operator="lessThan">
      <formula>$C$4</formula>
    </cfRule>
  </conditionalFormatting>
  <conditionalFormatting sqref="AR50">
    <cfRule type="cellIs" dxfId="10219" priority="1190" operator="lessThan">
      <formula>$C$4</formula>
    </cfRule>
  </conditionalFormatting>
  <conditionalFormatting sqref="AR51">
    <cfRule type="cellIs" dxfId="10218" priority="1191" operator="lessThan">
      <formula>$C$4</formula>
    </cfRule>
  </conditionalFormatting>
  <conditionalFormatting sqref="AR52">
    <cfRule type="cellIs" dxfId="10217" priority="1192" operator="lessThan">
      <formula>$C$4</formula>
    </cfRule>
  </conditionalFormatting>
  <conditionalFormatting sqref="AR53">
    <cfRule type="cellIs" dxfId="10216" priority="1193" operator="lessThan">
      <formula>$C$4</formula>
    </cfRule>
  </conditionalFormatting>
  <conditionalFormatting sqref="AR54">
    <cfRule type="cellIs" dxfId="10215" priority="1194" operator="lessThan">
      <formula>$C$4</formula>
    </cfRule>
  </conditionalFormatting>
  <conditionalFormatting sqref="AR55">
    <cfRule type="cellIs" dxfId="10214" priority="1195" operator="lessThan">
      <formula>$C$4</formula>
    </cfRule>
  </conditionalFormatting>
  <conditionalFormatting sqref="AR56">
    <cfRule type="cellIs" dxfId="10213" priority="1196" operator="lessThan">
      <formula>$C$4</formula>
    </cfRule>
  </conditionalFormatting>
  <conditionalFormatting sqref="AR57">
    <cfRule type="cellIs" dxfId="10212" priority="1197" operator="lessThan">
      <formula>$C$4</formula>
    </cfRule>
  </conditionalFormatting>
  <conditionalFormatting sqref="AR58">
    <cfRule type="cellIs" dxfId="10211" priority="1198" operator="lessThan">
      <formula>$C$4</formula>
    </cfRule>
  </conditionalFormatting>
  <conditionalFormatting sqref="AR59">
    <cfRule type="cellIs" dxfId="10210" priority="1199" operator="lessThan">
      <formula>$C$4</formula>
    </cfRule>
  </conditionalFormatting>
  <conditionalFormatting sqref="AR60">
    <cfRule type="cellIs" dxfId="10209" priority="1200" operator="lessThan">
      <formula>$C$4</formula>
    </cfRule>
  </conditionalFormatting>
  <conditionalFormatting sqref="AS11">
    <cfRule type="cellIs" dxfId="10208" priority="1201" operator="lessThan">
      <formula>$C$4</formula>
    </cfRule>
  </conditionalFormatting>
  <conditionalFormatting sqref="AS12">
    <cfRule type="cellIs" dxfId="10207" priority="1202" operator="lessThan">
      <formula>$C$4</formula>
    </cfRule>
  </conditionalFormatting>
  <conditionalFormatting sqref="AS13">
    <cfRule type="cellIs" dxfId="10206" priority="1203" operator="lessThan">
      <formula>$C$4</formula>
    </cfRule>
  </conditionalFormatting>
  <conditionalFormatting sqref="AS14">
    <cfRule type="cellIs" dxfId="10205" priority="1204" operator="lessThan">
      <formula>$C$4</formula>
    </cfRule>
  </conditionalFormatting>
  <conditionalFormatting sqref="AS15">
    <cfRule type="cellIs" dxfId="10204" priority="1205" operator="lessThan">
      <formula>$C$4</formula>
    </cfRule>
  </conditionalFormatting>
  <conditionalFormatting sqref="AS16">
    <cfRule type="cellIs" dxfId="10203" priority="1206" operator="lessThan">
      <formula>$C$4</formula>
    </cfRule>
  </conditionalFormatting>
  <conditionalFormatting sqref="AS17">
    <cfRule type="cellIs" dxfId="10202" priority="1207" operator="lessThan">
      <formula>$C$4</formula>
    </cfRule>
  </conditionalFormatting>
  <conditionalFormatting sqref="AS18">
    <cfRule type="cellIs" dxfId="10201" priority="1208" operator="lessThan">
      <formula>$C$4</formula>
    </cfRule>
  </conditionalFormatting>
  <conditionalFormatting sqref="AS19">
    <cfRule type="cellIs" dxfId="10200" priority="1209" operator="lessThan">
      <formula>$C$4</formula>
    </cfRule>
  </conditionalFormatting>
  <conditionalFormatting sqref="AS20">
    <cfRule type="cellIs" dxfId="10199" priority="1210" operator="lessThan">
      <formula>$C$4</formula>
    </cfRule>
  </conditionalFormatting>
  <conditionalFormatting sqref="AS21">
    <cfRule type="cellIs" dxfId="10198" priority="1211" operator="lessThan">
      <formula>$C$4</formula>
    </cfRule>
  </conditionalFormatting>
  <conditionalFormatting sqref="AS22">
    <cfRule type="cellIs" dxfId="10197" priority="1212" operator="lessThan">
      <formula>$C$4</formula>
    </cfRule>
  </conditionalFormatting>
  <conditionalFormatting sqref="AS23">
    <cfRule type="cellIs" dxfId="10196" priority="1213" operator="lessThan">
      <formula>$C$4</formula>
    </cfRule>
  </conditionalFormatting>
  <conditionalFormatting sqref="AS24">
    <cfRule type="cellIs" dxfId="10195" priority="1214" operator="lessThan">
      <formula>$C$4</formula>
    </cfRule>
  </conditionalFormatting>
  <conditionalFormatting sqref="AS25">
    <cfRule type="cellIs" dxfId="10194" priority="1215" operator="lessThan">
      <formula>$C$4</formula>
    </cfRule>
  </conditionalFormatting>
  <conditionalFormatting sqref="AS26">
    <cfRule type="cellIs" dxfId="10193" priority="1216" operator="lessThan">
      <formula>$C$4</formula>
    </cfRule>
  </conditionalFormatting>
  <conditionalFormatting sqref="AS27">
    <cfRule type="cellIs" dxfId="10192" priority="1217" operator="lessThan">
      <formula>$C$4</formula>
    </cfRule>
  </conditionalFormatting>
  <conditionalFormatting sqref="AS28">
    <cfRule type="cellIs" dxfId="10191" priority="1218" operator="lessThan">
      <formula>$C$4</formula>
    </cfRule>
  </conditionalFormatting>
  <conditionalFormatting sqref="AS29">
    <cfRule type="cellIs" dxfId="10190" priority="1219" operator="lessThan">
      <formula>$C$4</formula>
    </cfRule>
  </conditionalFormatting>
  <conditionalFormatting sqref="AS30">
    <cfRule type="cellIs" dxfId="10189" priority="1220" operator="lessThan">
      <formula>$C$4</formula>
    </cfRule>
  </conditionalFormatting>
  <conditionalFormatting sqref="AS31">
    <cfRule type="cellIs" dxfId="10188" priority="1221" operator="lessThan">
      <formula>$C$4</formula>
    </cfRule>
  </conditionalFormatting>
  <conditionalFormatting sqref="AS32">
    <cfRule type="cellIs" dxfId="10187" priority="1222" operator="lessThan">
      <formula>$C$4</formula>
    </cfRule>
  </conditionalFormatting>
  <conditionalFormatting sqref="AS33">
    <cfRule type="cellIs" dxfId="10186" priority="1223" operator="lessThan">
      <formula>$C$4</formula>
    </cfRule>
  </conditionalFormatting>
  <conditionalFormatting sqref="AS34">
    <cfRule type="cellIs" dxfId="10185" priority="1224" operator="lessThan">
      <formula>$C$4</formula>
    </cfRule>
  </conditionalFormatting>
  <conditionalFormatting sqref="AS35">
    <cfRule type="cellIs" dxfId="10184" priority="1225" operator="lessThan">
      <formula>$C$4</formula>
    </cfRule>
  </conditionalFormatting>
  <conditionalFormatting sqref="AS36">
    <cfRule type="cellIs" dxfId="10183" priority="1226" operator="lessThan">
      <formula>$C$4</formula>
    </cfRule>
  </conditionalFormatting>
  <conditionalFormatting sqref="AS37">
    <cfRule type="cellIs" dxfId="10182" priority="1227" operator="lessThan">
      <formula>$C$4</formula>
    </cfRule>
  </conditionalFormatting>
  <conditionalFormatting sqref="AS38">
    <cfRule type="cellIs" dxfId="10181" priority="1228" operator="lessThan">
      <formula>$C$4</formula>
    </cfRule>
  </conditionalFormatting>
  <conditionalFormatting sqref="AS39">
    <cfRule type="cellIs" dxfId="10180" priority="1229" operator="lessThan">
      <formula>$C$4</formula>
    </cfRule>
  </conditionalFormatting>
  <conditionalFormatting sqref="AS40">
    <cfRule type="cellIs" dxfId="10179" priority="1230" operator="lessThan">
      <formula>$C$4</formula>
    </cfRule>
  </conditionalFormatting>
  <conditionalFormatting sqref="AS41">
    <cfRule type="cellIs" dxfId="10178" priority="1231" operator="lessThan">
      <formula>$C$4</formula>
    </cfRule>
  </conditionalFormatting>
  <conditionalFormatting sqref="AS42">
    <cfRule type="cellIs" dxfId="10177" priority="1232" operator="lessThan">
      <formula>$C$4</formula>
    </cfRule>
  </conditionalFormatting>
  <conditionalFormatting sqref="AS43">
    <cfRule type="cellIs" dxfId="10176" priority="1233" operator="lessThan">
      <formula>$C$4</formula>
    </cfRule>
  </conditionalFormatting>
  <conditionalFormatting sqref="AS44">
    <cfRule type="cellIs" dxfId="10175" priority="1234" operator="lessThan">
      <formula>$C$4</formula>
    </cfRule>
  </conditionalFormatting>
  <conditionalFormatting sqref="AS45">
    <cfRule type="cellIs" dxfId="10174" priority="1235" operator="lessThan">
      <formula>$C$4</formula>
    </cfRule>
  </conditionalFormatting>
  <conditionalFormatting sqref="AS46">
    <cfRule type="cellIs" dxfId="10173" priority="1236" operator="lessThan">
      <formula>$C$4</formula>
    </cfRule>
  </conditionalFormatting>
  <conditionalFormatting sqref="AS47">
    <cfRule type="cellIs" dxfId="10172" priority="1237" operator="lessThan">
      <formula>$C$4</formula>
    </cfRule>
  </conditionalFormatting>
  <conditionalFormatting sqref="AS48">
    <cfRule type="cellIs" dxfId="10171" priority="1238" operator="lessThan">
      <formula>$C$4</formula>
    </cfRule>
  </conditionalFormatting>
  <conditionalFormatting sqref="AS49">
    <cfRule type="cellIs" dxfId="10170" priority="1239" operator="lessThan">
      <formula>$C$4</formula>
    </cfRule>
  </conditionalFormatting>
  <conditionalFormatting sqref="AS50">
    <cfRule type="cellIs" dxfId="10169" priority="1240" operator="lessThan">
      <formula>$C$4</formula>
    </cfRule>
  </conditionalFormatting>
  <conditionalFormatting sqref="AS51">
    <cfRule type="cellIs" dxfId="10168" priority="1241" operator="lessThan">
      <formula>$C$4</formula>
    </cfRule>
  </conditionalFormatting>
  <conditionalFormatting sqref="AS52">
    <cfRule type="cellIs" dxfId="10167" priority="1242" operator="lessThan">
      <formula>$C$4</formula>
    </cfRule>
  </conditionalFormatting>
  <conditionalFormatting sqref="AS53">
    <cfRule type="cellIs" dxfId="10166" priority="1243" operator="lessThan">
      <formula>$C$4</formula>
    </cfRule>
  </conditionalFormatting>
  <conditionalFormatting sqref="AS54">
    <cfRule type="cellIs" dxfId="10165" priority="1244" operator="lessThan">
      <formula>$C$4</formula>
    </cfRule>
  </conditionalFormatting>
  <conditionalFormatting sqref="AS55">
    <cfRule type="cellIs" dxfId="10164" priority="1245" operator="lessThan">
      <formula>$C$4</formula>
    </cfRule>
  </conditionalFormatting>
  <conditionalFormatting sqref="AS56">
    <cfRule type="cellIs" dxfId="10163" priority="1246" operator="lessThan">
      <formula>$C$4</formula>
    </cfRule>
  </conditionalFormatting>
  <conditionalFormatting sqref="AS57">
    <cfRule type="cellIs" dxfId="10162" priority="1247" operator="lessThan">
      <formula>$C$4</formula>
    </cfRule>
  </conditionalFormatting>
  <conditionalFormatting sqref="AS58">
    <cfRule type="cellIs" dxfId="10161" priority="1248" operator="lessThan">
      <formula>$C$4</formula>
    </cfRule>
  </conditionalFormatting>
  <conditionalFormatting sqref="AS59">
    <cfRule type="cellIs" dxfId="10160" priority="1249" operator="lessThan">
      <formula>$C$4</formula>
    </cfRule>
  </conditionalFormatting>
  <conditionalFormatting sqref="AS60">
    <cfRule type="cellIs" dxfId="10159" priority="1250" operator="lessThan">
      <formula>$C$4</formula>
    </cfRule>
  </conditionalFormatting>
  <conditionalFormatting sqref="AT11">
    <cfRule type="cellIs" dxfId="10158" priority="1251" operator="lessThan">
      <formula>$C$4</formula>
    </cfRule>
  </conditionalFormatting>
  <conditionalFormatting sqref="AT12">
    <cfRule type="cellIs" dxfId="10157" priority="1252" operator="lessThan">
      <formula>$C$4</formula>
    </cfRule>
  </conditionalFormatting>
  <conditionalFormatting sqref="AT13">
    <cfRule type="cellIs" dxfId="10156" priority="1253" operator="lessThan">
      <formula>$C$4</formula>
    </cfRule>
  </conditionalFormatting>
  <conditionalFormatting sqref="AT14">
    <cfRule type="cellIs" dxfId="10155" priority="1254" operator="lessThan">
      <formula>$C$4</formula>
    </cfRule>
  </conditionalFormatting>
  <conditionalFormatting sqref="AT15">
    <cfRule type="cellIs" dxfId="10154" priority="1255" operator="lessThan">
      <formula>$C$4</formula>
    </cfRule>
  </conditionalFormatting>
  <conditionalFormatting sqref="AT16">
    <cfRule type="cellIs" dxfId="10153" priority="1256" operator="lessThan">
      <formula>$C$4</formula>
    </cfRule>
  </conditionalFormatting>
  <conditionalFormatting sqref="AT17">
    <cfRule type="cellIs" dxfId="10152" priority="1257" operator="lessThan">
      <formula>$C$4</formula>
    </cfRule>
  </conditionalFormatting>
  <conditionalFormatting sqref="AT18">
    <cfRule type="cellIs" dxfId="10151" priority="1258" operator="lessThan">
      <formula>$C$4</formula>
    </cfRule>
  </conditionalFormatting>
  <conditionalFormatting sqref="AT19">
    <cfRule type="cellIs" dxfId="10150" priority="1259" operator="lessThan">
      <formula>$C$4</formula>
    </cfRule>
  </conditionalFormatting>
  <conditionalFormatting sqref="AT20">
    <cfRule type="cellIs" dxfId="10149" priority="1260" operator="lessThan">
      <formula>$C$4</formula>
    </cfRule>
  </conditionalFormatting>
  <conditionalFormatting sqref="AT21">
    <cfRule type="cellIs" dxfId="10148" priority="1261" operator="lessThan">
      <formula>$C$4</formula>
    </cfRule>
  </conditionalFormatting>
  <conditionalFormatting sqref="AT22">
    <cfRule type="cellIs" dxfId="10147" priority="1262" operator="lessThan">
      <formula>$C$4</formula>
    </cfRule>
  </conditionalFormatting>
  <conditionalFormatting sqref="AT23">
    <cfRule type="cellIs" dxfId="10146" priority="1263" operator="lessThan">
      <formula>$C$4</formula>
    </cfRule>
  </conditionalFormatting>
  <conditionalFormatting sqref="AT24">
    <cfRule type="cellIs" dxfId="10145" priority="1264" operator="lessThan">
      <formula>$C$4</formula>
    </cfRule>
  </conditionalFormatting>
  <conditionalFormatting sqref="AT25">
    <cfRule type="cellIs" dxfId="10144" priority="1265" operator="lessThan">
      <formula>$C$4</formula>
    </cfRule>
  </conditionalFormatting>
  <conditionalFormatting sqref="AT26">
    <cfRule type="cellIs" dxfId="10143" priority="1266" operator="lessThan">
      <formula>$C$4</formula>
    </cfRule>
  </conditionalFormatting>
  <conditionalFormatting sqref="AT27">
    <cfRule type="cellIs" dxfId="10142" priority="1267" operator="lessThan">
      <formula>$C$4</formula>
    </cfRule>
  </conditionalFormatting>
  <conditionalFormatting sqref="AT28">
    <cfRule type="cellIs" dxfId="10141" priority="1268" operator="lessThan">
      <formula>$C$4</formula>
    </cfRule>
  </conditionalFormatting>
  <conditionalFormatting sqref="AT29">
    <cfRule type="cellIs" dxfId="10140" priority="1269" operator="lessThan">
      <formula>$C$4</formula>
    </cfRule>
  </conditionalFormatting>
  <conditionalFormatting sqref="AT30">
    <cfRule type="cellIs" dxfId="10139" priority="1270" operator="lessThan">
      <formula>$C$4</formula>
    </cfRule>
  </conditionalFormatting>
  <conditionalFormatting sqref="AT31">
    <cfRule type="cellIs" dxfId="10138" priority="1271" operator="lessThan">
      <formula>$C$4</formula>
    </cfRule>
  </conditionalFormatting>
  <conditionalFormatting sqref="AT32">
    <cfRule type="cellIs" dxfId="10137" priority="1272" operator="lessThan">
      <formula>$C$4</formula>
    </cfRule>
  </conditionalFormatting>
  <conditionalFormatting sqref="AT33">
    <cfRule type="cellIs" dxfId="10136" priority="1273" operator="lessThan">
      <formula>$C$4</formula>
    </cfRule>
  </conditionalFormatting>
  <conditionalFormatting sqref="AT34">
    <cfRule type="cellIs" dxfId="10135" priority="1274" operator="lessThan">
      <formula>$C$4</formula>
    </cfRule>
  </conditionalFormatting>
  <conditionalFormatting sqref="AT35">
    <cfRule type="cellIs" dxfId="10134" priority="1275" operator="lessThan">
      <formula>$C$4</formula>
    </cfRule>
  </conditionalFormatting>
  <conditionalFormatting sqref="AT36">
    <cfRule type="cellIs" dxfId="10133" priority="1276" operator="lessThan">
      <formula>$C$4</formula>
    </cfRule>
  </conditionalFormatting>
  <conditionalFormatting sqref="AT37">
    <cfRule type="cellIs" dxfId="10132" priority="1277" operator="lessThan">
      <formula>$C$4</formula>
    </cfRule>
  </conditionalFormatting>
  <conditionalFormatting sqref="AT38">
    <cfRule type="cellIs" dxfId="10131" priority="1278" operator="lessThan">
      <formula>$C$4</formula>
    </cfRule>
  </conditionalFormatting>
  <conditionalFormatting sqref="AT39">
    <cfRule type="cellIs" dxfId="10130" priority="1279" operator="lessThan">
      <formula>$C$4</formula>
    </cfRule>
  </conditionalFormatting>
  <conditionalFormatting sqref="AT40">
    <cfRule type="cellIs" dxfId="10129" priority="1280" operator="lessThan">
      <formula>$C$4</formula>
    </cfRule>
  </conditionalFormatting>
  <conditionalFormatting sqref="AT41">
    <cfRule type="cellIs" dxfId="10128" priority="1281" operator="lessThan">
      <formula>$C$4</formula>
    </cfRule>
  </conditionalFormatting>
  <conditionalFormatting sqref="AT42">
    <cfRule type="cellIs" dxfId="10127" priority="1282" operator="lessThan">
      <formula>$C$4</formula>
    </cfRule>
  </conditionalFormatting>
  <conditionalFormatting sqref="AT43">
    <cfRule type="cellIs" dxfId="10126" priority="1283" operator="lessThan">
      <formula>$C$4</formula>
    </cfRule>
  </conditionalFormatting>
  <conditionalFormatting sqref="AT44">
    <cfRule type="cellIs" dxfId="10125" priority="1284" operator="lessThan">
      <formula>$C$4</formula>
    </cfRule>
  </conditionalFormatting>
  <conditionalFormatting sqref="AT45">
    <cfRule type="cellIs" dxfId="10124" priority="1285" operator="lessThan">
      <formula>$C$4</formula>
    </cfRule>
  </conditionalFormatting>
  <conditionalFormatting sqref="AT46">
    <cfRule type="cellIs" dxfId="10123" priority="1286" operator="lessThan">
      <formula>$C$4</formula>
    </cfRule>
  </conditionalFormatting>
  <conditionalFormatting sqref="AT47">
    <cfRule type="cellIs" dxfId="10122" priority="1287" operator="lessThan">
      <formula>$C$4</formula>
    </cfRule>
  </conditionalFormatting>
  <conditionalFormatting sqref="AT48">
    <cfRule type="cellIs" dxfId="10121" priority="1288" operator="lessThan">
      <formula>$C$4</formula>
    </cfRule>
  </conditionalFormatting>
  <conditionalFormatting sqref="AT49">
    <cfRule type="cellIs" dxfId="10120" priority="1289" operator="lessThan">
      <formula>$C$4</formula>
    </cfRule>
  </conditionalFormatting>
  <conditionalFormatting sqref="AT50">
    <cfRule type="cellIs" dxfId="10119" priority="1290" operator="lessThan">
      <formula>$C$4</formula>
    </cfRule>
  </conditionalFormatting>
  <conditionalFormatting sqref="AT51">
    <cfRule type="cellIs" dxfId="10118" priority="1291" operator="lessThan">
      <formula>$C$4</formula>
    </cfRule>
  </conditionalFormatting>
  <conditionalFormatting sqref="AT52">
    <cfRule type="cellIs" dxfId="10117" priority="1292" operator="lessThan">
      <formula>$C$4</formula>
    </cfRule>
  </conditionalFormatting>
  <conditionalFormatting sqref="AT53">
    <cfRule type="cellIs" dxfId="10116" priority="1293" operator="lessThan">
      <formula>$C$4</formula>
    </cfRule>
  </conditionalFormatting>
  <conditionalFormatting sqref="AT54">
    <cfRule type="cellIs" dxfId="10115" priority="1294" operator="lessThan">
      <formula>$C$4</formula>
    </cfRule>
  </conditionalFormatting>
  <conditionalFormatting sqref="AT55">
    <cfRule type="cellIs" dxfId="10114" priority="1295" operator="lessThan">
      <formula>$C$4</formula>
    </cfRule>
  </conditionalFormatting>
  <conditionalFormatting sqref="AT56">
    <cfRule type="cellIs" dxfId="10113" priority="1296" operator="lessThan">
      <formula>$C$4</formula>
    </cfRule>
  </conditionalFormatting>
  <conditionalFormatting sqref="AT57">
    <cfRule type="cellIs" dxfId="10112" priority="1297" operator="lessThan">
      <formula>$C$4</formula>
    </cfRule>
  </conditionalFormatting>
  <conditionalFormatting sqref="AT58">
    <cfRule type="cellIs" dxfId="10111" priority="1298" operator="lessThan">
      <formula>$C$4</formula>
    </cfRule>
  </conditionalFormatting>
  <conditionalFormatting sqref="AT59">
    <cfRule type="cellIs" dxfId="10110" priority="1299" operator="lessThan">
      <formula>$C$4</formula>
    </cfRule>
  </conditionalFormatting>
  <conditionalFormatting sqref="AT60">
    <cfRule type="cellIs" dxfId="10109" priority="1300" operator="lessThan">
      <formula>$C$4</formula>
    </cfRule>
  </conditionalFormatting>
  <conditionalFormatting sqref="AU11">
    <cfRule type="cellIs" dxfId="10108" priority="1301" operator="lessThan">
      <formula>$C$4</formula>
    </cfRule>
  </conditionalFormatting>
  <conditionalFormatting sqref="AU12">
    <cfRule type="cellIs" dxfId="10107" priority="1302" operator="lessThan">
      <formula>$C$4</formula>
    </cfRule>
  </conditionalFormatting>
  <conditionalFormatting sqref="AU13">
    <cfRule type="cellIs" dxfId="10106" priority="1303" operator="lessThan">
      <formula>$C$4</formula>
    </cfRule>
  </conditionalFormatting>
  <conditionalFormatting sqref="AU14">
    <cfRule type="cellIs" dxfId="10105" priority="1304" operator="lessThan">
      <formula>$C$4</formula>
    </cfRule>
  </conditionalFormatting>
  <conditionalFormatting sqref="AU15">
    <cfRule type="cellIs" dxfId="10104" priority="1305" operator="lessThan">
      <formula>$C$4</formula>
    </cfRule>
  </conditionalFormatting>
  <conditionalFormatting sqref="AU16">
    <cfRule type="cellIs" dxfId="10103" priority="1306" operator="lessThan">
      <formula>$C$4</formula>
    </cfRule>
  </conditionalFormatting>
  <conditionalFormatting sqref="AU17">
    <cfRule type="cellIs" dxfId="10102" priority="1307" operator="lessThan">
      <formula>$C$4</formula>
    </cfRule>
  </conditionalFormatting>
  <conditionalFormatting sqref="AU18">
    <cfRule type="cellIs" dxfId="10101" priority="1308" operator="lessThan">
      <formula>$C$4</formula>
    </cfRule>
  </conditionalFormatting>
  <conditionalFormatting sqref="AU19">
    <cfRule type="cellIs" dxfId="10100" priority="1309" operator="lessThan">
      <formula>$C$4</formula>
    </cfRule>
  </conditionalFormatting>
  <conditionalFormatting sqref="AU20">
    <cfRule type="cellIs" dxfId="10099" priority="1310" operator="lessThan">
      <formula>$C$4</formula>
    </cfRule>
  </conditionalFormatting>
  <conditionalFormatting sqref="AU21">
    <cfRule type="cellIs" dxfId="10098" priority="1311" operator="lessThan">
      <formula>$C$4</formula>
    </cfRule>
  </conditionalFormatting>
  <conditionalFormatting sqref="AU22">
    <cfRule type="cellIs" dxfId="10097" priority="1312" operator="lessThan">
      <formula>$C$4</formula>
    </cfRule>
  </conditionalFormatting>
  <conditionalFormatting sqref="AU23">
    <cfRule type="cellIs" dxfId="10096" priority="1313" operator="lessThan">
      <formula>$C$4</formula>
    </cfRule>
  </conditionalFormatting>
  <conditionalFormatting sqref="AU24">
    <cfRule type="cellIs" dxfId="10095" priority="1314" operator="lessThan">
      <formula>$C$4</formula>
    </cfRule>
  </conditionalFormatting>
  <conditionalFormatting sqref="AU25">
    <cfRule type="cellIs" dxfId="10094" priority="1315" operator="lessThan">
      <formula>$C$4</formula>
    </cfRule>
  </conditionalFormatting>
  <conditionalFormatting sqref="AU26">
    <cfRule type="cellIs" dxfId="10093" priority="1316" operator="lessThan">
      <formula>$C$4</formula>
    </cfRule>
  </conditionalFormatting>
  <conditionalFormatting sqref="AU27">
    <cfRule type="cellIs" dxfId="10092" priority="1317" operator="lessThan">
      <formula>$C$4</formula>
    </cfRule>
  </conditionalFormatting>
  <conditionalFormatting sqref="AU28">
    <cfRule type="cellIs" dxfId="10091" priority="1318" operator="lessThan">
      <formula>$C$4</formula>
    </cfRule>
  </conditionalFormatting>
  <conditionalFormatting sqref="AU29">
    <cfRule type="cellIs" dxfId="10090" priority="1319" operator="lessThan">
      <formula>$C$4</formula>
    </cfRule>
  </conditionalFormatting>
  <conditionalFormatting sqref="AU30">
    <cfRule type="cellIs" dxfId="10089" priority="1320" operator="lessThan">
      <formula>$C$4</formula>
    </cfRule>
  </conditionalFormatting>
  <conditionalFormatting sqref="AU31">
    <cfRule type="cellIs" dxfId="10088" priority="1321" operator="lessThan">
      <formula>$C$4</formula>
    </cfRule>
  </conditionalFormatting>
  <conditionalFormatting sqref="AU32">
    <cfRule type="cellIs" dxfId="10087" priority="1322" operator="lessThan">
      <formula>$C$4</formula>
    </cfRule>
  </conditionalFormatting>
  <conditionalFormatting sqref="AU33">
    <cfRule type="cellIs" dxfId="10086" priority="1323" operator="lessThan">
      <formula>$C$4</formula>
    </cfRule>
  </conditionalFormatting>
  <conditionalFormatting sqref="AU34">
    <cfRule type="cellIs" dxfId="10085" priority="1324" operator="lessThan">
      <formula>$C$4</formula>
    </cfRule>
  </conditionalFormatting>
  <conditionalFormatting sqref="AU35">
    <cfRule type="cellIs" dxfId="10084" priority="1325" operator="lessThan">
      <formula>$C$4</formula>
    </cfRule>
  </conditionalFormatting>
  <conditionalFormatting sqref="AU36">
    <cfRule type="cellIs" dxfId="10083" priority="1326" operator="lessThan">
      <formula>$C$4</formula>
    </cfRule>
  </conditionalFormatting>
  <conditionalFormatting sqref="AU37">
    <cfRule type="cellIs" dxfId="10082" priority="1327" operator="lessThan">
      <formula>$C$4</formula>
    </cfRule>
  </conditionalFormatting>
  <conditionalFormatting sqref="AU38">
    <cfRule type="cellIs" dxfId="10081" priority="1328" operator="lessThan">
      <formula>$C$4</formula>
    </cfRule>
  </conditionalFormatting>
  <conditionalFormatting sqref="AU39">
    <cfRule type="cellIs" dxfId="10080" priority="1329" operator="lessThan">
      <formula>$C$4</formula>
    </cfRule>
  </conditionalFormatting>
  <conditionalFormatting sqref="AU40">
    <cfRule type="cellIs" dxfId="10079" priority="1330" operator="lessThan">
      <formula>$C$4</formula>
    </cfRule>
  </conditionalFormatting>
  <conditionalFormatting sqref="AU41">
    <cfRule type="cellIs" dxfId="10078" priority="1331" operator="lessThan">
      <formula>$C$4</formula>
    </cfRule>
  </conditionalFormatting>
  <conditionalFormatting sqref="AU42">
    <cfRule type="cellIs" dxfId="10077" priority="1332" operator="lessThan">
      <formula>$C$4</formula>
    </cfRule>
  </conditionalFormatting>
  <conditionalFormatting sqref="AU43">
    <cfRule type="cellIs" dxfId="10076" priority="1333" operator="lessThan">
      <formula>$C$4</formula>
    </cfRule>
  </conditionalFormatting>
  <conditionalFormatting sqref="AU44">
    <cfRule type="cellIs" dxfId="10075" priority="1334" operator="lessThan">
      <formula>$C$4</formula>
    </cfRule>
  </conditionalFormatting>
  <conditionalFormatting sqref="AU45">
    <cfRule type="cellIs" dxfId="10074" priority="1335" operator="lessThan">
      <formula>$C$4</formula>
    </cfRule>
  </conditionalFormatting>
  <conditionalFormatting sqref="AU46">
    <cfRule type="cellIs" dxfId="10073" priority="1336" operator="lessThan">
      <formula>$C$4</formula>
    </cfRule>
  </conditionalFormatting>
  <conditionalFormatting sqref="AU47">
    <cfRule type="cellIs" dxfId="10072" priority="1337" operator="lessThan">
      <formula>$C$4</formula>
    </cfRule>
  </conditionalFormatting>
  <conditionalFormatting sqref="AU48">
    <cfRule type="cellIs" dxfId="10071" priority="1338" operator="lessThan">
      <formula>$C$4</formula>
    </cfRule>
  </conditionalFormatting>
  <conditionalFormatting sqref="AU49">
    <cfRule type="cellIs" dxfId="10070" priority="1339" operator="lessThan">
      <formula>$C$4</formula>
    </cfRule>
  </conditionalFormatting>
  <conditionalFormatting sqref="AU50">
    <cfRule type="cellIs" dxfId="10069" priority="1340" operator="lessThan">
      <formula>$C$4</formula>
    </cfRule>
  </conditionalFormatting>
  <conditionalFormatting sqref="AU51">
    <cfRule type="cellIs" dxfId="10068" priority="1341" operator="lessThan">
      <formula>$C$4</formula>
    </cfRule>
  </conditionalFormatting>
  <conditionalFormatting sqref="AU52">
    <cfRule type="cellIs" dxfId="10067" priority="1342" operator="lessThan">
      <formula>$C$4</formula>
    </cfRule>
  </conditionalFormatting>
  <conditionalFormatting sqref="AU53">
    <cfRule type="cellIs" dxfId="10066" priority="1343" operator="lessThan">
      <formula>$C$4</formula>
    </cfRule>
  </conditionalFormatting>
  <conditionalFormatting sqref="AU54">
    <cfRule type="cellIs" dxfId="10065" priority="1344" operator="lessThan">
      <formula>$C$4</formula>
    </cfRule>
  </conditionalFormatting>
  <conditionalFormatting sqref="AU55">
    <cfRule type="cellIs" dxfId="10064" priority="1345" operator="lessThan">
      <formula>$C$4</formula>
    </cfRule>
  </conditionalFormatting>
  <conditionalFormatting sqref="AU56">
    <cfRule type="cellIs" dxfId="10063" priority="1346" operator="lessThan">
      <formula>$C$4</formula>
    </cfRule>
  </conditionalFormatting>
  <conditionalFormatting sqref="AU57">
    <cfRule type="cellIs" dxfId="10062" priority="1347" operator="lessThan">
      <formula>$C$4</formula>
    </cfRule>
  </conditionalFormatting>
  <conditionalFormatting sqref="AU58">
    <cfRule type="cellIs" dxfId="10061" priority="1348" operator="lessThan">
      <formula>$C$4</formula>
    </cfRule>
  </conditionalFormatting>
  <conditionalFormatting sqref="AU59">
    <cfRule type="cellIs" dxfId="10060" priority="1349" operator="lessThan">
      <formula>$C$4</formula>
    </cfRule>
  </conditionalFormatting>
  <conditionalFormatting sqref="AU60">
    <cfRule type="cellIs" dxfId="10059" priority="1350" operator="lessThan">
      <formula>$C$4</formula>
    </cfRule>
  </conditionalFormatting>
  <conditionalFormatting sqref="AV11">
    <cfRule type="cellIs" dxfId="10058" priority="1351" operator="lessThan">
      <formula>$C$4</formula>
    </cfRule>
  </conditionalFormatting>
  <conditionalFormatting sqref="AV12">
    <cfRule type="cellIs" dxfId="10057" priority="1352" operator="lessThan">
      <formula>$C$4</formula>
    </cfRule>
  </conditionalFormatting>
  <conditionalFormatting sqref="AV13">
    <cfRule type="cellIs" dxfId="10056" priority="1353" operator="lessThan">
      <formula>$C$4</formula>
    </cfRule>
  </conditionalFormatting>
  <conditionalFormatting sqref="AV14">
    <cfRule type="cellIs" dxfId="10055" priority="1354" operator="lessThan">
      <formula>$C$4</formula>
    </cfRule>
  </conditionalFormatting>
  <conditionalFormatting sqref="AV15">
    <cfRule type="cellIs" dxfId="10054" priority="1355" operator="lessThan">
      <formula>$C$4</formula>
    </cfRule>
  </conditionalFormatting>
  <conditionalFormatting sqref="AV16">
    <cfRule type="cellIs" dxfId="10053" priority="1356" operator="lessThan">
      <formula>$C$4</formula>
    </cfRule>
  </conditionalFormatting>
  <conditionalFormatting sqref="AV17">
    <cfRule type="cellIs" dxfId="10052" priority="1357" operator="lessThan">
      <formula>$C$4</formula>
    </cfRule>
  </conditionalFormatting>
  <conditionalFormatting sqref="AV18">
    <cfRule type="cellIs" dxfId="10051" priority="1358" operator="lessThan">
      <formula>$C$4</formula>
    </cfRule>
  </conditionalFormatting>
  <conditionalFormatting sqref="AV19">
    <cfRule type="cellIs" dxfId="10050" priority="1359" operator="lessThan">
      <formula>$C$4</formula>
    </cfRule>
  </conditionalFormatting>
  <conditionalFormatting sqref="AV20">
    <cfRule type="cellIs" dxfId="10049" priority="1360" operator="lessThan">
      <formula>$C$4</formula>
    </cfRule>
  </conditionalFormatting>
  <conditionalFormatting sqref="AV21">
    <cfRule type="cellIs" dxfId="10048" priority="1361" operator="lessThan">
      <formula>$C$4</formula>
    </cfRule>
  </conditionalFormatting>
  <conditionalFormatting sqref="AV22">
    <cfRule type="cellIs" dxfId="10047" priority="1362" operator="lessThan">
      <formula>$C$4</formula>
    </cfRule>
  </conditionalFormatting>
  <conditionalFormatting sqref="AV23">
    <cfRule type="cellIs" dxfId="10046" priority="1363" operator="lessThan">
      <formula>$C$4</formula>
    </cfRule>
  </conditionalFormatting>
  <conditionalFormatting sqref="AV24">
    <cfRule type="cellIs" dxfId="10045" priority="1364" operator="lessThan">
      <formula>$C$4</formula>
    </cfRule>
  </conditionalFormatting>
  <conditionalFormatting sqref="AV25">
    <cfRule type="cellIs" dxfId="10044" priority="1365" operator="lessThan">
      <formula>$C$4</formula>
    </cfRule>
  </conditionalFormatting>
  <conditionalFormatting sqref="AV26">
    <cfRule type="cellIs" dxfId="10043" priority="1366" operator="lessThan">
      <formula>$C$4</formula>
    </cfRule>
  </conditionalFormatting>
  <conditionalFormatting sqref="AV27">
    <cfRule type="cellIs" dxfId="10042" priority="1367" operator="lessThan">
      <formula>$C$4</formula>
    </cfRule>
  </conditionalFormatting>
  <conditionalFormatting sqref="AV28">
    <cfRule type="cellIs" dxfId="10041" priority="1368" operator="lessThan">
      <formula>$C$4</formula>
    </cfRule>
  </conditionalFormatting>
  <conditionalFormatting sqref="AV29">
    <cfRule type="cellIs" dxfId="10040" priority="1369" operator="lessThan">
      <formula>$C$4</formula>
    </cfRule>
  </conditionalFormatting>
  <conditionalFormatting sqref="AV30">
    <cfRule type="cellIs" dxfId="10039" priority="1370" operator="lessThan">
      <formula>$C$4</formula>
    </cfRule>
  </conditionalFormatting>
  <conditionalFormatting sqref="AV31">
    <cfRule type="cellIs" dxfId="10038" priority="1371" operator="lessThan">
      <formula>$C$4</formula>
    </cfRule>
  </conditionalFormatting>
  <conditionalFormatting sqref="AV32">
    <cfRule type="cellIs" dxfId="10037" priority="1372" operator="lessThan">
      <formula>$C$4</formula>
    </cfRule>
  </conditionalFormatting>
  <conditionalFormatting sqref="AV33">
    <cfRule type="cellIs" dxfId="10036" priority="1373" operator="lessThan">
      <formula>$C$4</formula>
    </cfRule>
  </conditionalFormatting>
  <conditionalFormatting sqref="AV34">
    <cfRule type="cellIs" dxfId="10035" priority="1374" operator="lessThan">
      <formula>$C$4</formula>
    </cfRule>
  </conditionalFormatting>
  <conditionalFormatting sqref="AV35">
    <cfRule type="cellIs" dxfId="10034" priority="1375" operator="lessThan">
      <formula>$C$4</formula>
    </cfRule>
  </conditionalFormatting>
  <conditionalFormatting sqref="AV36">
    <cfRule type="cellIs" dxfId="10033" priority="1376" operator="lessThan">
      <formula>$C$4</formula>
    </cfRule>
  </conditionalFormatting>
  <conditionalFormatting sqref="AV37">
    <cfRule type="cellIs" dxfId="10032" priority="1377" operator="lessThan">
      <formula>$C$4</formula>
    </cfRule>
  </conditionalFormatting>
  <conditionalFormatting sqref="AV38">
    <cfRule type="cellIs" dxfId="10031" priority="1378" operator="lessThan">
      <formula>$C$4</formula>
    </cfRule>
  </conditionalFormatting>
  <conditionalFormatting sqref="AV39">
    <cfRule type="cellIs" dxfId="10030" priority="1379" operator="lessThan">
      <formula>$C$4</formula>
    </cfRule>
  </conditionalFormatting>
  <conditionalFormatting sqref="AV40">
    <cfRule type="cellIs" dxfId="10029" priority="1380" operator="lessThan">
      <formula>$C$4</formula>
    </cfRule>
  </conditionalFormatting>
  <conditionalFormatting sqref="AV41">
    <cfRule type="cellIs" dxfId="10028" priority="1381" operator="lessThan">
      <formula>$C$4</formula>
    </cfRule>
  </conditionalFormatting>
  <conditionalFormatting sqref="AV42">
    <cfRule type="cellIs" dxfId="10027" priority="1382" operator="lessThan">
      <formula>$C$4</formula>
    </cfRule>
  </conditionalFormatting>
  <conditionalFormatting sqref="AV43">
    <cfRule type="cellIs" dxfId="10026" priority="1383" operator="lessThan">
      <formula>$C$4</formula>
    </cfRule>
  </conditionalFormatting>
  <conditionalFormatting sqref="AV44">
    <cfRule type="cellIs" dxfId="10025" priority="1384" operator="lessThan">
      <formula>$C$4</formula>
    </cfRule>
  </conditionalFormatting>
  <conditionalFormatting sqref="AV45">
    <cfRule type="cellIs" dxfId="10024" priority="1385" operator="lessThan">
      <formula>$C$4</formula>
    </cfRule>
  </conditionalFormatting>
  <conditionalFormatting sqref="AV46">
    <cfRule type="cellIs" dxfId="10023" priority="1386" operator="lessThan">
      <formula>$C$4</formula>
    </cfRule>
  </conditionalFormatting>
  <conditionalFormatting sqref="AV47">
    <cfRule type="cellIs" dxfId="10022" priority="1387" operator="lessThan">
      <formula>$C$4</formula>
    </cfRule>
  </conditionalFormatting>
  <conditionalFormatting sqref="AV48">
    <cfRule type="cellIs" dxfId="10021" priority="1388" operator="lessThan">
      <formula>$C$4</formula>
    </cfRule>
  </conditionalFormatting>
  <conditionalFormatting sqref="AV49">
    <cfRule type="cellIs" dxfId="10020" priority="1389" operator="lessThan">
      <formula>$C$4</formula>
    </cfRule>
  </conditionalFormatting>
  <conditionalFormatting sqref="AV50">
    <cfRule type="cellIs" dxfId="10019" priority="1390" operator="lessThan">
      <formula>$C$4</formula>
    </cfRule>
  </conditionalFormatting>
  <conditionalFormatting sqref="AV51">
    <cfRule type="cellIs" dxfId="10018" priority="1391" operator="lessThan">
      <formula>$C$4</formula>
    </cfRule>
  </conditionalFormatting>
  <conditionalFormatting sqref="AV52">
    <cfRule type="cellIs" dxfId="10017" priority="1392" operator="lessThan">
      <formula>$C$4</formula>
    </cfRule>
  </conditionalFormatting>
  <conditionalFormatting sqref="AV53">
    <cfRule type="cellIs" dxfId="10016" priority="1393" operator="lessThan">
      <formula>$C$4</formula>
    </cfRule>
  </conditionalFormatting>
  <conditionalFormatting sqref="AV54">
    <cfRule type="cellIs" dxfId="10015" priority="1394" operator="lessThan">
      <formula>$C$4</formula>
    </cfRule>
  </conditionalFormatting>
  <conditionalFormatting sqref="AV55">
    <cfRule type="cellIs" dxfId="10014" priority="1395" operator="lessThan">
      <formula>$C$4</formula>
    </cfRule>
  </conditionalFormatting>
  <conditionalFormatting sqref="AV56">
    <cfRule type="cellIs" dxfId="10013" priority="1396" operator="lessThan">
      <formula>$C$4</formula>
    </cfRule>
  </conditionalFormatting>
  <conditionalFormatting sqref="AV57">
    <cfRule type="cellIs" dxfId="10012" priority="1397" operator="lessThan">
      <formula>$C$4</formula>
    </cfRule>
  </conditionalFormatting>
  <conditionalFormatting sqref="AV58">
    <cfRule type="cellIs" dxfId="10011" priority="1398" operator="lessThan">
      <formula>$C$4</formula>
    </cfRule>
  </conditionalFormatting>
  <conditionalFormatting sqref="AV59">
    <cfRule type="cellIs" dxfId="10010" priority="1399" operator="lessThan">
      <formula>$C$4</formula>
    </cfRule>
  </conditionalFormatting>
  <conditionalFormatting sqref="AV60">
    <cfRule type="cellIs" dxfId="10009" priority="1400" operator="lessThan">
      <formula>$C$4</formula>
    </cfRule>
  </conditionalFormatting>
  <conditionalFormatting sqref="AW11">
    <cfRule type="cellIs" dxfId="10008" priority="1401" operator="lessThan">
      <formula>$C$4</formula>
    </cfRule>
  </conditionalFormatting>
  <conditionalFormatting sqref="AW12">
    <cfRule type="cellIs" dxfId="10007" priority="1402" operator="lessThan">
      <formula>$C$4</formula>
    </cfRule>
  </conditionalFormatting>
  <conditionalFormatting sqref="AW13">
    <cfRule type="cellIs" dxfId="10006" priority="1403" operator="lessThan">
      <formula>$C$4</formula>
    </cfRule>
  </conditionalFormatting>
  <conditionalFormatting sqref="AW14">
    <cfRule type="cellIs" dxfId="10005" priority="1404" operator="lessThan">
      <formula>$C$4</formula>
    </cfRule>
  </conditionalFormatting>
  <conditionalFormatting sqref="AW15">
    <cfRule type="cellIs" dxfId="10004" priority="1405" operator="lessThan">
      <formula>$C$4</formula>
    </cfRule>
  </conditionalFormatting>
  <conditionalFormatting sqref="AW16">
    <cfRule type="cellIs" dxfId="10003" priority="1406" operator="lessThan">
      <formula>$C$4</formula>
    </cfRule>
  </conditionalFormatting>
  <conditionalFormatting sqref="AW17">
    <cfRule type="cellIs" dxfId="10002" priority="1407" operator="lessThan">
      <formula>$C$4</formula>
    </cfRule>
  </conditionalFormatting>
  <conditionalFormatting sqref="AW18">
    <cfRule type="cellIs" dxfId="10001" priority="1408" operator="lessThan">
      <formula>$C$4</formula>
    </cfRule>
  </conditionalFormatting>
  <conditionalFormatting sqref="AW19">
    <cfRule type="cellIs" dxfId="10000" priority="1409" operator="lessThan">
      <formula>$C$4</formula>
    </cfRule>
  </conditionalFormatting>
  <conditionalFormatting sqref="AW20">
    <cfRule type="cellIs" dxfId="9999" priority="1410" operator="lessThan">
      <formula>$C$4</formula>
    </cfRule>
  </conditionalFormatting>
  <conditionalFormatting sqref="AW21">
    <cfRule type="cellIs" dxfId="9998" priority="1411" operator="lessThan">
      <formula>$C$4</formula>
    </cfRule>
  </conditionalFormatting>
  <conditionalFormatting sqref="AW22">
    <cfRule type="cellIs" dxfId="9997" priority="1412" operator="lessThan">
      <formula>$C$4</formula>
    </cfRule>
  </conditionalFormatting>
  <conditionalFormatting sqref="AW23">
    <cfRule type="cellIs" dxfId="9996" priority="1413" operator="lessThan">
      <formula>$C$4</formula>
    </cfRule>
  </conditionalFormatting>
  <conditionalFormatting sqref="AW24">
    <cfRule type="cellIs" dxfId="9995" priority="1414" operator="lessThan">
      <formula>$C$4</formula>
    </cfRule>
  </conditionalFormatting>
  <conditionalFormatting sqref="AW25">
    <cfRule type="cellIs" dxfId="9994" priority="1415" operator="lessThan">
      <formula>$C$4</formula>
    </cfRule>
  </conditionalFormatting>
  <conditionalFormatting sqref="AW26">
    <cfRule type="cellIs" dxfId="9993" priority="1416" operator="lessThan">
      <formula>$C$4</formula>
    </cfRule>
  </conditionalFormatting>
  <conditionalFormatting sqref="AW27">
    <cfRule type="cellIs" dxfId="9992" priority="1417" operator="lessThan">
      <formula>$C$4</formula>
    </cfRule>
  </conditionalFormatting>
  <conditionalFormatting sqref="AW28">
    <cfRule type="cellIs" dxfId="9991" priority="1418" operator="lessThan">
      <formula>$C$4</formula>
    </cfRule>
  </conditionalFormatting>
  <conditionalFormatting sqref="AW29">
    <cfRule type="cellIs" dxfId="9990" priority="1419" operator="lessThan">
      <formula>$C$4</formula>
    </cfRule>
  </conditionalFormatting>
  <conditionalFormatting sqref="AW30">
    <cfRule type="cellIs" dxfId="9989" priority="1420" operator="lessThan">
      <formula>$C$4</formula>
    </cfRule>
  </conditionalFormatting>
  <conditionalFormatting sqref="AW31">
    <cfRule type="cellIs" dxfId="9988" priority="1421" operator="lessThan">
      <formula>$C$4</formula>
    </cfRule>
  </conditionalFormatting>
  <conditionalFormatting sqref="AW32">
    <cfRule type="cellIs" dxfId="9987" priority="1422" operator="lessThan">
      <formula>$C$4</formula>
    </cfRule>
  </conditionalFormatting>
  <conditionalFormatting sqref="AW33">
    <cfRule type="cellIs" dxfId="9986" priority="1423" operator="lessThan">
      <formula>$C$4</formula>
    </cfRule>
  </conditionalFormatting>
  <conditionalFormatting sqref="AW34">
    <cfRule type="cellIs" dxfId="9985" priority="1424" operator="lessThan">
      <formula>$C$4</formula>
    </cfRule>
  </conditionalFormatting>
  <conditionalFormatting sqref="AW35">
    <cfRule type="cellIs" dxfId="9984" priority="1425" operator="lessThan">
      <formula>$C$4</formula>
    </cfRule>
  </conditionalFormatting>
  <conditionalFormatting sqref="AW36">
    <cfRule type="cellIs" dxfId="9983" priority="1426" operator="lessThan">
      <formula>$C$4</formula>
    </cfRule>
  </conditionalFormatting>
  <conditionalFormatting sqref="AW37">
    <cfRule type="cellIs" dxfId="9982" priority="1427" operator="lessThan">
      <formula>$C$4</formula>
    </cfRule>
  </conditionalFormatting>
  <conditionalFormatting sqref="AW38">
    <cfRule type="cellIs" dxfId="9981" priority="1428" operator="lessThan">
      <formula>$C$4</formula>
    </cfRule>
  </conditionalFormatting>
  <conditionalFormatting sqref="AW39">
    <cfRule type="cellIs" dxfId="9980" priority="1429" operator="lessThan">
      <formula>$C$4</formula>
    </cfRule>
  </conditionalFormatting>
  <conditionalFormatting sqref="AW40">
    <cfRule type="cellIs" dxfId="9979" priority="1430" operator="lessThan">
      <formula>$C$4</formula>
    </cfRule>
  </conditionalFormatting>
  <conditionalFormatting sqref="AW41">
    <cfRule type="cellIs" dxfId="9978" priority="1431" operator="lessThan">
      <formula>$C$4</formula>
    </cfRule>
  </conditionalFormatting>
  <conditionalFormatting sqref="AW42">
    <cfRule type="cellIs" dxfId="9977" priority="1432" operator="lessThan">
      <formula>$C$4</formula>
    </cfRule>
  </conditionalFormatting>
  <conditionalFormatting sqref="AW43">
    <cfRule type="cellIs" dxfId="9976" priority="1433" operator="lessThan">
      <formula>$C$4</formula>
    </cfRule>
  </conditionalFormatting>
  <conditionalFormatting sqref="AW44">
    <cfRule type="cellIs" dxfId="9975" priority="1434" operator="lessThan">
      <formula>$C$4</formula>
    </cfRule>
  </conditionalFormatting>
  <conditionalFormatting sqref="AW45">
    <cfRule type="cellIs" dxfId="9974" priority="1435" operator="lessThan">
      <formula>$C$4</formula>
    </cfRule>
  </conditionalFormatting>
  <conditionalFormatting sqref="AW46">
    <cfRule type="cellIs" dxfId="9973" priority="1436" operator="lessThan">
      <formula>$C$4</formula>
    </cfRule>
  </conditionalFormatting>
  <conditionalFormatting sqref="AW47">
    <cfRule type="cellIs" dxfId="9972" priority="1437" operator="lessThan">
      <formula>$C$4</formula>
    </cfRule>
  </conditionalFormatting>
  <conditionalFormatting sqref="AW48">
    <cfRule type="cellIs" dxfId="9971" priority="1438" operator="lessThan">
      <formula>$C$4</formula>
    </cfRule>
  </conditionalFormatting>
  <conditionalFormatting sqref="AW49">
    <cfRule type="cellIs" dxfId="9970" priority="1439" operator="lessThan">
      <formula>$C$4</formula>
    </cfRule>
  </conditionalFormatting>
  <conditionalFormatting sqref="AW50">
    <cfRule type="cellIs" dxfId="9969" priority="1440" operator="lessThan">
      <formula>$C$4</formula>
    </cfRule>
  </conditionalFormatting>
  <conditionalFormatting sqref="AW51">
    <cfRule type="cellIs" dxfId="9968" priority="1441" operator="lessThan">
      <formula>$C$4</formula>
    </cfRule>
  </conditionalFormatting>
  <conditionalFormatting sqref="AW52">
    <cfRule type="cellIs" dxfId="9967" priority="1442" operator="lessThan">
      <formula>$C$4</formula>
    </cfRule>
  </conditionalFormatting>
  <conditionalFormatting sqref="AW53">
    <cfRule type="cellIs" dxfId="9966" priority="1443" operator="lessThan">
      <formula>$C$4</formula>
    </cfRule>
  </conditionalFormatting>
  <conditionalFormatting sqref="AW54">
    <cfRule type="cellIs" dxfId="9965" priority="1444" operator="lessThan">
      <formula>$C$4</formula>
    </cfRule>
  </conditionalFormatting>
  <conditionalFormatting sqref="AW55">
    <cfRule type="cellIs" dxfId="9964" priority="1445" operator="lessThan">
      <formula>$C$4</formula>
    </cfRule>
  </conditionalFormatting>
  <conditionalFormatting sqref="AW56">
    <cfRule type="cellIs" dxfId="9963" priority="1446" operator="lessThan">
      <formula>$C$4</formula>
    </cfRule>
  </conditionalFormatting>
  <conditionalFormatting sqref="AW57">
    <cfRule type="cellIs" dxfId="9962" priority="1447" operator="lessThan">
      <formula>$C$4</formula>
    </cfRule>
  </conditionalFormatting>
  <conditionalFormatting sqref="AW58">
    <cfRule type="cellIs" dxfId="9961" priority="1448" operator="lessThan">
      <formula>$C$4</formula>
    </cfRule>
  </conditionalFormatting>
  <conditionalFormatting sqref="AW59">
    <cfRule type="cellIs" dxfId="9960" priority="1449" operator="lessThan">
      <formula>$C$4</formula>
    </cfRule>
  </conditionalFormatting>
  <conditionalFormatting sqref="AW60">
    <cfRule type="cellIs" dxfId="9959" priority="1450" operator="lessThan">
      <formula>$C$4</formula>
    </cfRule>
  </conditionalFormatting>
  <conditionalFormatting sqref="AX11">
    <cfRule type="cellIs" dxfId="9958" priority="1451" operator="lessThan">
      <formula>$C$4</formula>
    </cfRule>
  </conditionalFormatting>
  <conditionalFormatting sqref="AX12">
    <cfRule type="cellIs" dxfId="9957" priority="1452" operator="lessThan">
      <formula>$C$4</formula>
    </cfRule>
  </conditionalFormatting>
  <conditionalFormatting sqref="AX13">
    <cfRule type="cellIs" dxfId="9956" priority="1453" operator="lessThan">
      <formula>$C$4</formula>
    </cfRule>
  </conditionalFormatting>
  <conditionalFormatting sqref="AX14">
    <cfRule type="cellIs" dxfId="9955" priority="1454" operator="lessThan">
      <formula>$C$4</formula>
    </cfRule>
  </conditionalFormatting>
  <conditionalFormatting sqref="AX15">
    <cfRule type="cellIs" dxfId="9954" priority="1455" operator="lessThan">
      <formula>$C$4</formula>
    </cfRule>
  </conditionalFormatting>
  <conditionalFormatting sqref="AX16">
    <cfRule type="cellIs" dxfId="9953" priority="1456" operator="lessThan">
      <formula>$C$4</formula>
    </cfRule>
  </conditionalFormatting>
  <conditionalFormatting sqref="AX17">
    <cfRule type="cellIs" dxfId="9952" priority="1457" operator="lessThan">
      <formula>$C$4</formula>
    </cfRule>
  </conditionalFormatting>
  <conditionalFormatting sqref="AX18">
    <cfRule type="cellIs" dxfId="9951" priority="1458" operator="lessThan">
      <formula>$C$4</formula>
    </cfRule>
  </conditionalFormatting>
  <conditionalFormatting sqref="AX19">
    <cfRule type="cellIs" dxfId="9950" priority="1459" operator="lessThan">
      <formula>$C$4</formula>
    </cfRule>
  </conditionalFormatting>
  <conditionalFormatting sqref="AX20">
    <cfRule type="cellIs" dxfId="9949" priority="1460" operator="lessThan">
      <formula>$C$4</formula>
    </cfRule>
  </conditionalFormatting>
  <conditionalFormatting sqref="AX21">
    <cfRule type="cellIs" dxfId="9948" priority="1461" operator="lessThan">
      <formula>$C$4</formula>
    </cfRule>
  </conditionalFormatting>
  <conditionalFormatting sqref="AX22">
    <cfRule type="cellIs" dxfId="9947" priority="1462" operator="lessThan">
      <formula>$C$4</formula>
    </cfRule>
  </conditionalFormatting>
  <conditionalFormatting sqref="AX23">
    <cfRule type="cellIs" dxfId="9946" priority="1463" operator="lessThan">
      <formula>$C$4</formula>
    </cfRule>
  </conditionalFormatting>
  <conditionalFormatting sqref="AX24">
    <cfRule type="cellIs" dxfId="9945" priority="1464" operator="lessThan">
      <formula>$C$4</formula>
    </cfRule>
  </conditionalFormatting>
  <conditionalFormatting sqref="AX25">
    <cfRule type="cellIs" dxfId="9944" priority="1465" operator="lessThan">
      <formula>$C$4</formula>
    </cfRule>
  </conditionalFormatting>
  <conditionalFormatting sqref="AX26">
    <cfRule type="cellIs" dxfId="9943" priority="1466" operator="lessThan">
      <formula>$C$4</formula>
    </cfRule>
  </conditionalFormatting>
  <conditionalFormatting sqref="AX27">
    <cfRule type="cellIs" dxfId="9942" priority="1467" operator="lessThan">
      <formula>$C$4</formula>
    </cfRule>
  </conditionalFormatting>
  <conditionalFormatting sqref="AX28">
    <cfRule type="cellIs" dxfId="9941" priority="1468" operator="lessThan">
      <formula>$C$4</formula>
    </cfRule>
  </conditionalFormatting>
  <conditionalFormatting sqref="AX29">
    <cfRule type="cellIs" dxfId="9940" priority="1469" operator="lessThan">
      <formula>$C$4</formula>
    </cfRule>
  </conditionalFormatting>
  <conditionalFormatting sqref="AX30">
    <cfRule type="cellIs" dxfId="9939" priority="1470" operator="lessThan">
      <formula>$C$4</formula>
    </cfRule>
  </conditionalFormatting>
  <conditionalFormatting sqref="AX31">
    <cfRule type="cellIs" dxfId="9938" priority="1471" operator="lessThan">
      <formula>$C$4</formula>
    </cfRule>
  </conditionalFormatting>
  <conditionalFormatting sqref="AX32">
    <cfRule type="cellIs" dxfId="9937" priority="1472" operator="lessThan">
      <formula>$C$4</formula>
    </cfRule>
  </conditionalFormatting>
  <conditionalFormatting sqref="AX33">
    <cfRule type="cellIs" dxfId="9936" priority="1473" operator="lessThan">
      <formula>$C$4</formula>
    </cfRule>
  </conditionalFormatting>
  <conditionalFormatting sqref="AX34">
    <cfRule type="cellIs" dxfId="9935" priority="1474" operator="lessThan">
      <formula>$C$4</formula>
    </cfRule>
  </conditionalFormatting>
  <conditionalFormatting sqref="AX35">
    <cfRule type="cellIs" dxfId="9934" priority="1475" operator="lessThan">
      <formula>$C$4</formula>
    </cfRule>
  </conditionalFormatting>
  <conditionalFormatting sqref="AX36">
    <cfRule type="cellIs" dxfId="9933" priority="1476" operator="lessThan">
      <formula>$C$4</formula>
    </cfRule>
  </conditionalFormatting>
  <conditionalFormatting sqref="AX37">
    <cfRule type="cellIs" dxfId="9932" priority="1477" operator="lessThan">
      <formula>$C$4</formula>
    </cfRule>
  </conditionalFormatting>
  <conditionalFormatting sqref="AX38">
    <cfRule type="cellIs" dxfId="9931" priority="1478" operator="lessThan">
      <formula>$C$4</formula>
    </cfRule>
  </conditionalFormatting>
  <conditionalFormatting sqref="AX39">
    <cfRule type="cellIs" dxfId="9930" priority="1479" operator="lessThan">
      <formula>$C$4</formula>
    </cfRule>
  </conditionalFormatting>
  <conditionalFormatting sqref="AX40">
    <cfRule type="cellIs" dxfId="9929" priority="1480" operator="lessThan">
      <formula>$C$4</formula>
    </cfRule>
  </conditionalFormatting>
  <conditionalFormatting sqref="AX41">
    <cfRule type="cellIs" dxfId="9928" priority="1481" operator="lessThan">
      <formula>$C$4</formula>
    </cfRule>
  </conditionalFormatting>
  <conditionalFormatting sqref="AX42">
    <cfRule type="cellIs" dxfId="9927" priority="1482" operator="lessThan">
      <formula>$C$4</formula>
    </cfRule>
  </conditionalFormatting>
  <conditionalFormatting sqref="AX43">
    <cfRule type="cellIs" dxfId="9926" priority="1483" operator="lessThan">
      <formula>$C$4</formula>
    </cfRule>
  </conditionalFormatting>
  <conditionalFormatting sqref="AX44">
    <cfRule type="cellIs" dxfId="9925" priority="1484" operator="lessThan">
      <formula>$C$4</formula>
    </cfRule>
  </conditionalFormatting>
  <conditionalFormatting sqref="AX45">
    <cfRule type="cellIs" dxfId="9924" priority="1485" operator="lessThan">
      <formula>$C$4</formula>
    </cfRule>
  </conditionalFormatting>
  <conditionalFormatting sqref="AX46">
    <cfRule type="cellIs" dxfId="9923" priority="1486" operator="lessThan">
      <formula>$C$4</formula>
    </cfRule>
  </conditionalFormatting>
  <conditionalFormatting sqref="AX47">
    <cfRule type="cellIs" dxfId="9922" priority="1487" operator="lessThan">
      <formula>$C$4</formula>
    </cfRule>
  </conditionalFormatting>
  <conditionalFormatting sqref="AX48">
    <cfRule type="cellIs" dxfId="9921" priority="1488" operator="lessThan">
      <formula>$C$4</formula>
    </cfRule>
  </conditionalFormatting>
  <conditionalFormatting sqref="AX49">
    <cfRule type="cellIs" dxfId="9920" priority="1489" operator="lessThan">
      <formula>$C$4</formula>
    </cfRule>
  </conditionalFormatting>
  <conditionalFormatting sqref="AX50">
    <cfRule type="cellIs" dxfId="9919" priority="1490" operator="lessThan">
      <formula>$C$4</formula>
    </cfRule>
  </conditionalFormatting>
  <conditionalFormatting sqref="AX51">
    <cfRule type="cellIs" dxfId="9918" priority="1491" operator="lessThan">
      <formula>$C$4</formula>
    </cfRule>
  </conditionalFormatting>
  <conditionalFormatting sqref="AX52">
    <cfRule type="cellIs" dxfId="9917" priority="1492" operator="lessThan">
      <formula>$C$4</formula>
    </cfRule>
  </conditionalFormatting>
  <conditionalFormatting sqref="AX53">
    <cfRule type="cellIs" dxfId="9916" priority="1493" operator="lessThan">
      <formula>$C$4</formula>
    </cfRule>
  </conditionalFormatting>
  <conditionalFormatting sqref="AX54">
    <cfRule type="cellIs" dxfId="9915" priority="1494" operator="lessThan">
      <formula>$C$4</formula>
    </cfRule>
  </conditionalFormatting>
  <conditionalFormatting sqref="AX55">
    <cfRule type="cellIs" dxfId="9914" priority="1495" operator="lessThan">
      <formula>$C$4</formula>
    </cfRule>
  </conditionalFormatting>
  <conditionalFormatting sqref="AX56">
    <cfRule type="cellIs" dxfId="9913" priority="1496" operator="lessThan">
      <formula>$C$4</formula>
    </cfRule>
  </conditionalFormatting>
  <conditionalFormatting sqref="AX57">
    <cfRule type="cellIs" dxfId="9912" priority="1497" operator="lessThan">
      <formula>$C$4</formula>
    </cfRule>
  </conditionalFormatting>
  <conditionalFormatting sqref="AX58">
    <cfRule type="cellIs" dxfId="9911" priority="1498" operator="lessThan">
      <formula>$C$4</formula>
    </cfRule>
  </conditionalFormatting>
  <conditionalFormatting sqref="AX59">
    <cfRule type="cellIs" dxfId="9910" priority="1499" operator="lessThan">
      <formula>$C$4</formula>
    </cfRule>
  </conditionalFormatting>
  <conditionalFormatting sqref="AX60">
    <cfRule type="cellIs" dxfId="9909" priority="1500" operator="lessThan">
      <formula>$C$4</formula>
    </cfRule>
  </conditionalFormatting>
  <conditionalFormatting sqref="AY11">
    <cfRule type="cellIs" dxfId="9908" priority="1501" operator="lessThan">
      <formula>$C$4</formula>
    </cfRule>
  </conditionalFormatting>
  <conditionalFormatting sqref="AY12">
    <cfRule type="cellIs" dxfId="9907" priority="1502" operator="lessThan">
      <formula>$C$4</formula>
    </cfRule>
  </conditionalFormatting>
  <conditionalFormatting sqref="AY13">
    <cfRule type="cellIs" dxfId="9906" priority="1503" operator="lessThan">
      <formula>$C$4</formula>
    </cfRule>
  </conditionalFormatting>
  <conditionalFormatting sqref="AY14">
    <cfRule type="cellIs" dxfId="9905" priority="1504" operator="lessThan">
      <formula>$C$4</formula>
    </cfRule>
  </conditionalFormatting>
  <conditionalFormatting sqref="AY15">
    <cfRule type="cellIs" dxfId="9904" priority="1505" operator="lessThan">
      <formula>$C$4</formula>
    </cfRule>
  </conditionalFormatting>
  <conditionalFormatting sqref="AY16">
    <cfRule type="cellIs" dxfId="9903" priority="1506" operator="lessThan">
      <formula>$C$4</formula>
    </cfRule>
  </conditionalFormatting>
  <conditionalFormatting sqref="AY17">
    <cfRule type="cellIs" dxfId="9902" priority="1507" operator="lessThan">
      <formula>$C$4</formula>
    </cfRule>
  </conditionalFormatting>
  <conditionalFormatting sqref="AY18">
    <cfRule type="cellIs" dxfId="9901" priority="1508" operator="lessThan">
      <formula>$C$4</formula>
    </cfRule>
  </conditionalFormatting>
  <conditionalFormatting sqref="AY19">
    <cfRule type="cellIs" dxfId="9900" priority="1509" operator="lessThan">
      <formula>$C$4</formula>
    </cfRule>
  </conditionalFormatting>
  <conditionalFormatting sqref="AY20">
    <cfRule type="cellIs" dxfId="9899" priority="1510" operator="lessThan">
      <formula>$C$4</formula>
    </cfRule>
  </conditionalFormatting>
  <conditionalFormatting sqref="AY21">
    <cfRule type="cellIs" dxfId="9898" priority="1511" operator="lessThan">
      <formula>$C$4</formula>
    </cfRule>
  </conditionalFormatting>
  <conditionalFormatting sqref="AY22">
    <cfRule type="cellIs" dxfId="9897" priority="1512" operator="lessThan">
      <formula>$C$4</formula>
    </cfRule>
  </conditionalFormatting>
  <conditionalFormatting sqref="AY23">
    <cfRule type="cellIs" dxfId="9896" priority="1513" operator="lessThan">
      <formula>$C$4</formula>
    </cfRule>
  </conditionalFormatting>
  <conditionalFormatting sqref="AY24">
    <cfRule type="cellIs" dxfId="9895" priority="1514" operator="lessThan">
      <formula>$C$4</formula>
    </cfRule>
  </conditionalFormatting>
  <conditionalFormatting sqref="AY25">
    <cfRule type="cellIs" dxfId="9894" priority="1515" operator="lessThan">
      <formula>$C$4</formula>
    </cfRule>
  </conditionalFormatting>
  <conditionalFormatting sqref="AY26">
    <cfRule type="cellIs" dxfId="9893" priority="1516" operator="lessThan">
      <formula>$C$4</formula>
    </cfRule>
  </conditionalFormatting>
  <conditionalFormatting sqref="AY27">
    <cfRule type="cellIs" dxfId="9892" priority="1517" operator="lessThan">
      <formula>$C$4</formula>
    </cfRule>
  </conditionalFormatting>
  <conditionalFormatting sqref="AY28">
    <cfRule type="cellIs" dxfId="9891" priority="1518" operator="lessThan">
      <formula>$C$4</formula>
    </cfRule>
  </conditionalFormatting>
  <conditionalFormatting sqref="AY29">
    <cfRule type="cellIs" dxfId="9890" priority="1519" operator="lessThan">
      <formula>$C$4</formula>
    </cfRule>
  </conditionalFormatting>
  <conditionalFormatting sqref="AY30">
    <cfRule type="cellIs" dxfId="9889" priority="1520" operator="lessThan">
      <formula>$C$4</formula>
    </cfRule>
  </conditionalFormatting>
  <conditionalFormatting sqref="AY31">
    <cfRule type="cellIs" dxfId="9888" priority="1521" operator="lessThan">
      <formula>$C$4</formula>
    </cfRule>
  </conditionalFormatting>
  <conditionalFormatting sqref="AY32">
    <cfRule type="cellIs" dxfId="9887" priority="1522" operator="lessThan">
      <formula>$C$4</formula>
    </cfRule>
  </conditionalFormatting>
  <conditionalFormatting sqref="AY33">
    <cfRule type="cellIs" dxfId="9886" priority="1523" operator="lessThan">
      <formula>$C$4</formula>
    </cfRule>
  </conditionalFormatting>
  <conditionalFormatting sqref="AY34">
    <cfRule type="cellIs" dxfId="9885" priority="1524" operator="lessThan">
      <formula>$C$4</formula>
    </cfRule>
  </conditionalFormatting>
  <conditionalFormatting sqref="AY35">
    <cfRule type="cellIs" dxfId="9884" priority="1525" operator="lessThan">
      <formula>$C$4</formula>
    </cfRule>
  </conditionalFormatting>
  <conditionalFormatting sqref="AY36">
    <cfRule type="cellIs" dxfId="9883" priority="1526" operator="lessThan">
      <formula>$C$4</formula>
    </cfRule>
  </conditionalFormatting>
  <conditionalFormatting sqref="AY37">
    <cfRule type="cellIs" dxfId="9882" priority="1527" operator="lessThan">
      <formula>$C$4</formula>
    </cfRule>
  </conditionalFormatting>
  <conditionalFormatting sqref="AY38">
    <cfRule type="cellIs" dxfId="9881" priority="1528" operator="lessThan">
      <formula>$C$4</formula>
    </cfRule>
  </conditionalFormatting>
  <conditionalFormatting sqref="AY39">
    <cfRule type="cellIs" dxfId="9880" priority="1529" operator="lessThan">
      <formula>$C$4</formula>
    </cfRule>
  </conditionalFormatting>
  <conditionalFormatting sqref="AY40">
    <cfRule type="cellIs" dxfId="9879" priority="1530" operator="lessThan">
      <formula>$C$4</formula>
    </cfRule>
  </conditionalFormatting>
  <conditionalFormatting sqref="AY41">
    <cfRule type="cellIs" dxfId="9878" priority="1531" operator="lessThan">
      <formula>$C$4</formula>
    </cfRule>
  </conditionalFormatting>
  <conditionalFormatting sqref="AY42">
    <cfRule type="cellIs" dxfId="9877" priority="1532" operator="lessThan">
      <formula>$C$4</formula>
    </cfRule>
  </conditionalFormatting>
  <conditionalFormatting sqref="AY43">
    <cfRule type="cellIs" dxfId="9876" priority="1533" operator="lessThan">
      <formula>$C$4</formula>
    </cfRule>
  </conditionalFormatting>
  <conditionalFormatting sqref="AY44">
    <cfRule type="cellIs" dxfId="9875" priority="1534" operator="lessThan">
      <formula>$C$4</formula>
    </cfRule>
  </conditionalFormatting>
  <conditionalFormatting sqref="AY45">
    <cfRule type="cellIs" dxfId="9874" priority="1535" operator="lessThan">
      <formula>$C$4</formula>
    </cfRule>
  </conditionalFormatting>
  <conditionalFormatting sqref="AY46">
    <cfRule type="cellIs" dxfId="9873" priority="1536" operator="lessThan">
      <formula>$C$4</formula>
    </cfRule>
  </conditionalFormatting>
  <conditionalFormatting sqref="AY47">
    <cfRule type="cellIs" dxfId="9872" priority="1537" operator="lessThan">
      <formula>$C$4</formula>
    </cfRule>
  </conditionalFormatting>
  <conditionalFormatting sqref="AY48">
    <cfRule type="cellIs" dxfId="9871" priority="1538" operator="lessThan">
      <formula>$C$4</formula>
    </cfRule>
  </conditionalFormatting>
  <conditionalFormatting sqref="AY49">
    <cfRule type="cellIs" dxfId="9870" priority="1539" operator="lessThan">
      <formula>$C$4</formula>
    </cfRule>
  </conditionalFormatting>
  <conditionalFormatting sqref="AY50">
    <cfRule type="cellIs" dxfId="9869" priority="1540" operator="lessThan">
      <formula>$C$4</formula>
    </cfRule>
  </conditionalFormatting>
  <conditionalFormatting sqref="AY51">
    <cfRule type="cellIs" dxfId="9868" priority="1541" operator="lessThan">
      <formula>$C$4</formula>
    </cfRule>
  </conditionalFormatting>
  <conditionalFormatting sqref="AY52">
    <cfRule type="cellIs" dxfId="9867" priority="1542" operator="lessThan">
      <formula>$C$4</formula>
    </cfRule>
  </conditionalFormatting>
  <conditionalFormatting sqref="AY53">
    <cfRule type="cellIs" dxfId="9866" priority="1543" operator="lessThan">
      <formula>$C$4</formula>
    </cfRule>
  </conditionalFormatting>
  <conditionalFormatting sqref="AY54">
    <cfRule type="cellIs" dxfId="9865" priority="1544" operator="lessThan">
      <formula>$C$4</formula>
    </cfRule>
  </conditionalFormatting>
  <conditionalFormatting sqref="AY55">
    <cfRule type="cellIs" dxfId="9864" priority="1545" operator="lessThan">
      <formula>$C$4</formula>
    </cfRule>
  </conditionalFormatting>
  <conditionalFormatting sqref="AY56">
    <cfRule type="cellIs" dxfId="9863" priority="1546" operator="lessThan">
      <formula>$C$4</formula>
    </cfRule>
  </conditionalFormatting>
  <conditionalFormatting sqref="AY57">
    <cfRule type="cellIs" dxfId="9862" priority="1547" operator="lessThan">
      <formula>$C$4</formula>
    </cfRule>
  </conditionalFormatting>
  <conditionalFormatting sqref="AY58">
    <cfRule type="cellIs" dxfId="9861" priority="1548" operator="lessThan">
      <formula>$C$4</formula>
    </cfRule>
  </conditionalFormatting>
  <conditionalFormatting sqref="AY59">
    <cfRule type="cellIs" dxfId="9860" priority="1549" operator="lessThan">
      <formula>$C$4</formula>
    </cfRule>
  </conditionalFormatting>
  <conditionalFormatting sqref="AY60">
    <cfRule type="cellIs" dxfId="9859" priority="1550" operator="lessThan">
      <formula>$C$4</formula>
    </cfRule>
  </conditionalFormatting>
  <conditionalFormatting sqref="BO11">
    <cfRule type="cellIs" dxfId="9858" priority="1551" operator="lessThan">
      <formula>$C$4</formula>
    </cfRule>
  </conditionalFormatting>
  <conditionalFormatting sqref="BO12">
    <cfRule type="cellIs" dxfId="9857" priority="1552" operator="lessThan">
      <formula>$C$4</formula>
    </cfRule>
  </conditionalFormatting>
  <conditionalFormatting sqref="BO13">
    <cfRule type="cellIs" dxfId="9856" priority="1553" operator="lessThan">
      <formula>$C$4</formula>
    </cfRule>
  </conditionalFormatting>
  <conditionalFormatting sqref="BO14">
    <cfRule type="cellIs" dxfId="9855" priority="1554" operator="lessThan">
      <formula>$C$4</formula>
    </cfRule>
  </conditionalFormatting>
  <conditionalFormatting sqref="BO15">
    <cfRule type="cellIs" dxfId="9854" priority="1555" operator="lessThan">
      <formula>$C$4</formula>
    </cfRule>
  </conditionalFormatting>
  <conditionalFormatting sqref="BO16">
    <cfRule type="cellIs" dxfId="9853" priority="1556" operator="lessThan">
      <formula>$C$4</formula>
    </cfRule>
  </conditionalFormatting>
  <conditionalFormatting sqref="BO17">
    <cfRule type="cellIs" dxfId="9852" priority="1557" operator="lessThan">
      <formula>$C$4</formula>
    </cfRule>
  </conditionalFormatting>
  <conditionalFormatting sqref="BO18">
    <cfRule type="cellIs" dxfId="9851" priority="1558" operator="lessThan">
      <formula>$C$4</formula>
    </cfRule>
  </conditionalFormatting>
  <conditionalFormatting sqref="BO19">
    <cfRule type="cellIs" dxfId="9850" priority="1559" operator="lessThan">
      <formula>$C$4</formula>
    </cfRule>
  </conditionalFormatting>
  <conditionalFormatting sqref="BO20">
    <cfRule type="cellIs" dxfId="9849" priority="1560" operator="lessThan">
      <formula>$C$4</formula>
    </cfRule>
  </conditionalFormatting>
  <conditionalFormatting sqref="BO21">
    <cfRule type="cellIs" dxfId="9848" priority="1561" operator="lessThan">
      <formula>$C$4</formula>
    </cfRule>
  </conditionalFormatting>
  <conditionalFormatting sqref="BO22">
    <cfRule type="cellIs" dxfId="9847" priority="1562" operator="lessThan">
      <formula>$C$4</formula>
    </cfRule>
  </conditionalFormatting>
  <conditionalFormatting sqref="BO23">
    <cfRule type="cellIs" dxfId="9846" priority="1563" operator="lessThan">
      <formula>$C$4</formula>
    </cfRule>
  </conditionalFormatting>
  <conditionalFormatting sqref="BO24">
    <cfRule type="cellIs" dxfId="9845" priority="1564" operator="lessThan">
      <formula>$C$4</formula>
    </cfRule>
  </conditionalFormatting>
  <conditionalFormatting sqref="BO25">
    <cfRule type="cellIs" dxfId="9844" priority="1565" operator="lessThan">
      <formula>$C$4</formula>
    </cfRule>
  </conditionalFormatting>
  <conditionalFormatting sqref="BO26">
    <cfRule type="cellIs" dxfId="9843" priority="1566" operator="lessThan">
      <formula>$C$4</formula>
    </cfRule>
  </conditionalFormatting>
  <conditionalFormatting sqref="BO27">
    <cfRule type="cellIs" dxfId="9842" priority="1567" operator="lessThan">
      <formula>$C$4</formula>
    </cfRule>
  </conditionalFormatting>
  <conditionalFormatting sqref="BO28">
    <cfRule type="cellIs" dxfId="9841" priority="1568" operator="lessThan">
      <formula>$C$4</formula>
    </cfRule>
  </conditionalFormatting>
  <conditionalFormatting sqref="BO29">
    <cfRule type="cellIs" dxfId="9840" priority="1569" operator="lessThan">
      <formula>$C$4</formula>
    </cfRule>
  </conditionalFormatting>
  <conditionalFormatting sqref="BO30">
    <cfRule type="cellIs" dxfId="9839" priority="1570" operator="lessThan">
      <formula>$C$4</formula>
    </cfRule>
  </conditionalFormatting>
  <conditionalFormatting sqref="BO31">
    <cfRule type="cellIs" dxfId="9838" priority="1571" operator="lessThan">
      <formula>$C$4</formula>
    </cfRule>
  </conditionalFormatting>
  <conditionalFormatting sqref="BO32">
    <cfRule type="cellIs" dxfId="9837" priority="1572" operator="lessThan">
      <formula>$C$4</formula>
    </cfRule>
  </conditionalFormatting>
  <conditionalFormatting sqref="BO33">
    <cfRule type="cellIs" dxfId="9836" priority="1573" operator="lessThan">
      <formula>$C$4</formula>
    </cfRule>
  </conditionalFormatting>
  <conditionalFormatting sqref="BO34">
    <cfRule type="cellIs" dxfId="9835" priority="1574" operator="lessThan">
      <formula>$C$4</formula>
    </cfRule>
  </conditionalFormatting>
  <conditionalFormatting sqref="BO35">
    <cfRule type="cellIs" dxfId="9834" priority="1575" operator="lessThan">
      <formula>$C$4</formula>
    </cfRule>
  </conditionalFormatting>
  <conditionalFormatting sqref="BO36">
    <cfRule type="cellIs" dxfId="9833" priority="1576" operator="lessThan">
      <formula>$C$4</formula>
    </cfRule>
  </conditionalFormatting>
  <conditionalFormatting sqref="BO37">
    <cfRule type="cellIs" dxfId="9832" priority="1577" operator="lessThan">
      <formula>$C$4</formula>
    </cfRule>
  </conditionalFormatting>
  <conditionalFormatting sqref="BO38">
    <cfRule type="cellIs" dxfId="9831" priority="1578" operator="lessThan">
      <formula>$C$4</formula>
    </cfRule>
  </conditionalFormatting>
  <conditionalFormatting sqref="BO39">
    <cfRule type="cellIs" dxfId="9830" priority="1579" operator="lessThan">
      <formula>$C$4</formula>
    </cfRule>
  </conditionalFormatting>
  <conditionalFormatting sqref="BO40">
    <cfRule type="cellIs" dxfId="9829" priority="1580" operator="lessThan">
      <formula>$C$4</formula>
    </cfRule>
  </conditionalFormatting>
  <conditionalFormatting sqref="BO41">
    <cfRule type="cellIs" dxfId="9828" priority="1581" operator="lessThan">
      <formula>$C$4</formula>
    </cfRule>
  </conditionalFormatting>
  <conditionalFormatting sqref="BO42">
    <cfRule type="cellIs" dxfId="9827" priority="1582" operator="lessThan">
      <formula>$C$4</formula>
    </cfRule>
  </conditionalFormatting>
  <conditionalFormatting sqref="BO43">
    <cfRule type="cellIs" dxfId="9826" priority="1583" operator="lessThan">
      <formula>$C$4</formula>
    </cfRule>
  </conditionalFormatting>
  <conditionalFormatting sqref="BO44">
    <cfRule type="cellIs" dxfId="9825" priority="1584" operator="lessThan">
      <formula>$C$4</formula>
    </cfRule>
  </conditionalFormatting>
  <conditionalFormatting sqref="BO45">
    <cfRule type="cellIs" dxfId="9824" priority="1585" operator="lessThan">
      <formula>$C$4</formula>
    </cfRule>
  </conditionalFormatting>
  <conditionalFormatting sqref="BO46">
    <cfRule type="cellIs" dxfId="9823" priority="1586" operator="lessThan">
      <formula>$C$4</formula>
    </cfRule>
  </conditionalFormatting>
  <conditionalFormatting sqref="BO47">
    <cfRule type="cellIs" dxfId="9822" priority="1587" operator="lessThan">
      <formula>$C$4</formula>
    </cfRule>
  </conditionalFormatting>
  <conditionalFormatting sqref="BO48">
    <cfRule type="cellIs" dxfId="9821" priority="1588" operator="lessThan">
      <formula>$C$4</formula>
    </cfRule>
  </conditionalFormatting>
  <conditionalFormatting sqref="BO49">
    <cfRule type="cellIs" dxfId="9820" priority="1589" operator="lessThan">
      <formula>$C$4</formula>
    </cfRule>
  </conditionalFormatting>
  <conditionalFormatting sqref="BO50">
    <cfRule type="cellIs" dxfId="9819" priority="1590" operator="lessThan">
      <formula>$C$4</formula>
    </cfRule>
  </conditionalFormatting>
  <conditionalFormatting sqref="BO51">
    <cfRule type="cellIs" dxfId="9818" priority="1591" operator="lessThan">
      <formula>$C$4</formula>
    </cfRule>
  </conditionalFormatting>
  <conditionalFormatting sqref="BO52">
    <cfRule type="cellIs" dxfId="9817" priority="1592" operator="lessThan">
      <formula>$C$4</formula>
    </cfRule>
  </conditionalFormatting>
  <conditionalFormatting sqref="BO53">
    <cfRule type="cellIs" dxfId="9816" priority="1593" operator="lessThan">
      <formula>$C$4</formula>
    </cfRule>
  </conditionalFormatting>
  <conditionalFormatting sqref="BO54">
    <cfRule type="cellIs" dxfId="9815" priority="1594" operator="lessThan">
      <formula>$C$4</formula>
    </cfRule>
  </conditionalFormatting>
  <conditionalFormatting sqref="BO55">
    <cfRule type="cellIs" dxfId="9814" priority="1595" operator="lessThan">
      <formula>$C$4</formula>
    </cfRule>
  </conditionalFormatting>
  <conditionalFormatting sqref="BO56">
    <cfRule type="cellIs" dxfId="9813" priority="1596" operator="lessThan">
      <formula>$C$4</formula>
    </cfRule>
  </conditionalFormatting>
  <conditionalFormatting sqref="BO57">
    <cfRule type="cellIs" dxfId="9812" priority="1597" operator="lessThan">
      <formula>$C$4</formula>
    </cfRule>
  </conditionalFormatting>
  <conditionalFormatting sqref="BO58">
    <cfRule type="cellIs" dxfId="9811" priority="1598" operator="lessThan">
      <formula>$C$4</formula>
    </cfRule>
  </conditionalFormatting>
  <conditionalFormatting sqref="BO59">
    <cfRule type="cellIs" dxfId="9810" priority="1599" operator="lessThan">
      <formula>$C$4</formula>
    </cfRule>
  </conditionalFormatting>
  <conditionalFormatting sqref="BO60">
    <cfRule type="cellIs" dxfId="9809" priority="1600" operator="lessThan">
      <formula>$C$4</formula>
    </cfRule>
  </conditionalFormatting>
  <conditionalFormatting sqref="BP11">
    <cfRule type="cellIs" dxfId="9808" priority="1601" operator="lessThan">
      <formula>$C$4</formula>
    </cfRule>
  </conditionalFormatting>
  <conditionalFormatting sqref="BP12">
    <cfRule type="cellIs" dxfId="9807" priority="1602" operator="lessThan">
      <formula>$C$4</formula>
    </cfRule>
  </conditionalFormatting>
  <conditionalFormatting sqref="BP13">
    <cfRule type="cellIs" dxfId="9806" priority="1603" operator="lessThan">
      <formula>$C$4</formula>
    </cfRule>
  </conditionalFormatting>
  <conditionalFormatting sqref="BP14">
    <cfRule type="cellIs" dxfId="9805" priority="1604" operator="lessThan">
      <formula>$C$4</formula>
    </cfRule>
  </conditionalFormatting>
  <conditionalFormatting sqref="BP15">
    <cfRule type="cellIs" dxfId="9804" priority="1605" operator="lessThan">
      <formula>$C$4</formula>
    </cfRule>
  </conditionalFormatting>
  <conditionalFormatting sqref="BP16">
    <cfRule type="cellIs" dxfId="9803" priority="1606" operator="lessThan">
      <formula>$C$4</formula>
    </cfRule>
  </conditionalFormatting>
  <conditionalFormatting sqref="BP17">
    <cfRule type="cellIs" dxfId="9802" priority="1607" operator="lessThan">
      <formula>$C$4</formula>
    </cfRule>
  </conditionalFormatting>
  <conditionalFormatting sqref="BP18">
    <cfRule type="cellIs" dxfId="9801" priority="1608" operator="lessThan">
      <formula>$C$4</formula>
    </cfRule>
  </conditionalFormatting>
  <conditionalFormatting sqref="BP19">
    <cfRule type="cellIs" dxfId="9800" priority="1609" operator="lessThan">
      <formula>$C$4</formula>
    </cfRule>
  </conditionalFormatting>
  <conditionalFormatting sqref="BP20">
    <cfRule type="cellIs" dxfId="9799" priority="1610" operator="lessThan">
      <formula>$C$4</formula>
    </cfRule>
  </conditionalFormatting>
  <conditionalFormatting sqref="BP21">
    <cfRule type="cellIs" dxfId="9798" priority="1611" operator="lessThan">
      <formula>$C$4</formula>
    </cfRule>
  </conditionalFormatting>
  <conditionalFormatting sqref="BP22">
    <cfRule type="cellIs" dxfId="9797" priority="1612" operator="lessThan">
      <formula>$C$4</formula>
    </cfRule>
  </conditionalFormatting>
  <conditionalFormatting sqref="BP23">
    <cfRule type="cellIs" dxfId="9796" priority="1613" operator="lessThan">
      <formula>$C$4</formula>
    </cfRule>
  </conditionalFormatting>
  <conditionalFormatting sqref="BP24">
    <cfRule type="cellIs" dxfId="9795" priority="1614" operator="lessThan">
      <formula>$C$4</formula>
    </cfRule>
  </conditionalFormatting>
  <conditionalFormatting sqref="BP25">
    <cfRule type="cellIs" dxfId="9794" priority="1615" operator="lessThan">
      <formula>$C$4</formula>
    </cfRule>
  </conditionalFormatting>
  <conditionalFormatting sqref="BP26">
    <cfRule type="cellIs" dxfId="9793" priority="1616" operator="lessThan">
      <formula>$C$4</formula>
    </cfRule>
  </conditionalFormatting>
  <conditionalFormatting sqref="BP27">
    <cfRule type="cellIs" dxfId="9792" priority="1617" operator="lessThan">
      <formula>$C$4</formula>
    </cfRule>
  </conditionalFormatting>
  <conditionalFormatting sqref="BP28">
    <cfRule type="cellIs" dxfId="9791" priority="1618" operator="lessThan">
      <formula>$C$4</formula>
    </cfRule>
  </conditionalFormatting>
  <conditionalFormatting sqref="BP29">
    <cfRule type="cellIs" dxfId="9790" priority="1619" operator="lessThan">
      <formula>$C$4</formula>
    </cfRule>
  </conditionalFormatting>
  <conditionalFormatting sqref="BP30">
    <cfRule type="cellIs" dxfId="9789" priority="1620" operator="lessThan">
      <formula>$C$4</formula>
    </cfRule>
  </conditionalFormatting>
  <conditionalFormatting sqref="BP31">
    <cfRule type="cellIs" dxfId="9788" priority="1621" operator="lessThan">
      <formula>$C$4</formula>
    </cfRule>
  </conditionalFormatting>
  <conditionalFormatting sqref="BP32">
    <cfRule type="cellIs" dxfId="9787" priority="1622" operator="lessThan">
      <formula>$C$4</formula>
    </cfRule>
  </conditionalFormatting>
  <conditionalFormatting sqref="BP33">
    <cfRule type="cellIs" dxfId="9786" priority="1623" operator="lessThan">
      <formula>$C$4</formula>
    </cfRule>
  </conditionalFormatting>
  <conditionalFormatting sqref="BP34">
    <cfRule type="cellIs" dxfId="9785" priority="1624" operator="lessThan">
      <formula>$C$4</formula>
    </cfRule>
  </conditionalFormatting>
  <conditionalFormatting sqref="BP35">
    <cfRule type="cellIs" dxfId="9784" priority="1625" operator="lessThan">
      <formula>$C$4</formula>
    </cfRule>
  </conditionalFormatting>
  <conditionalFormatting sqref="BP36">
    <cfRule type="cellIs" dxfId="9783" priority="1626" operator="lessThan">
      <formula>$C$4</formula>
    </cfRule>
  </conditionalFormatting>
  <conditionalFormatting sqref="BP37">
    <cfRule type="cellIs" dxfId="9782" priority="1627" operator="lessThan">
      <formula>$C$4</formula>
    </cfRule>
  </conditionalFormatting>
  <conditionalFormatting sqref="BP38">
    <cfRule type="cellIs" dxfId="9781" priority="1628" operator="lessThan">
      <formula>$C$4</formula>
    </cfRule>
  </conditionalFormatting>
  <conditionalFormatting sqref="BP39">
    <cfRule type="cellIs" dxfId="9780" priority="1629" operator="lessThan">
      <formula>$C$4</formula>
    </cfRule>
  </conditionalFormatting>
  <conditionalFormatting sqref="BP40">
    <cfRule type="cellIs" dxfId="9779" priority="1630" operator="lessThan">
      <formula>$C$4</formula>
    </cfRule>
  </conditionalFormatting>
  <conditionalFormatting sqref="BP41">
    <cfRule type="cellIs" dxfId="9778" priority="1631" operator="lessThan">
      <formula>$C$4</formula>
    </cfRule>
  </conditionalFormatting>
  <conditionalFormatting sqref="BP42">
    <cfRule type="cellIs" dxfId="9777" priority="1632" operator="lessThan">
      <formula>$C$4</formula>
    </cfRule>
  </conditionalFormatting>
  <conditionalFormatting sqref="BP43">
    <cfRule type="cellIs" dxfId="9776" priority="1633" operator="lessThan">
      <formula>$C$4</formula>
    </cfRule>
  </conditionalFormatting>
  <conditionalFormatting sqref="BP44">
    <cfRule type="cellIs" dxfId="9775" priority="1634" operator="lessThan">
      <formula>$C$4</formula>
    </cfRule>
  </conditionalFormatting>
  <conditionalFormatting sqref="BP45">
    <cfRule type="cellIs" dxfId="9774" priority="1635" operator="lessThan">
      <formula>$C$4</formula>
    </cfRule>
  </conditionalFormatting>
  <conditionalFormatting sqref="BP46">
    <cfRule type="cellIs" dxfId="9773" priority="1636" operator="lessThan">
      <formula>$C$4</formula>
    </cfRule>
  </conditionalFormatting>
  <conditionalFormatting sqref="BP47">
    <cfRule type="cellIs" dxfId="9772" priority="1637" operator="lessThan">
      <formula>$C$4</formula>
    </cfRule>
  </conditionalFormatting>
  <conditionalFormatting sqref="BP48">
    <cfRule type="cellIs" dxfId="9771" priority="1638" operator="lessThan">
      <formula>$C$4</formula>
    </cfRule>
  </conditionalFormatting>
  <conditionalFormatting sqref="BP49">
    <cfRule type="cellIs" dxfId="9770" priority="1639" operator="lessThan">
      <formula>$C$4</formula>
    </cfRule>
  </conditionalFormatting>
  <conditionalFormatting sqref="BP50">
    <cfRule type="cellIs" dxfId="9769" priority="1640" operator="lessThan">
      <formula>$C$4</formula>
    </cfRule>
  </conditionalFormatting>
  <conditionalFormatting sqref="BP51">
    <cfRule type="cellIs" dxfId="9768" priority="1641" operator="lessThan">
      <formula>$C$4</formula>
    </cfRule>
  </conditionalFormatting>
  <conditionalFormatting sqref="BP52">
    <cfRule type="cellIs" dxfId="9767" priority="1642" operator="lessThan">
      <formula>$C$4</formula>
    </cfRule>
  </conditionalFormatting>
  <conditionalFormatting sqref="BP53">
    <cfRule type="cellIs" dxfId="9766" priority="1643" operator="lessThan">
      <formula>$C$4</formula>
    </cfRule>
  </conditionalFormatting>
  <conditionalFormatting sqref="BP54">
    <cfRule type="cellIs" dxfId="9765" priority="1644" operator="lessThan">
      <formula>$C$4</formula>
    </cfRule>
  </conditionalFormatting>
  <conditionalFormatting sqref="BP55">
    <cfRule type="cellIs" dxfId="9764" priority="1645" operator="lessThan">
      <formula>$C$4</formula>
    </cfRule>
  </conditionalFormatting>
  <conditionalFormatting sqref="BP56">
    <cfRule type="cellIs" dxfId="9763" priority="1646" operator="lessThan">
      <formula>$C$4</formula>
    </cfRule>
  </conditionalFormatting>
  <conditionalFormatting sqref="BP57">
    <cfRule type="cellIs" dxfId="9762" priority="1647" operator="lessThan">
      <formula>$C$4</formula>
    </cfRule>
  </conditionalFormatting>
  <conditionalFormatting sqref="BP58">
    <cfRule type="cellIs" dxfId="9761" priority="1648" operator="lessThan">
      <formula>$C$4</formula>
    </cfRule>
  </conditionalFormatting>
  <conditionalFormatting sqref="BP59">
    <cfRule type="cellIs" dxfId="9760" priority="1649" operator="lessThan">
      <formula>$C$4</formula>
    </cfRule>
  </conditionalFormatting>
  <conditionalFormatting sqref="BP60">
    <cfRule type="cellIs" dxfId="9759" priority="1650" operator="lessThan">
      <formula>$C$4</formula>
    </cfRule>
  </conditionalFormatting>
  <conditionalFormatting sqref="BQ11">
    <cfRule type="cellIs" dxfId="9758" priority="1651" operator="lessThan">
      <formula>$C$4</formula>
    </cfRule>
  </conditionalFormatting>
  <conditionalFormatting sqref="BQ12">
    <cfRule type="cellIs" dxfId="9757" priority="1652" operator="lessThan">
      <formula>$C$4</formula>
    </cfRule>
  </conditionalFormatting>
  <conditionalFormatting sqref="BQ13">
    <cfRule type="cellIs" dxfId="9756" priority="1653" operator="lessThan">
      <formula>$C$4</formula>
    </cfRule>
  </conditionalFormatting>
  <conditionalFormatting sqref="BQ14">
    <cfRule type="cellIs" dxfId="9755" priority="1654" operator="lessThan">
      <formula>$C$4</formula>
    </cfRule>
  </conditionalFormatting>
  <conditionalFormatting sqref="BQ15">
    <cfRule type="cellIs" dxfId="9754" priority="1655" operator="lessThan">
      <formula>$C$4</formula>
    </cfRule>
  </conditionalFormatting>
  <conditionalFormatting sqref="BQ16">
    <cfRule type="cellIs" dxfId="9753" priority="1656" operator="lessThan">
      <formula>$C$4</formula>
    </cfRule>
  </conditionalFormatting>
  <conditionalFormatting sqref="BQ17">
    <cfRule type="cellIs" dxfId="9752" priority="1657" operator="lessThan">
      <formula>$C$4</formula>
    </cfRule>
  </conditionalFormatting>
  <conditionalFormatting sqref="BQ18">
    <cfRule type="cellIs" dxfId="9751" priority="1658" operator="lessThan">
      <formula>$C$4</formula>
    </cfRule>
  </conditionalFormatting>
  <conditionalFormatting sqref="BQ19">
    <cfRule type="cellIs" dxfId="9750" priority="1659" operator="lessThan">
      <formula>$C$4</formula>
    </cfRule>
  </conditionalFormatting>
  <conditionalFormatting sqref="BQ20">
    <cfRule type="cellIs" dxfId="9749" priority="1660" operator="lessThan">
      <formula>$C$4</formula>
    </cfRule>
  </conditionalFormatting>
  <conditionalFormatting sqref="BQ21">
    <cfRule type="cellIs" dxfId="9748" priority="1661" operator="lessThan">
      <formula>$C$4</formula>
    </cfRule>
  </conditionalFormatting>
  <conditionalFormatting sqref="BQ22">
    <cfRule type="cellIs" dxfId="9747" priority="1662" operator="lessThan">
      <formula>$C$4</formula>
    </cfRule>
  </conditionalFormatting>
  <conditionalFormatting sqref="BQ23">
    <cfRule type="cellIs" dxfId="9746" priority="1663" operator="lessThan">
      <formula>$C$4</formula>
    </cfRule>
  </conditionalFormatting>
  <conditionalFormatting sqref="BQ24">
    <cfRule type="cellIs" dxfId="9745" priority="1664" operator="lessThan">
      <formula>$C$4</formula>
    </cfRule>
  </conditionalFormatting>
  <conditionalFormatting sqref="BQ25">
    <cfRule type="cellIs" dxfId="9744" priority="1665" operator="lessThan">
      <formula>$C$4</formula>
    </cfRule>
  </conditionalFormatting>
  <conditionalFormatting sqref="BQ26">
    <cfRule type="cellIs" dxfId="9743" priority="1666" operator="lessThan">
      <formula>$C$4</formula>
    </cfRule>
  </conditionalFormatting>
  <conditionalFormatting sqref="BQ27">
    <cfRule type="cellIs" dxfId="9742" priority="1667" operator="lessThan">
      <formula>$C$4</formula>
    </cfRule>
  </conditionalFormatting>
  <conditionalFormatting sqref="BQ28">
    <cfRule type="cellIs" dxfId="9741" priority="1668" operator="lessThan">
      <formula>$C$4</formula>
    </cfRule>
  </conditionalFormatting>
  <conditionalFormatting sqref="BQ29">
    <cfRule type="cellIs" dxfId="9740" priority="1669" operator="lessThan">
      <formula>$C$4</formula>
    </cfRule>
  </conditionalFormatting>
  <conditionalFormatting sqref="BQ30">
    <cfRule type="cellIs" dxfId="9739" priority="1670" operator="lessThan">
      <formula>$C$4</formula>
    </cfRule>
  </conditionalFormatting>
  <conditionalFormatting sqref="BQ31">
    <cfRule type="cellIs" dxfId="9738" priority="1671" operator="lessThan">
      <formula>$C$4</formula>
    </cfRule>
  </conditionalFormatting>
  <conditionalFormatting sqref="BQ32">
    <cfRule type="cellIs" dxfId="9737" priority="1672" operator="lessThan">
      <formula>$C$4</formula>
    </cfRule>
  </conditionalFormatting>
  <conditionalFormatting sqref="BQ33">
    <cfRule type="cellIs" dxfId="9736" priority="1673" operator="lessThan">
      <formula>$C$4</formula>
    </cfRule>
  </conditionalFormatting>
  <conditionalFormatting sqref="BQ34">
    <cfRule type="cellIs" dxfId="9735" priority="1674" operator="lessThan">
      <formula>$C$4</formula>
    </cfRule>
  </conditionalFormatting>
  <conditionalFormatting sqref="BQ35">
    <cfRule type="cellIs" dxfId="9734" priority="1675" operator="lessThan">
      <formula>$C$4</formula>
    </cfRule>
  </conditionalFormatting>
  <conditionalFormatting sqref="BQ36">
    <cfRule type="cellIs" dxfId="9733" priority="1676" operator="lessThan">
      <formula>$C$4</formula>
    </cfRule>
  </conditionalFormatting>
  <conditionalFormatting sqref="BQ37">
    <cfRule type="cellIs" dxfId="9732" priority="1677" operator="lessThan">
      <formula>$C$4</formula>
    </cfRule>
  </conditionalFormatting>
  <conditionalFormatting sqref="BQ38">
    <cfRule type="cellIs" dxfId="9731" priority="1678" operator="lessThan">
      <formula>$C$4</formula>
    </cfRule>
  </conditionalFormatting>
  <conditionalFormatting sqref="BQ39">
    <cfRule type="cellIs" dxfId="9730" priority="1679" operator="lessThan">
      <formula>$C$4</formula>
    </cfRule>
  </conditionalFormatting>
  <conditionalFormatting sqref="BQ40">
    <cfRule type="cellIs" dxfId="9729" priority="1680" operator="lessThan">
      <formula>$C$4</formula>
    </cfRule>
  </conditionalFormatting>
  <conditionalFormatting sqref="BQ41">
    <cfRule type="cellIs" dxfId="9728" priority="1681" operator="lessThan">
      <formula>$C$4</formula>
    </cfRule>
  </conditionalFormatting>
  <conditionalFormatting sqref="BQ42">
    <cfRule type="cellIs" dxfId="9727" priority="1682" operator="lessThan">
      <formula>$C$4</formula>
    </cfRule>
  </conditionalFormatting>
  <conditionalFormatting sqref="BQ43">
    <cfRule type="cellIs" dxfId="9726" priority="1683" operator="lessThan">
      <formula>$C$4</formula>
    </cfRule>
  </conditionalFormatting>
  <conditionalFormatting sqref="BQ44">
    <cfRule type="cellIs" dxfId="9725" priority="1684" operator="lessThan">
      <formula>$C$4</formula>
    </cfRule>
  </conditionalFormatting>
  <conditionalFormatting sqref="BQ45">
    <cfRule type="cellIs" dxfId="9724" priority="1685" operator="lessThan">
      <formula>$C$4</formula>
    </cfRule>
  </conditionalFormatting>
  <conditionalFormatting sqref="BQ46">
    <cfRule type="cellIs" dxfId="9723" priority="1686" operator="lessThan">
      <formula>$C$4</formula>
    </cfRule>
  </conditionalFormatting>
  <conditionalFormatting sqref="BQ47">
    <cfRule type="cellIs" dxfId="9722" priority="1687" operator="lessThan">
      <formula>$C$4</formula>
    </cfRule>
  </conditionalFormatting>
  <conditionalFormatting sqref="BQ48">
    <cfRule type="cellIs" dxfId="9721" priority="1688" operator="lessThan">
      <formula>$C$4</formula>
    </cfRule>
  </conditionalFormatting>
  <conditionalFormatting sqref="BQ49">
    <cfRule type="cellIs" dxfId="9720" priority="1689" operator="lessThan">
      <formula>$C$4</formula>
    </cfRule>
  </conditionalFormatting>
  <conditionalFormatting sqref="BQ50">
    <cfRule type="cellIs" dxfId="9719" priority="1690" operator="lessThan">
      <formula>$C$4</formula>
    </cfRule>
  </conditionalFormatting>
  <conditionalFormatting sqref="BQ51">
    <cfRule type="cellIs" dxfId="9718" priority="1691" operator="lessThan">
      <formula>$C$4</formula>
    </cfRule>
  </conditionalFormatting>
  <conditionalFormatting sqref="BQ52">
    <cfRule type="cellIs" dxfId="9717" priority="1692" operator="lessThan">
      <formula>$C$4</formula>
    </cfRule>
  </conditionalFormatting>
  <conditionalFormatting sqref="BQ53">
    <cfRule type="cellIs" dxfId="9716" priority="1693" operator="lessThan">
      <formula>$C$4</formula>
    </cfRule>
  </conditionalFormatting>
  <conditionalFormatting sqref="BQ54">
    <cfRule type="cellIs" dxfId="9715" priority="1694" operator="lessThan">
      <formula>$C$4</formula>
    </cfRule>
  </conditionalFormatting>
  <conditionalFormatting sqref="BQ55">
    <cfRule type="cellIs" dxfId="9714" priority="1695" operator="lessThan">
      <formula>$C$4</formula>
    </cfRule>
  </conditionalFormatting>
  <conditionalFormatting sqref="BQ56">
    <cfRule type="cellIs" dxfId="9713" priority="1696" operator="lessThan">
      <formula>$C$4</formula>
    </cfRule>
  </conditionalFormatting>
  <conditionalFormatting sqref="BQ57">
    <cfRule type="cellIs" dxfId="9712" priority="1697" operator="lessThan">
      <formula>$C$4</formula>
    </cfRule>
  </conditionalFormatting>
  <conditionalFormatting sqref="BQ58">
    <cfRule type="cellIs" dxfId="9711" priority="1698" operator="lessThan">
      <formula>$C$4</formula>
    </cfRule>
  </conditionalFormatting>
  <conditionalFormatting sqref="BQ59">
    <cfRule type="cellIs" dxfId="9710" priority="1699" operator="lessThan">
      <formula>$C$4</formula>
    </cfRule>
  </conditionalFormatting>
  <conditionalFormatting sqref="BQ60">
    <cfRule type="cellIs" dxfId="9709" priority="1700" operator="lessThan">
      <formula>$C$4</formula>
    </cfRule>
  </conditionalFormatting>
  <conditionalFormatting sqref="BR11">
    <cfRule type="cellIs" dxfId="9708" priority="1701" operator="lessThan">
      <formula>$C$4</formula>
    </cfRule>
  </conditionalFormatting>
  <conditionalFormatting sqref="BR12">
    <cfRule type="cellIs" dxfId="9707" priority="1702" operator="lessThan">
      <formula>$C$4</formula>
    </cfRule>
  </conditionalFormatting>
  <conditionalFormatting sqref="BR13">
    <cfRule type="cellIs" dxfId="9706" priority="1703" operator="lessThan">
      <formula>$C$4</formula>
    </cfRule>
  </conditionalFormatting>
  <conditionalFormatting sqref="BR14">
    <cfRule type="cellIs" dxfId="9705" priority="1704" operator="lessThan">
      <formula>$C$4</formula>
    </cfRule>
  </conditionalFormatting>
  <conditionalFormatting sqref="BR15">
    <cfRule type="cellIs" dxfId="9704" priority="1705" operator="lessThan">
      <formula>$C$4</formula>
    </cfRule>
  </conditionalFormatting>
  <conditionalFormatting sqref="BR16">
    <cfRule type="cellIs" dxfId="9703" priority="1706" operator="lessThan">
      <formula>$C$4</formula>
    </cfRule>
  </conditionalFormatting>
  <conditionalFormatting sqref="BR17">
    <cfRule type="cellIs" dxfId="9702" priority="1707" operator="lessThan">
      <formula>$C$4</formula>
    </cfRule>
  </conditionalFormatting>
  <conditionalFormatting sqref="BR18">
    <cfRule type="cellIs" dxfId="9701" priority="1708" operator="lessThan">
      <formula>$C$4</formula>
    </cfRule>
  </conditionalFormatting>
  <conditionalFormatting sqref="BR19">
    <cfRule type="cellIs" dxfId="9700" priority="1709" operator="lessThan">
      <formula>$C$4</formula>
    </cfRule>
  </conditionalFormatting>
  <conditionalFormatting sqref="BR20">
    <cfRule type="cellIs" dxfId="9699" priority="1710" operator="lessThan">
      <formula>$C$4</formula>
    </cfRule>
  </conditionalFormatting>
  <conditionalFormatting sqref="BR21">
    <cfRule type="cellIs" dxfId="9698" priority="1711" operator="lessThan">
      <formula>$C$4</formula>
    </cfRule>
  </conditionalFormatting>
  <conditionalFormatting sqref="BR22">
    <cfRule type="cellIs" dxfId="9697" priority="1712" operator="lessThan">
      <formula>$C$4</formula>
    </cfRule>
  </conditionalFormatting>
  <conditionalFormatting sqref="BR23">
    <cfRule type="cellIs" dxfId="9696" priority="1713" operator="lessThan">
      <formula>$C$4</formula>
    </cfRule>
  </conditionalFormatting>
  <conditionalFormatting sqref="BR24">
    <cfRule type="cellIs" dxfId="9695" priority="1714" operator="lessThan">
      <formula>$C$4</formula>
    </cfRule>
  </conditionalFormatting>
  <conditionalFormatting sqref="BR25">
    <cfRule type="cellIs" dxfId="9694" priority="1715" operator="lessThan">
      <formula>$C$4</formula>
    </cfRule>
  </conditionalFormatting>
  <conditionalFormatting sqref="BR26">
    <cfRule type="cellIs" dxfId="9693" priority="1716" operator="lessThan">
      <formula>$C$4</formula>
    </cfRule>
  </conditionalFormatting>
  <conditionalFormatting sqref="BR27">
    <cfRule type="cellIs" dxfId="9692" priority="1717" operator="lessThan">
      <formula>$C$4</formula>
    </cfRule>
  </conditionalFormatting>
  <conditionalFormatting sqref="BR28">
    <cfRule type="cellIs" dxfId="9691" priority="1718" operator="lessThan">
      <formula>$C$4</formula>
    </cfRule>
  </conditionalFormatting>
  <conditionalFormatting sqref="BR29">
    <cfRule type="cellIs" dxfId="9690" priority="1719" operator="lessThan">
      <formula>$C$4</formula>
    </cfRule>
  </conditionalFormatting>
  <conditionalFormatting sqref="BR30">
    <cfRule type="cellIs" dxfId="9689" priority="1720" operator="lessThan">
      <formula>$C$4</formula>
    </cfRule>
  </conditionalFormatting>
  <conditionalFormatting sqref="BR31">
    <cfRule type="cellIs" dxfId="9688" priority="1721" operator="lessThan">
      <formula>$C$4</formula>
    </cfRule>
  </conditionalFormatting>
  <conditionalFormatting sqref="BR32">
    <cfRule type="cellIs" dxfId="9687" priority="1722" operator="lessThan">
      <formula>$C$4</formula>
    </cfRule>
  </conditionalFormatting>
  <conditionalFormatting sqref="BR33">
    <cfRule type="cellIs" dxfId="9686" priority="1723" operator="lessThan">
      <formula>$C$4</formula>
    </cfRule>
  </conditionalFormatting>
  <conditionalFormatting sqref="BR34">
    <cfRule type="cellIs" dxfId="9685" priority="1724" operator="lessThan">
      <formula>$C$4</formula>
    </cfRule>
  </conditionalFormatting>
  <conditionalFormatting sqref="BR35">
    <cfRule type="cellIs" dxfId="9684" priority="1725" operator="lessThan">
      <formula>$C$4</formula>
    </cfRule>
  </conditionalFormatting>
  <conditionalFormatting sqref="BR36">
    <cfRule type="cellIs" dxfId="9683" priority="1726" operator="lessThan">
      <formula>$C$4</formula>
    </cfRule>
  </conditionalFormatting>
  <conditionalFormatting sqref="BR37">
    <cfRule type="cellIs" dxfId="9682" priority="1727" operator="lessThan">
      <formula>$C$4</formula>
    </cfRule>
  </conditionalFormatting>
  <conditionalFormatting sqref="BR38">
    <cfRule type="cellIs" dxfId="9681" priority="1728" operator="lessThan">
      <formula>$C$4</formula>
    </cfRule>
  </conditionalFormatting>
  <conditionalFormatting sqref="BR39">
    <cfRule type="cellIs" dxfId="9680" priority="1729" operator="lessThan">
      <formula>$C$4</formula>
    </cfRule>
  </conditionalFormatting>
  <conditionalFormatting sqref="BR40">
    <cfRule type="cellIs" dxfId="9679" priority="1730" operator="lessThan">
      <formula>$C$4</formula>
    </cfRule>
  </conditionalFormatting>
  <conditionalFormatting sqref="BR41">
    <cfRule type="cellIs" dxfId="9678" priority="1731" operator="lessThan">
      <formula>$C$4</formula>
    </cfRule>
  </conditionalFormatting>
  <conditionalFormatting sqref="BR42">
    <cfRule type="cellIs" dxfId="9677" priority="1732" operator="lessThan">
      <formula>$C$4</formula>
    </cfRule>
  </conditionalFormatting>
  <conditionalFormatting sqref="BR43">
    <cfRule type="cellIs" dxfId="9676" priority="1733" operator="lessThan">
      <formula>$C$4</formula>
    </cfRule>
  </conditionalFormatting>
  <conditionalFormatting sqref="BR44">
    <cfRule type="cellIs" dxfId="9675" priority="1734" operator="lessThan">
      <formula>$C$4</formula>
    </cfRule>
  </conditionalFormatting>
  <conditionalFormatting sqref="BR45">
    <cfRule type="cellIs" dxfId="9674" priority="1735" operator="lessThan">
      <formula>$C$4</formula>
    </cfRule>
  </conditionalFormatting>
  <conditionalFormatting sqref="BR46">
    <cfRule type="cellIs" dxfId="9673" priority="1736" operator="lessThan">
      <formula>$C$4</formula>
    </cfRule>
  </conditionalFormatting>
  <conditionalFormatting sqref="BR47">
    <cfRule type="cellIs" dxfId="9672" priority="1737" operator="lessThan">
      <formula>$C$4</formula>
    </cfRule>
  </conditionalFormatting>
  <conditionalFormatting sqref="BR48">
    <cfRule type="cellIs" dxfId="9671" priority="1738" operator="lessThan">
      <formula>$C$4</formula>
    </cfRule>
  </conditionalFormatting>
  <conditionalFormatting sqref="BR49">
    <cfRule type="cellIs" dxfId="9670" priority="1739" operator="lessThan">
      <formula>$C$4</formula>
    </cfRule>
  </conditionalFormatting>
  <conditionalFormatting sqref="BR50">
    <cfRule type="cellIs" dxfId="9669" priority="1740" operator="lessThan">
      <formula>$C$4</formula>
    </cfRule>
  </conditionalFormatting>
  <conditionalFormatting sqref="BR51">
    <cfRule type="cellIs" dxfId="9668" priority="1741" operator="lessThan">
      <formula>$C$4</formula>
    </cfRule>
  </conditionalFormatting>
  <conditionalFormatting sqref="BR52">
    <cfRule type="cellIs" dxfId="9667" priority="1742" operator="lessThan">
      <formula>$C$4</formula>
    </cfRule>
  </conditionalFormatting>
  <conditionalFormatting sqref="BR53">
    <cfRule type="cellIs" dxfId="9666" priority="1743" operator="lessThan">
      <formula>$C$4</formula>
    </cfRule>
  </conditionalFormatting>
  <conditionalFormatting sqref="BR54">
    <cfRule type="cellIs" dxfId="9665" priority="1744" operator="lessThan">
      <formula>$C$4</formula>
    </cfRule>
  </conditionalFormatting>
  <conditionalFormatting sqref="BR55">
    <cfRule type="cellIs" dxfId="9664" priority="1745" operator="lessThan">
      <formula>$C$4</formula>
    </cfRule>
  </conditionalFormatting>
  <conditionalFormatting sqref="BR56">
    <cfRule type="cellIs" dxfId="9663" priority="1746" operator="lessThan">
      <formula>$C$4</formula>
    </cfRule>
  </conditionalFormatting>
  <conditionalFormatting sqref="BR57">
    <cfRule type="cellIs" dxfId="9662" priority="1747" operator="lessThan">
      <formula>$C$4</formula>
    </cfRule>
  </conditionalFormatting>
  <conditionalFormatting sqref="BR58">
    <cfRule type="cellIs" dxfId="9661" priority="1748" operator="lessThan">
      <formula>$C$4</formula>
    </cfRule>
  </conditionalFormatting>
  <conditionalFormatting sqref="BR59">
    <cfRule type="cellIs" dxfId="9660" priority="1749" operator="lessThan">
      <formula>$C$4</formula>
    </cfRule>
  </conditionalFormatting>
  <conditionalFormatting sqref="BR60">
    <cfRule type="cellIs" dxfId="9659" priority="1750" operator="lessThan">
      <formula>$C$4</formula>
    </cfRule>
  </conditionalFormatting>
  <conditionalFormatting sqref="BS11">
    <cfRule type="cellIs" dxfId="9658" priority="1751" operator="lessThan">
      <formula>$C$4</formula>
    </cfRule>
  </conditionalFormatting>
  <conditionalFormatting sqref="BS12">
    <cfRule type="cellIs" dxfId="9657" priority="1752" operator="lessThan">
      <formula>$C$4</formula>
    </cfRule>
  </conditionalFormatting>
  <conditionalFormatting sqref="BS13">
    <cfRule type="cellIs" dxfId="9656" priority="1753" operator="lessThan">
      <formula>$C$4</formula>
    </cfRule>
  </conditionalFormatting>
  <conditionalFormatting sqref="BS14">
    <cfRule type="cellIs" dxfId="9655" priority="1754" operator="lessThan">
      <formula>$C$4</formula>
    </cfRule>
  </conditionalFormatting>
  <conditionalFormatting sqref="BS15">
    <cfRule type="cellIs" dxfId="9654" priority="1755" operator="lessThan">
      <formula>$C$4</formula>
    </cfRule>
  </conditionalFormatting>
  <conditionalFormatting sqref="BS16">
    <cfRule type="cellIs" dxfId="9653" priority="1756" operator="lessThan">
      <formula>$C$4</formula>
    </cfRule>
  </conditionalFormatting>
  <conditionalFormatting sqref="BS17">
    <cfRule type="cellIs" dxfId="9652" priority="1757" operator="lessThan">
      <formula>$C$4</formula>
    </cfRule>
  </conditionalFormatting>
  <conditionalFormatting sqref="BS18">
    <cfRule type="cellIs" dxfId="9651" priority="1758" operator="lessThan">
      <formula>$C$4</formula>
    </cfRule>
  </conditionalFormatting>
  <conditionalFormatting sqref="BS19">
    <cfRule type="cellIs" dxfId="9650" priority="1759" operator="lessThan">
      <formula>$C$4</formula>
    </cfRule>
  </conditionalFormatting>
  <conditionalFormatting sqref="BS20">
    <cfRule type="cellIs" dxfId="9649" priority="1760" operator="lessThan">
      <formula>$C$4</formula>
    </cfRule>
  </conditionalFormatting>
  <conditionalFormatting sqref="BS21">
    <cfRule type="cellIs" dxfId="9648" priority="1761" operator="lessThan">
      <formula>$C$4</formula>
    </cfRule>
  </conditionalFormatting>
  <conditionalFormatting sqref="BS22">
    <cfRule type="cellIs" dxfId="9647" priority="1762" operator="lessThan">
      <formula>$C$4</formula>
    </cfRule>
  </conditionalFormatting>
  <conditionalFormatting sqref="BS23">
    <cfRule type="cellIs" dxfId="9646" priority="1763" operator="lessThan">
      <formula>$C$4</formula>
    </cfRule>
  </conditionalFormatting>
  <conditionalFormatting sqref="BS24">
    <cfRule type="cellIs" dxfId="9645" priority="1764" operator="lessThan">
      <formula>$C$4</formula>
    </cfRule>
  </conditionalFormatting>
  <conditionalFormatting sqref="BS25">
    <cfRule type="cellIs" dxfId="9644" priority="1765" operator="lessThan">
      <formula>$C$4</formula>
    </cfRule>
  </conditionalFormatting>
  <conditionalFormatting sqref="BS26">
    <cfRule type="cellIs" dxfId="9643" priority="1766" operator="lessThan">
      <formula>$C$4</formula>
    </cfRule>
  </conditionalFormatting>
  <conditionalFormatting sqref="BS27">
    <cfRule type="cellIs" dxfId="9642" priority="1767" operator="lessThan">
      <formula>$C$4</formula>
    </cfRule>
  </conditionalFormatting>
  <conditionalFormatting sqref="BS28">
    <cfRule type="cellIs" dxfId="9641" priority="1768" operator="lessThan">
      <formula>$C$4</formula>
    </cfRule>
  </conditionalFormatting>
  <conditionalFormatting sqref="BS29">
    <cfRule type="cellIs" dxfId="9640" priority="1769" operator="lessThan">
      <formula>$C$4</formula>
    </cfRule>
  </conditionalFormatting>
  <conditionalFormatting sqref="BS30">
    <cfRule type="cellIs" dxfId="9639" priority="1770" operator="lessThan">
      <formula>$C$4</formula>
    </cfRule>
  </conditionalFormatting>
  <conditionalFormatting sqref="BS31">
    <cfRule type="cellIs" dxfId="9638" priority="1771" operator="lessThan">
      <formula>$C$4</formula>
    </cfRule>
  </conditionalFormatting>
  <conditionalFormatting sqref="BS32">
    <cfRule type="cellIs" dxfId="9637" priority="1772" operator="lessThan">
      <formula>$C$4</formula>
    </cfRule>
  </conditionalFormatting>
  <conditionalFormatting sqref="BS33">
    <cfRule type="cellIs" dxfId="9636" priority="1773" operator="lessThan">
      <formula>$C$4</formula>
    </cfRule>
  </conditionalFormatting>
  <conditionalFormatting sqref="BS34">
    <cfRule type="cellIs" dxfId="9635" priority="1774" operator="lessThan">
      <formula>$C$4</formula>
    </cfRule>
  </conditionalFormatting>
  <conditionalFormatting sqref="BS35">
    <cfRule type="cellIs" dxfId="9634" priority="1775" operator="lessThan">
      <formula>$C$4</formula>
    </cfRule>
  </conditionalFormatting>
  <conditionalFormatting sqref="BS36">
    <cfRule type="cellIs" dxfId="9633" priority="1776" operator="lessThan">
      <formula>$C$4</formula>
    </cfRule>
  </conditionalFormatting>
  <conditionalFormatting sqref="BS37">
    <cfRule type="cellIs" dxfId="9632" priority="1777" operator="lessThan">
      <formula>$C$4</formula>
    </cfRule>
  </conditionalFormatting>
  <conditionalFormatting sqref="BS38">
    <cfRule type="cellIs" dxfId="9631" priority="1778" operator="lessThan">
      <formula>$C$4</formula>
    </cfRule>
  </conditionalFormatting>
  <conditionalFormatting sqref="BS39">
    <cfRule type="cellIs" dxfId="9630" priority="1779" operator="lessThan">
      <formula>$C$4</formula>
    </cfRule>
  </conditionalFormatting>
  <conditionalFormatting sqref="BS40">
    <cfRule type="cellIs" dxfId="9629" priority="1780" operator="lessThan">
      <formula>$C$4</formula>
    </cfRule>
  </conditionalFormatting>
  <conditionalFormatting sqref="BS41">
    <cfRule type="cellIs" dxfId="9628" priority="1781" operator="lessThan">
      <formula>$C$4</formula>
    </cfRule>
  </conditionalFormatting>
  <conditionalFormatting sqref="BS42">
    <cfRule type="cellIs" dxfId="9627" priority="1782" operator="lessThan">
      <formula>$C$4</formula>
    </cfRule>
  </conditionalFormatting>
  <conditionalFormatting sqref="BS43">
    <cfRule type="cellIs" dxfId="9626" priority="1783" operator="lessThan">
      <formula>$C$4</formula>
    </cfRule>
  </conditionalFormatting>
  <conditionalFormatting sqref="BS44">
    <cfRule type="cellIs" dxfId="9625" priority="1784" operator="lessThan">
      <formula>$C$4</formula>
    </cfRule>
  </conditionalFormatting>
  <conditionalFormatting sqref="BS45">
    <cfRule type="cellIs" dxfId="9624" priority="1785" operator="lessThan">
      <formula>$C$4</formula>
    </cfRule>
  </conditionalFormatting>
  <conditionalFormatting sqref="BS46">
    <cfRule type="cellIs" dxfId="9623" priority="1786" operator="lessThan">
      <formula>$C$4</formula>
    </cfRule>
  </conditionalFormatting>
  <conditionalFormatting sqref="BS47">
    <cfRule type="cellIs" dxfId="9622" priority="1787" operator="lessThan">
      <formula>$C$4</formula>
    </cfRule>
  </conditionalFormatting>
  <conditionalFormatting sqref="BS48">
    <cfRule type="cellIs" dxfId="9621" priority="1788" operator="lessThan">
      <formula>$C$4</formula>
    </cfRule>
  </conditionalFormatting>
  <conditionalFormatting sqref="BS49">
    <cfRule type="cellIs" dxfId="9620" priority="1789" operator="lessThan">
      <formula>$C$4</formula>
    </cfRule>
  </conditionalFormatting>
  <conditionalFormatting sqref="BS50">
    <cfRule type="cellIs" dxfId="9619" priority="1790" operator="lessThan">
      <formula>$C$4</formula>
    </cfRule>
  </conditionalFormatting>
  <conditionalFormatting sqref="BS51">
    <cfRule type="cellIs" dxfId="9618" priority="1791" operator="lessThan">
      <formula>$C$4</formula>
    </cfRule>
  </conditionalFormatting>
  <conditionalFormatting sqref="BS52">
    <cfRule type="cellIs" dxfId="9617" priority="1792" operator="lessThan">
      <formula>$C$4</formula>
    </cfRule>
  </conditionalFormatting>
  <conditionalFormatting sqref="BS53">
    <cfRule type="cellIs" dxfId="9616" priority="1793" operator="lessThan">
      <formula>$C$4</formula>
    </cfRule>
  </conditionalFormatting>
  <conditionalFormatting sqref="BS54">
    <cfRule type="cellIs" dxfId="9615" priority="1794" operator="lessThan">
      <formula>$C$4</formula>
    </cfRule>
  </conditionalFormatting>
  <conditionalFormatting sqref="BS55">
    <cfRule type="cellIs" dxfId="9614" priority="1795" operator="lessThan">
      <formula>$C$4</formula>
    </cfRule>
  </conditionalFormatting>
  <conditionalFormatting sqref="BS56">
    <cfRule type="cellIs" dxfId="9613" priority="1796" operator="lessThan">
      <formula>$C$4</formula>
    </cfRule>
  </conditionalFormatting>
  <conditionalFormatting sqref="BS57">
    <cfRule type="cellIs" dxfId="9612" priority="1797" operator="lessThan">
      <formula>$C$4</formula>
    </cfRule>
  </conditionalFormatting>
  <conditionalFormatting sqref="BS58">
    <cfRule type="cellIs" dxfId="9611" priority="1798" operator="lessThan">
      <formula>$C$4</formula>
    </cfRule>
  </conditionalFormatting>
  <conditionalFormatting sqref="BS59">
    <cfRule type="cellIs" dxfId="9610" priority="1799" operator="lessThan">
      <formula>$C$4</formula>
    </cfRule>
  </conditionalFormatting>
  <conditionalFormatting sqref="BS60">
    <cfRule type="cellIs" dxfId="9609" priority="1800" operator="lessThan">
      <formula>$C$4</formula>
    </cfRule>
  </conditionalFormatting>
  <conditionalFormatting sqref="BT11">
    <cfRule type="cellIs" dxfId="9608" priority="1801" operator="lessThan">
      <formula>$C$4</formula>
    </cfRule>
  </conditionalFormatting>
  <conditionalFormatting sqref="BT12">
    <cfRule type="cellIs" dxfId="9607" priority="1802" operator="lessThan">
      <formula>$C$4</formula>
    </cfRule>
  </conditionalFormatting>
  <conditionalFormatting sqref="BT13">
    <cfRule type="cellIs" dxfId="9606" priority="1803" operator="lessThan">
      <formula>$C$4</formula>
    </cfRule>
  </conditionalFormatting>
  <conditionalFormatting sqref="BT14">
    <cfRule type="cellIs" dxfId="9605" priority="1804" operator="lessThan">
      <formula>$C$4</formula>
    </cfRule>
  </conditionalFormatting>
  <conditionalFormatting sqref="BT15">
    <cfRule type="cellIs" dxfId="9604" priority="1805" operator="lessThan">
      <formula>$C$4</formula>
    </cfRule>
  </conditionalFormatting>
  <conditionalFormatting sqref="BT16">
    <cfRule type="cellIs" dxfId="9603" priority="1806" operator="lessThan">
      <formula>$C$4</formula>
    </cfRule>
  </conditionalFormatting>
  <conditionalFormatting sqref="BT17">
    <cfRule type="cellIs" dxfId="9602" priority="1807" operator="lessThan">
      <formula>$C$4</formula>
    </cfRule>
  </conditionalFormatting>
  <conditionalFormatting sqref="BT18">
    <cfRule type="cellIs" dxfId="9601" priority="1808" operator="lessThan">
      <formula>$C$4</formula>
    </cfRule>
  </conditionalFormatting>
  <conditionalFormatting sqref="BT19">
    <cfRule type="cellIs" dxfId="9600" priority="1809" operator="lessThan">
      <formula>$C$4</formula>
    </cfRule>
  </conditionalFormatting>
  <conditionalFormatting sqref="BT20">
    <cfRule type="cellIs" dxfId="9599" priority="1810" operator="lessThan">
      <formula>$C$4</formula>
    </cfRule>
  </conditionalFormatting>
  <conditionalFormatting sqref="BT21">
    <cfRule type="cellIs" dxfId="9598" priority="1811" operator="lessThan">
      <formula>$C$4</formula>
    </cfRule>
  </conditionalFormatting>
  <conditionalFormatting sqref="BT22">
    <cfRule type="cellIs" dxfId="9597" priority="1812" operator="lessThan">
      <formula>$C$4</formula>
    </cfRule>
  </conditionalFormatting>
  <conditionalFormatting sqref="BT23">
    <cfRule type="cellIs" dxfId="9596" priority="1813" operator="lessThan">
      <formula>$C$4</formula>
    </cfRule>
  </conditionalFormatting>
  <conditionalFormatting sqref="BT24">
    <cfRule type="cellIs" dxfId="9595" priority="1814" operator="lessThan">
      <formula>$C$4</formula>
    </cfRule>
  </conditionalFormatting>
  <conditionalFormatting sqref="BT25">
    <cfRule type="cellIs" dxfId="9594" priority="1815" operator="lessThan">
      <formula>$C$4</formula>
    </cfRule>
  </conditionalFormatting>
  <conditionalFormatting sqref="BT26">
    <cfRule type="cellIs" dxfId="9593" priority="1816" operator="lessThan">
      <formula>$C$4</formula>
    </cfRule>
  </conditionalFormatting>
  <conditionalFormatting sqref="BT27">
    <cfRule type="cellIs" dxfId="9592" priority="1817" operator="lessThan">
      <formula>$C$4</formula>
    </cfRule>
  </conditionalFormatting>
  <conditionalFormatting sqref="BT28">
    <cfRule type="cellIs" dxfId="9591" priority="1818" operator="lessThan">
      <formula>$C$4</formula>
    </cfRule>
  </conditionalFormatting>
  <conditionalFormatting sqref="BT29">
    <cfRule type="cellIs" dxfId="9590" priority="1819" operator="lessThan">
      <formula>$C$4</formula>
    </cfRule>
  </conditionalFormatting>
  <conditionalFormatting sqref="BT30">
    <cfRule type="cellIs" dxfId="9589" priority="1820" operator="lessThan">
      <formula>$C$4</formula>
    </cfRule>
  </conditionalFormatting>
  <conditionalFormatting sqref="BT31">
    <cfRule type="cellIs" dxfId="9588" priority="1821" operator="lessThan">
      <formula>$C$4</formula>
    </cfRule>
  </conditionalFormatting>
  <conditionalFormatting sqref="BT32">
    <cfRule type="cellIs" dxfId="9587" priority="1822" operator="lessThan">
      <formula>$C$4</formula>
    </cfRule>
  </conditionalFormatting>
  <conditionalFormatting sqref="BT33">
    <cfRule type="cellIs" dxfId="9586" priority="1823" operator="lessThan">
      <formula>$C$4</formula>
    </cfRule>
  </conditionalFormatting>
  <conditionalFormatting sqref="BT34">
    <cfRule type="cellIs" dxfId="9585" priority="1824" operator="lessThan">
      <formula>$C$4</formula>
    </cfRule>
  </conditionalFormatting>
  <conditionalFormatting sqref="BT35">
    <cfRule type="cellIs" dxfId="9584" priority="1825" operator="lessThan">
      <formula>$C$4</formula>
    </cfRule>
  </conditionalFormatting>
  <conditionalFormatting sqref="BT36">
    <cfRule type="cellIs" dxfId="9583" priority="1826" operator="lessThan">
      <formula>$C$4</formula>
    </cfRule>
  </conditionalFormatting>
  <conditionalFormatting sqref="BT37">
    <cfRule type="cellIs" dxfId="9582" priority="1827" operator="lessThan">
      <formula>$C$4</formula>
    </cfRule>
  </conditionalFormatting>
  <conditionalFormatting sqref="BT38">
    <cfRule type="cellIs" dxfId="9581" priority="1828" operator="lessThan">
      <formula>$C$4</formula>
    </cfRule>
  </conditionalFormatting>
  <conditionalFormatting sqref="BT39">
    <cfRule type="cellIs" dxfId="9580" priority="1829" operator="lessThan">
      <formula>$C$4</formula>
    </cfRule>
  </conditionalFormatting>
  <conditionalFormatting sqref="BT40">
    <cfRule type="cellIs" dxfId="9579" priority="1830" operator="lessThan">
      <formula>$C$4</formula>
    </cfRule>
  </conditionalFormatting>
  <conditionalFormatting sqref="BT41">
    <cfRule type="cellIs" dxfId="9578" priority="1831" operator="lessThan">
      <formula>$C$4</formula>
    </cfRule>
  </conditionalFormatting>
  <conditionalFormatting sqref="BT42">
    <cfRule type="cellIs" dxfId="9577" priority="1832" operator="lessThan">
      <formula>$C$4</formula>
    </cfRule>
  </conditionalFormatting>
  <conditionalFormatting sqref="BT43">
    <cfRule type="cellIs" dxfId="9576" priority="1833" operator="lessThan">
      <formula>$C$4</formula>
    </cfRule>
  </conditionalFormatting>
  <conditionalFormatting sqref="BT44">
    <cfRule type="cellIs" dxfId="9575" priority="1834" operator="lessThan">
      <formula>$C$4</formula>
    </cfRule>
  </conditionalFormatting>
  <conditionalFormatting sqref="BT45">
    <cfRule type="cellIs" dxfId="9574" priority="1835" operator="lessThan">
      <formula>$C$4</formula>
    </cfRule>
  </conditionalFormatting>
  <conditionalFormatting sqref="BT46">
    <cfRule type="cellIs" dxfId="9573" priority="1836" operator="lessThan">
      <formula>$C$4</formula>
    </cfRule>
  </conditionalFormatting>
  <conditionalFormatting sqref="BT47">
    <cfRule type="cellIs" dxfId="9572" priority="1837" operator="lessThan">
      <formula>$C$4</formula>
    </cfRule>
  </conditionalFormatting>
  <conditionalFormatting sqref="BT48">
    <cfRule type="cellIs" dxfId="9571" priority="1838" operator="lessThan">
      <formula>$C$4</formula>
    </cfRule>
  </conditionalFormatting>
  <conditionalFormatting sqref="BT49">
    <cfRule type="cellIs" dxfId="9570" priority="1839" operator="lessThan">
      <formula>$C$4</formula>
    </cfRule>
  </conditionalFormatting>
  <conditionalFormatting sqref="BT50">
    <cfRule type="cellIs" dxfId="9569" priority="1840" operator="lessThan">
      <formula>$C$4</formula>
    </cfRule>
  </conditionalFormatting>
  <conditionalFormatting sqref="BT51">
    <cfRule type="cellIs" dxfId="9568" priority="1841" operator="lessThan">
      <formula>$C$4</formula>
    </cfRule>
  </conditionalFormatting>
  <conditionalFormatting sqref="BT52">
    <cfRule type="cellIs" dxfId="9567" priority="1842" operator="lessThan">
      <formula>$C$4</formula>
    </cfRule>
  </conditionalFormatting>
  <conditionalFormatting sqref="BT53">
    <cfRule type="cellIs" dxfId="9566" priority="1843" operator="lessThan">
      <formula>$C$4</formula>
    </cfRule>
  </conditionalFormatting>
  <conditionalFormatting sqref="BT54">
    <cfRule type="cellIs" dxfId="9565" priority="1844" operator="lessThan">
      <formula>$C$4</formula>
    </cfRule>
  </conditionalFormatting>
  <conditionalFormatting sqref="BT55">
    <cfRule type="cellIs" dxfId="9564" priority="1845" operator="lessThan">
      <formula>$C$4</formula>
    </cfRule>
  </conditionalFormatting>
  <conditionalFormatting sqref="BT56">
    <cfRule type="cellIs" dxfId="9563" priority="1846" operator="lessThan">
      <formula>$C$4</formula>
    </cfRule>
  </conditionalFormatting>
  <conditionalFormatting sqref="BT57">
    <cfRule type="cellIs" dxfId="9562" priority="1847" operator="lessThan">
      <formula>$C$4</formula>
    </cfRule>
  </conditionalFormatting>
  <conditionalFormatting sqref="BT58">
    <cfRule type="cellIs" dxfId="9561" priority="1848" operator="lessThan">
      <formula>$C$4</formula>
    </cfRule>
  </conditionalFormatting>
  <conditionalFormatting sqref="BT59">
    <cfRule type="cellIs" dxfId="9560" priority="1849" operator="lessThan">
      <formula>$C$4</formula>
    </cfRule>
  </conditionalFormatting>
  <conditionalFormatting sqref="BT60">
    <cfRule type="cellIs" dxfId="9559" priority="1850" operator="lessThan">
      <formula>$C$4</formula>
    </cfRule>
  </conditionalFormatting>
  <conditionalFormatting sqref="BU11">
    <cfRule type="cellIs" dxfId="9558" priority="1851" operator="lessThan">
      <formula>$C$4</formula>
    </cfRule>
  </conditionalFormatting>
  <conditionalFormatting sqref="BU12">
    <cfRule type="cellIs" dxfId="9557" priority="1852" operator="lessThan">
      <formula>$C$4</formula>
    </cfRule>
  </conditionalFormatting>
  <conditionalFormatting sqref="BU13">
    <cfRule type="cellIs" dxfId="9556" priority="1853" operator="lessThan">
      <formula>$C$4</formula>
    </cfRule>
  </conditionalFormatting>
  <conditionalFormatting sqref="BU14">
    <cfRule type="cellIs" dxfId="9555" priority="1854" operator="lessThan">
      <formula>$C$4</formula>
    </cfRule>
  </conditionalFormatting>
  <conditionalFormatting sqref="BU15">
    <cfRule type="cellIs" dxfId="9554" priority="1855" operator="lessThan">
      <formula>$C$4</formula>
    </cfRule>
  </conditionalFormatting>
  <conditionalFormatting sqref="BU16">
    <cfRule type="cellIs" dxfId="9553" priority="1856" operator="lessThan">
      <formula>$C$4</formula>
    </cfRule>
  </conditionalFormatting>
  <conditionalFormatting sqref="BU17">
    <cfRule type="cellIs" dxfId="9552" priority="1857" operator="lessThan">
      <formula>$C$4</formula>
    </cfRule>
  </conditionalFormatting>
  <conditionalFormatting sqref="BU18">
    <cfRule type="cellIs" dxfId="9551" priority="1858" operator="lessThan">
      <formula>$C$4</formula>
    </cfRule>
  </conditionalFormatting>
  <conditionalFormatting sqref="BU19">
    <cfRule type="cellIs" dxfId="9550" priority="1859" operator="lessThan">
      <formula>$C$4</formula>
    </cfRule>
  </conditionalFormatting>
  <conditionalFormatting sqref="BU20">
    <cfRule type="cellIs" dxfId="9549" priority="1860" operator="lessThan">
      <formula>$C$4</formula>
    </cfRule>
  </conditionalFormatting>
  <conditionalFormatting sqref="BU21">
    <cfRule type="cellIs" dxfId="9548" priority="1861" operator="lessThan">
      <formula>$C$4</formula>
    </cfRule>
  </conditionalFormatting>
  <conditionalFormatting sqref="BU22">
    <cfRule type="cellIs" dxfId="9547" priority="1862" operator="lessThan">
      <formula>$C$4</formula>
    </cfRule>
  </conditionalFormatting>
  <conditionalFormatting sqref="BU23">
    <cfRule type="cellIs" dxfId="9546" priority="1863" operator="lessThan">
      <formula>$C$4</formula>
    </cfRule>
  </conditionalFormatting>
  <conditionalFormatting sqref="BU24">
    <cfRule type="cellIs" dxfId="9545" priority="1864" operator="lessThan">
      <formula>$C$4</formula>
    </cfRule>
  </conditionalFormatting>
  <conditionalFormatting sqref="BU25">
    <cfRule type="cellIs" dxfId="9544" priority="1865" operator="lessThan">
      <formula>$C$4</formula>
    </cfRule>
  </conditionalFormatting>
  <conditionalFormatting sqref="BU26">
    <cfRule type="cellIs" dxfId="9543" priority="1866" operator="lessThan">
      <formula>$C$4</formula>
    </cfRule>
  </conditionalFormatting>
  <conditionalFormatting sqref="BU27">
    <cfRule type="cellIs" dxfId="9542" priority="1867" operator="lessThan">
      <formula>$C$4</formula>
    </cfRule>
  </conditionalFormatting>
  <conditionalFormatting sqref="BU28">
    <cfRule type="cellIs" dxfId="9541" priority="1868" operator="lessThan">
      <formula>$C$4</formula>
    </cfRule>
  </conditionalFormatting>
  <conditionalFormatting sqref="BU29">
    <cfRule type="cellIs" dxfId="9540" priority="1869" operator="lessThan">
      <formula>$C$4</formula>
    </cfRule>
  </conditionalFormatting>
  <conditionalFormatting sqref="BU30">
    <cfRule type="cellIs" dxfId="9539" priority="1870" operator="lessThan">
      <formula>$C$4</formula>
    </cfRule>
  </conditionalFormatting>
  <conditionalFormatting sqref="BU31">
    <cfRule type="cellIs" dxfId="9538" priority="1871" operator="lessThan">
      <formula>$C$4</formula>
    </cfRule>
  </conditionalFormatting>
  <conditionalFormatting sqref="BU32">
    <cfRule type="cellIs" dxfId="9537" priority="1872" operator="lessThan">
      <formula>$C$4</formula>
    </cfRule>
  </conditionalFormatting>
  <conditionalFormatting sqref="BU33">
    <cfRule type="cellIs" dxfId="9536" priority="1873" operator="lessThan">
      <formula>$C$4</formula>
    </cfRule>
  </conditionalFormatting>
  <conditionalFormatting sqref="BU34">
    <cfRule type="cellIs" dxfId="9535" priority="1874" operator="lessThan">
      <formula>$C$4</formula>
    </cfRule>
  </conditionalFormatting>
  <conditionalFormatting sqref="BU35">
    <cfRule type="cellIs" dxfId="9534" priority="1875" operator="lessThan">
      <formula>$C$4</formula>
    </cfRule>
  </conditionalFormatting>
  <conditionalFormatting sqref="BU36">
    <cfRule type="cellIs" dxfId="9533" priority="1876" operator="lessThan">
      <formula>$C$4</formula>
    </cfRule>
  </conditionalFormatting>
  <conditionalFormatting sqref="BU37">
    <cfRule type="cellIs" dxfId="9532" priority="1877" operator="lessThan">
      <formula>$C$4</formula>
    </cfRule>
  </conditionalFormatting>
  <conditionalFormatting sqref="BU38">
    <cfRule type="cellIs" dxfId="9531" priority="1878" operator="lessThan">
      <formula>$C$4</formula>
    </cfRule>
  </conditionalFormatting>
  <conditionalFormatting sqref="BU39">
    <cfRule type="cellIs" dxfId="9530" priority="1879" operator="lessThan">
      <formula>$C$4</formula>
    </cfRule>
  </conditionalFormatting>
  <conditionalFormatting sqref="BU40">
    <cfRule type="cellIs" dxfId="9529" priority="1880" operator="lessThan">
      <formula>$C$4</formula>
    </cfRule>
  </conditionalFormatting>
  <conditionalFormatting sqref="BU41">
    <cfRule type="cellIs" dxfId="9528" priority="1881" operator="lessThan">
      <formula>$C$4</formula>
    </cfRule>
  </conditionalFormatting>
  <conditionalFormatting sqref="BU42">
    <cfRule type="cellIs" dxfId="9527" priority="1882" operator="lessThan">
      <formula>$C$4</formula>
    </cfRule>
  </conditionalFormatting>
  <conditionalFormatting sqref="BU43">
    <cfRule type="cellIs" dxfId="9526" priority="1883" operator="lessThan">
      <formula>$C$4</formula>
    </cfRule>
  </conditionalFormatting>
  <conditionalFormatting sqref="BU44">
    <cfRule type="cellIs" dxfId="9525" priority="1884" operator="lessThan">
      <formula>$C$4</formula>
    </cfRule>
  </conditionalFormatting>
  <conditionalFormatting sqref="BU45">
    <cfRule type="cellIs" dxfId="9524" priority="1885" operator="lessThan">
      <formula>$C$4</formula>
    </cfRule>
  </conditionalFormatting>
  <conditionalFormatting sqref="BU46">
    <cfRule type="cellIs" dxfId="9523" priority="1886" operator="lessThan">
      <formula>$C$4</formula>
    </cfRule>
  </conditionalFormatting>
  <conditionalFormatting sqref="BU47">
    <cfRule type="cellIs" dxfId="9522" priority="1887" operator="lessThan">
      <formula>$C$4</formula>
    </cfRule>
  </conditionalFormatting>
  <conditionalFormatting sqref="BU48">
    <cfRule type="cellIs" dxfId="9521" priority="1888" operator="lessThan">
      <formula>$C$4</formula>
    </cfRule>
  </conditionalFormatting>
  <conditionalFormatting sqref="BU49">
    <cfRule type="cellIs" dxfId="9520" priority="1889" operator="lessThan">
      <formula>$C$4</formula>
    </cfRule>
  </conditionalFormatting>
  <conditionalFormatting sqref="BU50">
    <cfRule type="cellIs" dxfId="9519" priority="1890" operator="lessThan">
      <formula>$C$4</formula>
    </cfRule>
  </conditionalFormatting>
  <conditionalFormatting sqref="BU51">
    <cfRule type="cellIs" dxfId="9518" priority="1891" operator="lessThan">
      <formula>$C$4</formula>
    </cfRule>
  </conditionalFormatting>
  <conditionalFormatting sqref="BU52">
    <cfRule type="cellIs" dxfId="9517" priority="1892" operator="lessThan">
      <formula>$C$4</formula>
    </cfRule>
  </conditionalFormatting>
  <conditionalFormatting sqref="BU53">
    <cfRule type="cellIs" dxfId="9516" priority="1893" operator="lessThan">
      <formula>$C$4</formula>
    </cfRule>
  </conditionalFormatting>
  <conditionalFormatting sqref="BU54">
    <cfRule type="cellIs" dxfId="9515" priority="1894" operator="lessThan">
      <formula>$C$4</formula>
    </cfRule>
  </conditionalFormatting>
  <conditionalFormatting sqref="BU55">
    <cfRule type="cellIs" dxfId="9514" priority="1895" operator="lessThan">
      <formula>$C$4</formula>
    </cfRule>
  </conditionalFormatting>
  <conditionalFormatting sqref="BU56">
    <cfRule type="cellIs" dxfId="9513" priority="1896" operator="lessThan">
      <formula>$C$4</formula>
    </cfRule>
  </conditionalFormatting>
  <conditionalFormatting sqref="BU57">
    <cfRule type="cellIs" dxfId="9512" priority="1897" operator="lessThan">
      <formula>$C$4</formula>
    </cfRule>
  </conditionalFormatting>
  <conditionalFormatting sqref="BU58">
    <cfRule type="cellIs" dxfId="9511" priority="1898" operator="lessThan">
      <formula>$C$4</formula>
    </cfRule>
  </conditionalFormatting>
  <conditionalFormatting sqref="BU59">
    <cfRule type="cellIs" dxfId="9510" priority="1899" operator="lessThan">
      <formula>$C$4</formula>
    </cfRule>
  </conditionalFormatting>
  <conditionalFormatting sqref="BU60">
    <cfRule type="cellIs" dxfId="9509" priority="1900" operator="lessThan">
      <formula>$C$4</formula>
    </cfRule>
  </conditionalFormatting>
  <conditionalFormatting sqref="BV11">
    <cfRule type="cellIs" dxfId="9508" priority="1901" operator="lessThan">
      <formula>$C$4</formula>
    </cfRule>
  </conditionalFormatting>
  <conditionalFormatting sqref="BV12">
    <cfRule type="cellIs" dxfId="9507" priority="1902" operator="lessThan">
      <formula>$C$4</formula>
    </cfRule>
  </conditionalFormatting>
  <conditionalFormatting sqref="BV13">
    <cfRule type="cellIs" dxfId="9506" priority="1903" operator="lessThan">
      <formula>$C$4</formula>
    </cfRule>
  </conditionalFormatting>
  <conditionalFormatting sqref="BV14">
    <cfRule type="cellIs" dxfId="9505" priority="1904" operator="lessThan">
      <formula>$C$4</formula>
    </cfRule>
  </conditionalFormatting>
  <conditionalFormatting sqref="BV15">
    <cfRule type="cellIs" dxfId="9504" priority="1905" operator="lessThan">
      <formula>$C$4</formula>
    </cfRule>
  </conditionalFormatting>
  <conditionalFormatting sqref="BV16">
    <cfRule type="cellIs" dxfId="9503" priority="1906" operator="lessThan">
      <formula>$C$4</formula>
    </cfRule>
  </conditionalFormatting>
  <conditionalFormatting sqref="BV17">
    <cfRule type="cellIs" dxfId="9502" priority="1907" operator="lessThan">
      <formula>$C$4</formula>
    </cfRule>
  </conditionalFormatting>
  <conditionalFormatting sqref="BV18">
    <cfRule type="cellIs" dxfId="9501" priority="1908" operator="lessThan">
      <formula>$C$4</formula>
    </cfRule>
  </conditionalFormatting>
  <conditionalFormatting sqref="BV19">
    <cfRule type="cellIs" dxfId="9500" priority="1909" operator="lessThan">
      <formula>$C$4</formula>
    </cfRule>
  </conditionalFormatting>
  <conditionalFormatting sqref="BV20">
    <cfRule type="cellIs" dxfId="9499" priority="1910" operator="lessThan">
      <formula>$C$4</formula>
    </cfRule>
  </conditionalFormatting>
  <conditionalFormatting sqref="BV21">
    <cfRule type="cellIs" dxfId="9498" priority="1911" operator="lessThan">
      <formula>$C$4</formula>
    </cfRule>
  </conditionalFormatting>
  <conditionalFormatting sqref="BV22">
    <cfRule type="cellIs" dxfId="9497" priority="1912" operator="lessThan">
      <formula>$C$4</formula>
    </cfRule>
  </conditionalFormatting>
  <conditionalFormatting sqref="BV23">
    <cfRule type="cellIs" dxfId="9496" priority="1913" operator="lessThan">
      <formula>$C$4</formula>
    </cfRule>
  </conditionalFormatting>
  <conditionalFormatting sqref="BV24">
    <cfRule type="cellIs" dxfId="9495" priority="1914" operator="lessThan">
      <formula>$C$4</formula>
    </cfRule>
  </conditionalFormatting>
  <conditionalFormatting sqref="BV25">
    <cfRule type="cellIs" dxfId="9494" priority="1915" operator="lessThan">
      <formula>$C$4</formula>
    </cfRule>
  </conditionalFormatting>
  <conditionalFormatting sqref="BV26">
    <cfRule type="cellIs" dxfId="9493" priority="1916" operator="lessThan">
      <formula>$C$4</formula>
    </cfRule>
  </conditionalFormatting>
  <conditionalFormatting sqref="BV27">
    <cfRule type="cellIs" dxfId="9492" priority="1917" operator="lessThan">
      <formula>$C$4</formula>
    </cfRule>
  </conditionalFormatting>
  <conditionalFormatting sqref="BV28">
    <cfRule type="cellIs" dxfId="9491" priority="1918" operator="lessThan">
      <formula>$C$4</formula>
    </cfRule>
  </conditionalFormatting>
  <conditionalFormatting sqref="BV29">
    <cfRule type="cellIs" dxfId="9490" priority="1919" operator="lessThan">
      <formula>$C$4</formula>
    </cfRule>
  </conditionalFormatting>
  <conditionalFormatting sqref="BV30">
    <cfRule type="cellIs" dxfId="9489" priority="1920" operator="lessThan">
      <formula>$C$4</formula>
    </cfRule>
  </conditionalFormatting>
  <conditionalFormatting sqref="BV31">
    <cfRule type="cellIs" dxfId="9488" priority="1921" operator="lessThan">
      <formula>$C$4</formula>
    </cfRule>
  </conditionalFormatting>
  <conditionalFormatting sqref="BV32">
    <cfRule type="cellIs" dxfId="9487" priority="1922" operator="lessThan">
      <formula>$C$4</formula>
    </cfRule>
  </conditionalFormatting>
  <conditionalFormatting sqref="BV33">
    <cfRule type="cellIs" dxfId="9486" priority="1923" operator="lessThan">
      <formula>$C$4</formula>
    </cfRule>
  </conditionalFormatting>
  <conditionalFormatting sqref="BV34">
    <cfRule type="cellIs" dxfId="9485" priority="1924" operator="lessThan">
      <formula>$C$4</formula>
    </cfRule>
  </conditionalFormatting>
  <conditionalFormatting sqref="BV35">
    <cfRule type="cellIs" dxfId="9484" priority="1925" operator="lessThan">
      <formula>$C$4</formula>
    </cfRule>
  </conditionalFormatting>
  <conditionalFormatting sqref="BV36">
    <cfRule type="cellIs" dxfId="9483" priority="1926" operator="lessThan">
      <formula>$C$4</formula>
    </cfRule>
  </conditionalFormatting>
  <conditionalFormatting sqref="BV37">
    <cfRule type="cellIs" dxfId="9482" priority="1927" operator="lessThan">
      <formula>$C$4</formula>
    </cfRule>
  </conditionalFormatting>
  <conditionalFormatting sqref="BV38">
    <cfRule type="cellIs" dxfId="9481" priority="1928" operator="lessThan">
      <formula>$C$4</formula>
    </cfRule>
  </conditionalFormatting>
  <conditionalFormatting sqref="BV39">
    <cfRule type="cellIs" dxfId="9480" priority="1929" operator="lessThan">
      <formula>$C$4</formula>
    </cfRule>
  </conditionalFormatting>
  <conditionalFormatting sqref="BV40">
    <cfRule type="cellIs" dxfId="9479" priority="1930" operator="lessThan">
      <formula>$C$4</formula>
    </cfRule>
  </conditionalFormatting>
  <conditionalFormatting sqref="BV41">
    <cfRule type="cellIs" dxfId="9478" priority="1931" operator="lessThan">
      <formula>$C$4</formula>
    </cfRule>
  </conditionalFormatting>
  <conditionalFormatting sqref="BV42">
    <cfRule type="cellIs" dxfId="9477" priority="1932" operator="lessThan">
      <formula>$C$4</formula>
    </cfRule>
  </conditionalFormatting>
  <conditionalFormatting sqref="BV43">
    <cfRule type="cellIs" dxfId="9476" priority="1933" operator="lessThan">
      <formula>$C$4</formula>
    </cfRule>
  </conditionalFormatting>
  <conditionalFormatting sqref="BV44">
    <cfRule type="cellIs" dxfId="9475" priority="1934" operator="lessThan">
      <formula>$C$4</formula>
    </cfRule>
  </conditionalFormatting>
  <conditionalFormatting sqref="BV45">
    <cfRule type="cellIs" dxfId="9474" priority="1935" operator="lessThan">
      <formula>$C$4</formula>
    </cfRule>
  </conditionalFormatting>
  <conditionalFormatting sqref="BV46">
    <cfRule type="cellIs" dxfId="9473" priority="1936" operator="lessThan">
      <formula>$C$4</formula>
    </cfRule>
  </conditionalFormatting>
  <conditionalFormatting sqref="BV47">
    <cfRule type="cellIs" dxfId="9472" priority="1937" operator="lessThan">
      <formula>$C$4</formula>
    </cfRule>
  </conditionalFormatting>
  <conditionalFormatting sqref="BV48">
    <cfRule type="cellIs" dxfId="9471" priority="1938" operator="lessThan">
      <formula>$C$4</formula>
    </cfRule>
  </conditionalFormatting>
  <conditionalFormatting sqref="BV49">
    <cfRule type="cellIs" dxfId="9470" priority="1939" operator="lessThan">
      <formula>$C$4</formula>
    </cfRule>
  </conditionalFormatting>
  <conditionalFormatting sqref="BV50">
    <cfRule type="cellIs" dxfId="9469" priority="1940" operator="lessThan">
      <formula>$C$4</formula>
    </cfRule>
  </conditionalFormatting>
  <conditionalFormatting sqref="BV51">
    <cfRule type="cellIs" dxfId="9468" priority="1941" operator="lessThan">
      <formula>$C$4</formula>
    </cfRule>
  </conditionalFormatting>
  <conditionalFormatting sqref="BV52">
    <cfRule type="cellIs" dxfId="9467" priority="1942" operator="lessThan">
      <formula>$C$4</formula>
    </cfRule>
  </conditionalFormatting>
  <conditionalFormatting sqref="BV53">
    <cfRule type="cellIs" dxfId="9466" priority="1943" operator="lessThan">
      <formula>$C$4</formula>
    </cfRule>
  </conditionalFormatting>
  <conditionalFormatting sqref="BV54">
    <cfRule type="cellIs" dxfId="9465" priority="1944" operator="lessThan">
      <formula>$C$4</formula>
    </cfRule>
  </conditionalFormatting>
  <conditionalFormatting sqref="BV55">
    <cfRule type="cellIs" dxfId="9464" priority="1945" operator="lessThan">
      <formula>$C$4</formula>
    </cfRule>
  </conditionalFormatting>
  <conditionalFormatting sqref="BV56">
    <cfRule type="cellIs" dxfId="9463" priority="1946" operator="lessThan">
      <formula>$C$4</formula>
    </cfRule>
  </conditionalFormatting>
  <conditionalFormatting sqref="BV57">
    <cfRule type="cellIs" dxfId="9462" priority="1947" operator="lessThan">
      <formula>$C$4</formula>
    </cfRule>
  </conditionalFormatting>
  <conditionalFormatting sqref="BV58">
    <cfRule type="cellIs" dxfId="9461" priority="1948" operator="lessThan">
      <formula>$C$4</formula>
    </cfRule>
  </conditionalFormatting>
  <conditionalFormatting sqref="BV59">
    <cfRule type="cellIs" dxfId="9460" priority="1949" operator="lessThan">
      <formula>$C$4</formula>
    </cfRule>
  </conditionalFormatting>
  <conditionalFormatting sqref="BV60">
    <cfRule type="cellIs" dxfId="9459" priority="1950" operator="lessThan">
      <formula>$C$4</formula>
    </cfRule>
  </conditionalFormatting>
  <conditionalFormatting sqref="BW11">
    <cfRule type="cellIs" dxfId="9458" priority="1951" operator="lessThan">
      <formula>$C$4</formula>
    </cfRule>
  </conditionalFormatting>
  <conditionalFormatting sqref="BW12">
    <cfRule type="cellIs" dxfId="9457" priority="1952" operator="lessThan">
      <formula>$C$4</formula>
    </cfRule>
  </conditionalFormatting>
  <conditionalFormatting sqref="BW13">
    <cfRule type="cellIs" dxfId="9456" priority="1953" operator="lessThan">
      <formula>$C$4</formula>
    </cfRule>
  </conditionalFormatting>
  <conditionalFormatting sqref="BW14">
    <cfRule type="cellIs" dxfId="9455" priority="1954" operator="lessThan">
      <formula>$C$4</formula>
    </cfRule>
  </conditionalFormatting>
  <conditionalFormatting sqref="BW15">
    <cfRule type="cellIs" dxfId="9454" priority="1955" operator="lessThan">
      <formula>$C$4</formula>
    </cfRule>
  </conditionalFormatting>
  <conditionalFormatting sqref="BW16">
    <cfRule type="cellIs" dxfId="9453" priority="1956" operator="lessThan">
      <formula>$C$4</formula>
    </cfRule>
  </conditionalFormatting>
  <conditionalFormatting sqref="BW17">
    <cfRule type="cellIs" dxfId="9452" priority="1957" operator="lessThan">
      <formula>$C$4</formula>
    </cfRule>
  </conditionalFormatting>
  <conditionalFormatting sqref="BW18">
    <cfRule type="cellIs" dxfId="9451" priority="1958" operator="lessThan">
      <formula>$C$4</formula>
    </cfRule>
  </conditionalFormatting>
  <conditionalFormatting sqref="BW19">
    <cfRule type="cellIs" dxfId="9450" priority="1959" operator="lessThan">
      <formula>$C$4</formula>
    </cfRule>
  </conditionalFormatting>
  <conditionalFormatting sqref="BW20">
    <cfRule type="cellIs" dxfId="9449" priority="1960" operator="lessThan">
      <formula>$C$4</formula>
    </cfRule>
  </conditionalFormatting>
  <conditionalFormatting sqref="BW21">
    <cfRule type="cellIs" dxfId="9448" priority="1961" operator="lessThan">
      <formula>$C$4</formula>
    </cfRule>
  </conditionalFormatting>
  <conditionalFormatting sqref="BW22">
    <cfRule type="cellIs" dxfId="9447" priority="1962" operator="lessThan">
      <formula>$C$4</formula>
    </cfRule>
  </conditionalFormatting>
  <conditionalFormatting sqref="BW23">
    <cfRule type="cellIs" dxfId="9446" priority="1963" operator="lessThan">
      <formula>$C$4</formula>
    </cfRule>
  </conditionalFormatting>
  <conditionalFormatting sqref="BW24">
    <cfRule type="cellIs" dxfId="9445" priority="1964" operator="lessThan">
      <formula>$C$4</formula>
    </cfRule>
  </conditionalFormatting>
  <conditionalFormatting sqref="BW25">
    <cfRule type="cellIs" dxfId="9444" priority="1965" operator="lessThan">
      <formula>$C$4</formula>
    </cfRule>
  </conditionalFormatting>
  <conditionalFormatting sqref="BW26">
    <cfRule type="cellIs" dxfId="9443" priority="1966" operator="lessThan">
      <formula>$C$4</formula>
    </cfRule>
  </conditionalFormatting>
  <conditionalFormatting sqref="BW27">
    <cfRule type="cellIs" dxfId="9442" priority="1967" operator="lessThan">
      <formula>$C$4</formula>
    </cfRule>
  </conditionalFormatting>
  <conditionalFormatting sqref="BW28">
    <cfRule type="cellIs" dxfId="9441" priority="1968" operator="lessThan">
      <formula>$C$4</formula>
    </cfRule>
  </conditionalFormatting>
  <conditionalFormatting sqref="BW29">
    <cfRule type="cellIs" dxfId="9440" priority="1969" operator="lessThan">
      <formula>$C$4</formula>
    </cfRule>
  </conditionalFormatting>
  <conditionalFormatting sqref="BW30">
    <cfRule type="cellIs" dxfId="9439" priority="1970" operator="lessThan">
      <formula>$C$4</formula>
    </cfRule>
  </conditionalFormatting>
  <conditionalFormatting sqref="BW31">
    <cfRule type="cellIs" dxfId="9438" priority="1971" operator="lessThan">
      <formula>$C$4</formula>
    </cfRule>
  </conditionalFormatting>
  <conditionalFormatting sqref="BW32">
    <cfRule type="cellIs" dxfId="9437" priority="1972" operator="lessThan">
      <formula>$C$4</formula>
    </cfRule>
  </conditionalFormatting>
  <conditionalFormatting sqref="BW33">
    <cfRule type="cellIs" dxfId="9436" priority="1973" operator="lessThan">
      <formula>$C$4</formula>
    </cfRule>
  </conditionalFormatting>
  <conditionalFormatting sqref="BW34">
    <cfRule type="cellIs" dxfId="9435" priority="1974" operator="lessThan">
      <formula>$C$4</formula>
    </cfRule>
  </conditionalFormatting>
  <conditionalFormatting sqref="BW35">
    <cfRule type="cellIs" dxfId="9434" priority="1975" operator="lessThan">
      <formula>$C$4</formula>
    </cfRule>
  </conditionalFormatting>
  <conditionalFormatting sqref="BW36">
    <cfRule type="cellIs" dxfId="9433" priority="1976" operator="lessThan">
      <formula>$C$4</formula>
    </cfRule>
  </conditionalFormatting>
  <conditionalFormatting sqref="BW37">
    <cfRule type="cellIs" dxfId="9432" priority="1977" operator="lessThan">
      <formula>$C$4</formula>
    </cfRule>
  </conditionalFormatting>
  <conditionalFormatting sqref="BW38">
    <cfRule type="cellIs" dxfId="9431" priority="1978" operator="lessThan">
      <formula>$C$4</formula>
    </cfRule>
  </conditionalFormatting>
  <conditionalFormatting sqref="BW39">
    <cfRule type="cellIs" dxfId="9430" priority="1979" operator="lessThan">
      <formula>$C$4</formula>
    </cfRule>
  </conditionalFormatting>
  <conditionalFormatting sqref="BW40">
    <cfRule type="cellIs" dxfId="9429" priority="1980" operator="lessThan">
      <formula>$C$4</formula>
    </cfRule>
  </conditionalFormatting>
  <conditionalFormatting sqref="BW41">
    <cfRule type="cellIs" dxfId="9428" priority="1981" operator="lessThan">
      <formula>$C$4</formula>
    </cfRule>
  </conditionalFormatting>
  <conditionalFormatting sqref="BW42">
    <cfRule type="cellIs" dxfId="9427" priority="1982" operator="lessThan">
      <formula>$C$4</formula>
    </cfRule>
  </conditionalFormatting>
  <conditionalFormatting sqref="BW43">
    <cfRule type="cellIs" dxfId="9426" priority="1983" operator="lessThan">
      <formula>$C$4</formula>
    </cfRule>
  </conditionalFormatting>
  <conditionalFormatting sqref="BW44">
    <cfRule type="cellIs" dxfId="9425" priority="1984" operator="lessThan">
      <formula>$C$4</formula>
    </cfRule>
  </conditionalFormatting>
  <conditionalFormatting sqref="BW45">
    <cfRule type="cellIs" dxfId="9424" priority="1985" operator="lessThan">
      <formula>$C$4</formula>
    </cfRule>
  </conditionalFormatting>
  <conditionalFormatting sqref="BW46">
    <cfRule type="cellIs" dxfId="9423" priority="1986" operator="lessThan">
      <formula>$C$4</formula>
    </cfRule>
  </conditionalFormatting>
  <conditionalFormatting sqref="BW47">
    <cfRule type="cellIs" dxfId="9422" priority="1987" operator="lessThan">
      <formula>$C$4</formula>
    </cfRule>
  </conditionalFormatting>
  <conditionalFormatting sqref="BW48">
    <cfRule type="cellIs" dxfId="9421" priority="1988" operator="lessThan">
      <formula>$C$4</formula>
    </cfRule>
  </conditionalFormatting>
  <conditionalFormatting sqref="BW49">
    <cfRule type="cellIs" dxfId="9420" priority="1989" operator="lessThan">
      <formula>$C$4</formula>
    </cfRule>
  </conditionalFormatting>
  <conditionalFormatting sqref="BW50">
    <cfRule type="cellIs" dxfId="9419" priority="1990" operator="lessThan">
      <formula>$C$4</formula>
    </cfRule>
  </conditionalFormatting>
  <conditionalFormatting sqref="BW51">
    <cfRule type="cellIs" dxfId="9418" priority="1991" operator="lessThan">
      <formula>$C$4</formula>
    </cfRule>
  </conditionalFormatting>
  <conditionalFormatting sqref="BW52">
    <cfRule type="cellIs" dxfId="9417" priority="1992" operator="lessThan">
      <formula>$C$4</formula>
    </cfRule>
  </conditionalFormatting>
  <conditionalFormatting sqref="BW53">
    <cfRule type="cellIs" dxfId="9416" priority="1993" operator="lessThan">
      <formula>$C$4</formula>
    </cfRule>
  </conditionalFormatting>
  <conditionalFormatting sqref="BW54">
    <cfRule type="cellIs" dxfId="9415" priority="1994" operator="lessThan">
      <formula>$C$4</formula>
    </cfRule>
  </conditionalFormatting>
  <conditionalFormatting sqref="BW55">
    <cfRule type="cellIs" dxfId="9414" priority="1995" operator="lessThan">
      <formula>$C$4</formula>
    </cfRule>
  </conditionalFormatting>
  <conditionalFormatting sqref="BW56">
    <cfRule type="cellIs" dxfId="9413" priority="1996" operator="lessThan">
      <formula>$C$4</formula>
    </cfRule>
  </conditionalFormatting>
  <conditionalFormatting sqref="BW57">
    <cfRule type="cellIs" dxfId="9412" priority="1997" operator="lessThan">
      <formula>$C$4</formula>
    </cfRule>
  </conditionalFormatting>
  <conditionalFormatting sqref="BW58">
    <cfRule type="cellIs" dxfId="9411" priority="1998" operator="lessThan">
      <formula>$C$4</formula>
    </cfRule>
  </conditionalFormatting>
  <conditionalFormatting sqref="BW59">
    <cfRule type="cellIs" dxfId="9410" priority="1999" operator="lessThan">
      <formula>$C$4</formula>
    </cfRule>
  </conditionalFormatting>
  <conditionalFormatting sqref="BW60">
    <cfRule type="cellIs" dxfId="9409" priority="2000" operator="lessThan">
      <formula>$C$4</formula>
    </cfRule>
  </conditionalFormatting>
  <conditionalFormatting sqref="BX11">
    <cfRule type="cellIs" dxfId="9408" priority="2001" operator="lessThan">
      <formula>$C$4</formula>
    </cfRule>
  </conditionalFormatting>
  <conditionalFormatting sqref="BX12">
    <cfRule type="cellIs" dxfId="9407" priority="2002" operator="lessThan">
      <formula>$C$4</formula>
    </cfRule>
  </conditionalFormatting>
  <conditionalFormatting sqref="BX13">
    <cfRule type="cellIs" dxfId="9406" priority="2003" operator="lessThan">
      <formula>$C$4</formula>
    </cfRule>
  </conditionalFormatting>
  <conditionalFormatting sqref="BX14">
    <cfRule type="cellIs" dxfId="9405" priority="2004" operator="lessThan">
      <formula>$C$4</formula>
    </cfRule>
  </conditionalFormatting>
  <conditionalFormatting sqref="BX15">
    <cfRule type="cellIs" dxfId="9404" priority="2005" operator="lessThan">
      <formula>$C$4</formula>
    </cfRule>
  </conditionalFormatting>
  <conditionalFormatting sqref="BX16">
    <cfRule type="cellIs" dxfId="9403" priority="2006" operator="lessThan">
      <formula>$C$4</formula>
    </cfRule>
  </conditionalFormatting>
  <conditionalFormatting sqref="BX17">
    <cfRule type="cellIs" dxfId="9402" priority="2007" operator="lessThan">
      <formula>$C$4</formula>
    </cfRule>
  </conditionalFormatting>
  <conditionalFormatting sqref="BX18">
    <cfRule type="cellIs" dxfId="9401" priority="2008" operator="lessThan">
      <formula>$C$4</formula>
    </cfRule>
  </conditionalFormatting>
  <conditionalFormatting sqref="BX19">
    <cfRule type="cellIs" dxfId="9400" priority="2009" operator="lessThan">
      <formula>$C$4</formula>
    </cfRule>
  </conditionalFormatting>
  <conditionalFormatting sqref="BX20">
    <cfRule type="cellIs" dxfId="9399" priority="2010" operator="lessThan">
      <formula>$C$4</formula>
    </cfRule>
  </conditionalFormatting>
  <conditionalFormatting sqref="BX21">
    <cfRule type="cellIs" dxfId="9398" priority="2011" operator="lessThan">
      <formula>$C$4</formula>
    </cfRule>
  </conditionalFormatting>
  <conditionalFormatting sqref="BX22">
    <cfRule type="cellIs" dxfId="9397" priority="2012" operator="lessThan">
      <formula>$C$4</formula>
    </cfRule>
  </conditionalFormatting>
  <conditionalFormatting sqref="BX23">
    <cfRule type="cellIs" dxfId="9396" priority="2013" operator="lessThan">
      <formula>$C$4</formula>
    </cfRule>
  </conditionalFormatting>
  <conditionalFormatting sqref="BX24">
    <cfRule type="cellIs" dxfId="9395" priority="2014" operator="lessThan">
      <formula>$C$4</formula>
    </cfRule>
  </conditionalFormatting>
  <conditionalFormatting sqref="BX25">
    <cfRule type="cellIs" dxfId="9394" priority="2015" operator="lessThan">
      <formula>$C$4</formula>
    </cfRule>
  </conditionalFormatting>
  <conditionalFormatting sqref="BX26">
    <cfRule type="cellIs" dxfId="9393" priority="2016" operator="lessThan">
      <formula>$C$4</formula>
    </cfRule>
  </conditionalFormatting>
  <conditionalFormatting sqref="BX27">
    <cfRule type="cellIs" dxfId="9392" priority="2017" operator="lessThan">
      <formula>$C$4</formula>
    </cfRule>
  </conditionalFormatting>
  <conditionalFormatting sqref="BX28">
    <cfRule type="cellIs" dxfId="9391" priority="2018" operator="lessThan">
      <formula>$C$4</formula>
    </cfRule>
  </conditionalFormatting>
  <conditionalFormatting sqref="BX29">
    <cfRule type="cellIs" dxfId="9390" priority="2019" operator="lessThan">
      <formula>$C$4</formula>
    </cfRule>
  </conditionalFormatting>
  <conditionalFormatting sqref="BX30">
    <cfRule type="cellIs" dxfId="9389" priority="2020" operator="lessThan">
      <formula>$C$4</formula>
    </cfRule>
  </conditionalFormatting>
  <conditionalFormatting sqref="BX31">
    <cfRule type="cellIs" dxfId="9388" priority="2021" operator="lessThan">
      <formula>$C$4</formula>
    </cfRule>
  </conditionalFormatting>
  <conditionalFormatting sqref="BX32">
    <cfRule type="cellIs" dxfId="9387" priority="2022" operator="lessThan">
      <formula>$C$4</formula>
    </cfRule>
  </conditionalFormatting>
  <conditionalFormatting sqref="BX33">
    <cfRule type="cellIs" dxfId="9386" priority="2023" operator="lessThan">
      <formula>$C$4</formula>
    </cfRule>
  </conditionalFormatting>
  <conditionalFormatting sqref="BX34">
    <cfRule type="cellIs" dxfId="9385" priority="2024" operator="lessThan">
      <formula>$C$4</formula>
    </cfRule>
  </conditionalFormatting>
  <conditionalFormatting sqref="BX35">
    <cfRule type="cellIs" dxfId="9384" priority="2025" operator="lessThan">
      <formula>$C$4</formula>
    </cfRule>
  </conditionalFormatting>
  <conditionalFormatting sqref="BX36">
    <cfRule type="cellIs" dxfId="9383" priority="2026" operator="lessThan">
      <formula>$C$4</formula>
    </cfRule>
  </conditionalFormatting>
  <conditionalFormatting sqref="BX37">
    <cfRule type="cellIs" dxfId="9382" priority="2027" operator="lessThan">
      <formula>$C$4</formula>
    </cfRule>
  </conditionalFormatting>
  <conditionalFormatting sqref="BX38">
    <cfRule type="cellIs" dxfId="9381" priority="2028" operator="lessThan">
      <formula>$C$4</formula>
    </cfRule>
  </conditionalFormatting>
  <conditionalFormatting sqref="BX39">
    <cfRule type="cellIs" dxfId="9380" priority="2029" operator="lessThan">
      <formula>$C$4</formula>
    </cfRule>
  </conditionalFormatting>
  <conditionalFormatting sqref="BX40">
    <cfRule type="cellIs" dxfId="9379" priority="2030" operator="lessThan">
      <formula>$C$4</formula>
    </cfRule>
  </conditionalFormatting>
  <conditionalFormatting sqref="BX41">
    <cfRule type="cellIs" dxfId="9378" priority="2031" operator="lessThan">
      <formula>$C$4</formula>
    </cfRule>
  </conditionalFormatting>
  <conditionalFormatting sqref="BX42">
    <cfRule type="cellIs" dxfId="9377" priority="2032" operator="lessThan">
      <formula>$C$4</formula>
    </cfRule>
  </conditionalFormatting>
  <conditionalFormatting sqref="BX43">
    <cfRule type="cellIs" dxfId="9376" priority="2033" operator="lessThan">
      <formula>$C$4</formula>
    </cfRule>
  </conditionalFormatting>
  <conditionalFormatting sqref="BX44">
    <cfRule type="cellIs" dxfId="9375" priority="2034" operator="lessThan">
      <formula>$C$4</formula>
    </cfRule>
  </conditionalFormatting>
  <conditionalFormatting sqref="BX45">
    <cfRule type="cellIs" dxfId="9374" priority="2035" operator="lessThan">
      <formula>$C$4</formula>
    </cfRule>
  </conditionalFormatting>
  <conditionalFormatting sqref="BX46">
    <cfRule type="cellIs" dxfId="9373" priority="2036" operator="lessThan">
      <formula>$C$4</formula>
    </cfRule>
  </conditionalFormatting>
  <conditionalFormatting sqref="BX47">
    <cfRule type="cellIs" dxfId="9372" priority="2037" operator="lessThan">
      <formula>$C$4</formula>
    </cfRule>
  </conditionalFormatting>
  <conditionalFormatting sqref="BX48">
    <cfRule type="cellIs" dxfId="9371" priority="2038" operator="lessThan">
      <formula>$C$4</formula>
    </cfRule>
  </conditionalFormatting>
  <conditionalFormatting sqref="BX49">
    <cfRule type="cellIs" dxfId="9370" priority="2039" operator="lessThan">
      <formula>$C$4</formula>
    </cfRule>
  </conditionalFormatting>
  <conditionalFormatting sqref="BX50">
    <cfRule type="cellIs" dxfId="9369" priority="2040" operator="lessThan">
      <formula>$C$4</formula>
    </cfRule>
  </conditionalFormatting>
  <conditionalFormatting sqref="BX51">
    <cfRule type="cellIs" dxfId="9368" priority="2041" operator="lessThan">
      <formula>$C$4</formula>
    </cfRule>
  </conditionalFormatting>
  <conditionalFormatting sqref="BX52">
    <cfRule type="cellIs" dxfId="9367" priority="2042" operator="lessThan">
      <formula>$C$4</formula>
    </cfRule>
  </conditionalFormatting>
  <conditionalFormatting sqref="BX53">
    <cfRule type="cellIs" dxfId="9366" priority="2043" operator="lessThan">
      <formula>$C$4</formula>
    </cfRule>
  </conditionalFormatting>
  <conditionalFormatting sqref="BX54">
    <cfRule type="cellIs" dxfId="9365" priority="2044" operator="lessThan">
      <formula>$C$4</formula>
    </cfRule>
  </conditionalFormatting>
  <conditionalFormatting sqref="BX55">
    <cfRule type="cellIs" dxfId="9364" priority="2045" operator="lessThan">
      <formula>$C$4</formula>
    </cfRule>
  </conditionalFormatting>
  <conditionalFormatting sqref="BX56">
    <cfRule type="cellIs" dxfId="9363" priority="2046" operator="lessThan">
      <formula>$C$4</formula>
    </cfRule>
  </conditionalFormatting>
  <conditionalFormatting sqref="BX57">
    <cfRule type="cellIs" dxfId="9362" priority="2047" operator="lessThan">
      <formula>$C$4</formula>
    </cfRule>
  </conditionalFormatting>
  <conditionalFormatting sqref="BX58">
    <cfRule type="cellIs" dxfId="9361" priority="2048" operator="lessThan">
      <formula>$C$4</formula>
    </cfRule>
  </conditionalFormatting>
  <conditionalFormatting sqref="BX59">
    <cfRule type="cellIs" dxfId="9360" priority="2049" operator="lessThan">
      <formula>$C$4</formula>
    </cfRule>
  </conditionalFormatting>
  <conditionalFormatting sqref="BX60">
    <cfRule type="cellIs" dxfId="9359" priority="2050" operator="lessThan">
      <formula>$C$4</formula>
    </cfRule>
  </conditionalFormatting>
  <conditionalFormatting sqref="BY11">
    <cfRule type="cellIs" dxfId="9358" priority="2051" operator="lessThan">
      <formula>$C$4</formula>
    </cfRule>
  </conditionalFormatting>
  <conditionalFormatting sqref="BY12">
    <cfRule type="cellIs" dxfId="9357" priority="2052" operator="lessThan">
      <formula>$C$4</formula>
    </cfRule>
  </conditionalFormatting>
  <conditionalFormatting sqref="BY13">
    <cfRule type="cellIs" dxfId="9356" priority="2053" operator="lessThan">
      <formula>$C$4</formula>
    </cfRule>
  </conditionalFormatting>
  <conditionalFormatting sqref="BY14">
    <cfRule type="cellIs" dxfId="9355" priority="2054" operator="lessThan">
      <formula>$C$4</formula>
    </cfRule>
  </conditionalFormatting>
  <conditionalFormatting sqref="BY15">
    <cfRule type="cellIs" dxfId="9354" priority="2055" operator="lessThan">
      <formula>$C$4</formula>
    </cfRule>
  </conditionalFormatting>
  <conditionalFormatting sqref="BY16">
    <cfRule type="cellIs" dxfId="9353" priority="2056" operator="lessThan">
      <formula>$C$4</formula>
    </cfRule>
  </conditionalFormatting>
  <conditionalFormatting sqref="BY17">
    <cfRule type="cellIs" dxfId="9352" priority="2057" operator="lessThan">
      <formula>$C$4</formula>
    </cfRule>
  </conditionalFormatting>
  <conditionalFormatting sqref="BY18">
    <cfRule type="cellIs" dxfId="9351" priority="2058" operator="lessThan">
      <formula>$C$4</formula>
    </cfRule>
  </conditionalFormatting>
  <conditionalFormatting sqref="BY19">
    <cfRule type="cellIs" dxfId="9350" priority="2059" operator="lessThan">
      <formula>$C$4</formula>
    </cfRule>
  </conditionalFormatting>
  <conditionalFormatting sqref="BY20">
    <cfRule type="cellIs" dxfId="9349" priority="2060" operator="lessThan">
      <formula>$C$4</formula>
    </cfRule>
  </conditionalFormatting>
  <conditionalFormatting sqref="BY21">
    <cfRule type="cellIs" dxfId="9348" priority="2061" operator="lessThan">
      <formula>$C$4</formula>
    </cfRule>
  </conditionalFormatting>
  <conditionalFormatting sqref="BY22">
    <cfRule type="cellIs" dxfId="9347" priority="2062" operator="lessThan">
      <formula>$C$4</formula>
    </cfRule>
  </conditionalFormatting>
  <conditionalFormatting sqref="BY23">
    <cfRule type="cellIs" dxfId="9346" priority="2063" operator="lessThan">
      <formula>$C$4</formula>
    </cfRule>
  </conditionalFormatting>
  <conditionalFormatting sqref="BY24">
    <cfRule type="cellIs" dxfId="9345" priority="2064" operator="lessThan">
      <formula>$C$4</formula>
    </cfRule>
  </conditionalFormatting>
  <conditionalFormatting sqref="BY25">
    <cfRule type="cellIs" dxfId="9344" priority="2065" operator="lessThan">
      <formula>$C$4</formula>
    </cfRule>
  </conditionalFormatting>
  <conditionalFormatting sqref="BY26">
    <cfRule type="cellIs" dxfId="9343" priority="2066" operator="lessThan">
      <formula>$C$4</formula>
    </cfRule>
  </conditionalFormatting>
  <conditionalFormatting sqref="BY27">
    <cfRule type="cellIs" dxfId="9342" priority="2067" operator="lessThan">
      <formula>$C$4</formula>
    </cfRule>
  </conditionalFormatting>
  <conditionalFormatting sqref="BY28">
    <cfRule type="cellIs" dxfId="9341" priority="2068" operator="lessThan">
      <formula>$C$4</formula>
    </cfRule>
  </conditionalFormatting>
  <conditionalFormatting sqref="BY29">
    <cfRule type="cellIs" dxfId="9340" priority="2069" operator="lessThan">
      <formula>$C$4</formula>
    </cfRule>
  </conditionalFormatting>
  <conditionalFormatting sqref="BY30">
    <cfRule type="cellIs" dxfId="9339" priority="2070" operator="lessThan">
      <formula>$C$4</formula>
    </cfRule>
  </conditionalFormatting>
  <conditionalFormatting sqref="BY31">
    <cfRule type="cellIs" dxfId="9338" priority="2071" operator="lessThan">
      <formula>$C$4</formula>
    </cfRule>
  </conditionalFormatting>
  <conditionalFormatting sqref="BY32">
    <cfRule type="cellIs" dxfId="9337" priority="2072" operator="lessThan">
      <formula>$C$4</formula>
    </cfRule>
  </conditionalFormatting>
  <conditionalFormatting sqref="BY33">
    <cfRule type="cellIs" dxfId="9336" priority="2073" operator="lessThan">
      <formula>$C$4</formula>
    </cfRule>
  </conditionalFormatting>
  <conditionalFormatting sqref="BY34">
    <cfRule type="cellIs" dxfId="9335" priority="2074" operator="lessThan">
      <formula>$C$4</formula>
    </cfRule>
  </conditionalFormatting>
  <conditionalFormatting sqref="BY35">
    <cfRule type="cellIs" dxfId="9334" priority="2075" operator="lessThan">
      <formula>$C$4</formula>
    </cfRule>
  </conditionalFormatting>
  <conditionalFormatting sqref="BY36">
    <cfRule type="cellIs" dxfId="9333" priority="2076" operator="lessThan">
      <formula>$C$4</formula>
    </cfRule>
  </conditionalFormatting>
  <conditionalFormatting sqref="BY37">
    <cfRule type="cellIs" dxfId="9332" priority="2077" operator="lessThan">
      <formula>$C$4</formula>
    </cfRule>
  </conditionalFormatting>
  <conditionalFormatting sqref="BY38">
    <cfRule type="cellIs" dxfId="9331" priority="2078" operator="lessThan">
      <formula>$C$4</formula>
    </cfRule>
  </conditionalFormatting>
  <conditionalFormatting sqref="BY39">
    <cfRule type="cellIs" dxfId="9330" priority="2079" operator="lessThan">
      <formula>$C$4</formula>
    </cfRule>
  </conditionalFormatting>
  <conditionalFormatting sqref="BY40">
    <cfRule type="cellIs" dxfId="9329" priority="2080" operator="lessThan">
      <formula>$C$4</formula>
    </cfRule>
  </conditionalFormatting>
  <conditionalFormatting sqref="BY41">
    <cfRule type="cellIs" dxfId="9328" priority="2081" operator="lessThan">
      <formula>$C$4</formula>
    </cfRule>
  </conditionalFormatting>
  <conditionalFormatting sqref="BY42">
    <cfRule type="cellIs" dxfId="9327" priority="2082" operator="lessThan">
      <formula>$C$4</formula>
    </cfRule>
  </conditionalFormatting>
  <conditionalFormatting sqref="BY43">
    <cfRule type="cellIs" dxfId="9326" priority="2083" operator="lessThan">
      <formula>$C$4</formula>
    </cfRule>
  </conditionalFormatting>
  <conditionalFormatting sqref="BY44">
    <cfRule type="cellIs" dxfId="9325" priority="2084" operator="lessThan">
      <formula>$C$4</formula>
    </cfRule>
  </conditionalFormatting>
  <conditionalFormatting sqref="BY45">
    <cfRule type="cellIs" dxfId="9324" priority="2085" operator="lessThan">
      <formula>$C$4</formula>
    </cfRule>
  </conditionalFormatting>
  <conditionalFormatting sqref="BY46">
    <cfRule type="cellIs" dxfId="9323" priority="2086" operator="lessThan">
      <formula>$C$4</formula>
    </cfRule>
  </conditionalFormatting>
  <conditionalFormatting sqref="BY47">
    <cfRule type="cellIs" dxfId="9322" priority="2087" operator="lessThan">
      <formula>$C$4</formula>
    </cfRule>
  </conditionalFormatting>
  <conditionalFormatting sqref="BY48">
    <cfRule type="cellIs" dxfId="9321" priority="2088" operator="lessThan">
      <formula>$C$4</formula>
    </cfRule>
  </conditionalFormatting>
  <conditionalFormatting sqref="BY49">
    <cfRule type="cellIs" dxfId="9320" priority="2089" operator="lessThan">
      <formula>$C$4</formula>
    </cfRule>
  </conditionalFormatting>
  <conditionalFormatting sqref="BY50">
    <cfRule type="cellIs" dxfId="9319" priority="2090" operator="lessThan">
      <formula>$C$4</formula>
    </cfRule>
  </conditionalFormatting>
  <conditionalFormatting sqref="BY51">
    <cfRule type="cellIs" dxfId="9318" priority="2091" operator="lessThan">
      <formula>$C$4</formula>
    </cfRule>
  </conditionalFormatting>
  <conditionalFormatting sqref="BY52">
    <cfRule type="cellIs" dxfId="9317" priority="2092" operator="lessThan">
      <formula>$C$4</formula>
    </cfRule>
  </conditionalFormatting>
  <conditionalFormatting sqref="BY53">
    <cfRule type="cellIs" dxfId="9316" priority="2093" operator="lessThan">
      <formula>$C$4</formula>
    </cfRule>
  </conditionalFormatting>
  <conditionalFormatting sqref="BY54">
    <cfRule type="cellIs" dxfId="9315" priority="2094" operator="lessThan">
      <formula>$C$4</formula>
    </cfRule>
  </conditionalFormatting>
  <conditionalFormatting sqref="BY55">
    <cfRule type="cellIs" dxfId="9314" priority="2095" operator="lessThan">
      <formula>$C$4</formula>
    </cfRule>
  </conditionalFormatting>
  <conditionalFormatting sqref="BY56">
    <cfRule type="cellIs" dxfId="9313" priority="2096" operator="lessThan">
      <formula>$C$4</formula>
    </cfRule>
  </conditionalFormatting>
  <conditionalFormatting sqref="BY57">
    <cfRule type="cellIs" dxfId="9312" priority="2097" operator="lessThan">
      <formula>$C$4</formula>
    </cfRule>
  </conditionalFormatting>
  <conditionalFormatting sqref="BY58">
    <cfRule type="cellIs" dxfId="9311" priority="2098" operator="lessThan">
      <formula>$C$4</formula>
    </cfRule>
  </conditionalFormatting>
  <conditionalFormatting sqref="BY59">
    <cfRule type="cellIs" dxfId="9310" priority="2099" operator="lessThan">
      <formula>$C$4</formula>
    </cfRule>
  </conditionalFormatting>
  <conditionalFormatting sqref="BY60">
    <cfRule type="cellIs" dxfId="9309" priority="2100" operator="lessThan">
      <formula>$C$4</formula>
    </cfRule>
  </conditionalFormatting>
  <conditionalFormatting sqref="BZ11">
    <cfRule type="cellIs" dxfId="9308" priority="2101" operator="lessThan">
      <formula>$C$4</formula>
    </cfRule>
  </conditionalFormatting>
  <conditionalFormatting sqref="BZ12">
    <cfRule type="cellIs" dxfId="9307" priority="2102" operator="lessThan">
      <formula>$C$4</formula>
    </cfRule>
  </conditionalFormatting>
  <conditionalFormatting sqref="BZ13">
    <cfRule type="cellIs" dxfId="9306" priority="2103" operator="lessThan">
      <formula>$C$4</formula>
    </cfRule>
  </conditionalFormatting>
  <conditionalFormatting sqref="BZ14">
    <cfRule type="cellIs" dxfId="9305" priority="2104" operator="lessThan">
      <formula>$C$4</formula>
    </cfRule>
  </conditionalFormatting>
  <conditionalFormatting sqref="BZ15">
    <cfRule type="cellIs" dxfId="9304" priority="2105" operator="lessThan">
      <formula>$C$4</formula>
    </cfRule>
  </conditionalFormatting>
  <conditionalFormatting sqref="BZ16">
    <cfRule type="cellIs" dxfId="9303" priority="2106" operator="lessThan">
      <formula>$C$4</formula>
    </cfRule>
  </conditionalFormatting>
  <conditionalFormatting sqref="BZ17">
    <cfRule type="cellIs" dxfId="9302" priority="2107" operator="lessThan">
      <formula>$C$4</formula>
    </cfRule>
  </conditionalFormatting>
  <conditionalFormatting sqref="BZ18">
    <cfRule type="cellIs" dxfId="9301" priority="2108" operator="lessThan">
      <formula>$C$4</formula>
    </cfRule>
  </conditionalFormatting>
  <conditionalFormatting sqref="BZ19">
    <cfRule type="cellIs" dxfId="9300" priority="2109" operator="lessThan">
      <formula>$C$4</formula>
    </cfRule>
  </conditionalFormatting>
  <conditionalFormatting sqref="BZ20">
    <cfRule type="cellIs" dxfId="9299" priority="2110" operator="lessThan">
      <formula>$C$4</formula>
    </cfRule>
  </conditionalFormatting>
  <conditionalFormatting sqref="BZ21">
    <cfRule type="cellIs" dxfId="9298" priority="2111" operator="lessThan">
      <formula>$C$4</formula>
    </cfRule>
  </conditionalFormatting>
  <conditionalFormatting sqref="BZ22">
    <cfRule type="cellIs" dxfId="9297" priority="2112" operator="lessThan">
      <formula>$C$4</formula>
    </cfRule>
  </conditionalFormatting>
  <conditionalFormatting sqref="BZ23">
    <cfRule type="cellIs" dxfId="9296" priority="2113" operator="lessThan">
      <formula>$C$4</formula>
    </cfRule>
  </conditionalFormatting>
  <conditionalFormatting sqref="BZ24">
    <cfRule type="cellIs" dxfId="9295" priority="2114" operator="lessThan">
      <formula>$C$4</formula>
    </cfRule>
  </conditionalFormatting>
  <conditionalFormatting sqref="BZ25">
    <cfRule type="cellIs" dxfId="9294" priority="2115" operator="lessThan">
      <formula>$C$4</formula>
    </cfRule>
  </conditionalFormatting>
  <conditionalFormatting sqref="BZ26">
    <cfRule type="cellIs" dxfId="9293" priority="2116" operator="lessThan">
      <formula>$C$4</formula>
    </cfRule>
  </conditionalFormatting>
  <conditionalFormatting sqref="BZ27">
    <cfRule type="cellIs" dxfId="9292" priority="2117" operator="lessThan">
      <formula>$C$4</formula>
    </cfRule>
  </conditionalFormatting>
  <conditionalFormatting sqref="BZ28">
    <cfRule type="cellIs" dxfId="9291" priority="2118" operator="lessThan">
      <formula>$C$4</formula>
    </cfRule>
  </conditionalFormatting>
  <conditionalFormatting sqref="BZ29">
    <cfRule type="cellIs" dxfId="9290" priority="2119" operator="lessThan">
      <formula>$C$4</formula>
    </cfRule>
  </conditionalFormatting>
  <conditionalFormatting sqref="BZ30">
    <cfRule type="cellIs" dxfId="9289" priority="2120" operator="lessThan">
      <formula>$C$4</formula>
    </cfRule>
  </conditionalFormatting>
  <conditionalFormatting sqref="BZ31">
    <cfRule type="cellIs" dxfId="9288" priority="2121" operator="lessThan">
      <formula>$C$4</formula>
    </cfRule>
  </conditionalFormatting>
  <conditionalFormatting sqref="BZ32">
    <cfRule type="cellIs" dxfId="9287" priority="2122" operator="lessThan">
      <formula>$C$4</formula>
    </cfRule>
  </conditionalFormatting>
  <conditionalFormatting sqref="BZ33">
    <cfRule type="cellIs" dxfId="9286" priority="2123" operator="lessThan">
      <formula>$C$4</formula>
    </cfRule>
  </conditionalFormatting>
  <conditionalFormatting sqref="BZ34">
    <cfRule type="cellIs" dxfId="9285" priority="2124" operator="lessThan">
      <formula>$C$4</formula>
    </cfRule>
  </conditionalFormatting>
  <conditionalFormatting sqref="BZ35">
    <cfRule type="cellIs" dxfId="9284" priority="2125" operator="lessThan">
      <formula>$C$4</formula>
    </cfRule>
  </conditionalFormatting>
  <conditionalFormatting sqref="BZ36">
    <cfRule type="cellIs" dxfId="9283" priority="2126" operator="lessThan">
      <formula>$C$4</formula>
    </cfRule>
  </conditionalFormatting>
  <conditionalFormatting sqref="BZ37">
    <cfRule type="cellIs" dxfId="9282" priority="2127" operator="lessThan">
      <formula>$C$4</formula>
    </cfRule>
  </conditionalFormatting>
  <conditionalFormatting sqref="BZ38">
    <cfRule type="cellIs" dxfId="9281" priority="2128" operator="lessThan">
      <formula>$C$4</formula>
    </cfRule>
  </conditionalFormatting>
  <conditionalFormatting sqref="BZ39">
    <cfRule type="cellIs" dxfId="9280" priority="2129" operator="lessThan">
      <formula>$C$4</formula>
    </cfRule>
  </conditionalFormatting>
  <conditionalFormatting sqref="BZ40">
    <cfRule type="cellIs" dxfId="9279" priority="2130" operator="lessThan">
      <formula>$C$4</formula>
    </cfRule>
  </conditionalFormatting>
  <conditionalFormatting sqref="BZ41">
    <cfRule type="cellIs" dxfId="9278" priority="2131" operator="lessThan">
      <formula>$C$4</formula>
    </cfRule>
  </conditionalFormatting>
  <conditionalFormatting sqref="BZ42">
    <cfRule type="cellIs" dxfId="9277" priority="2132" operator="lessThan">
      <formula>$C$4</formula>
    </cfRule>
  </conditionalFormatting>
  <conditionalFormatting sqref="BZ43">
    <cfRule type="cellIs" dxfId="9276" priority="2133" operator="lessThan">
      <formula>$C$4</formula>
    </cfRule>
  </conditionalFormatting>
  <conditionalFormatting sqref="BZ44">
    <cfRule type="cellIs" dxfId="9275" priority="2134" operator="lessThan">
      <formula>$C$4</formula>
    </cfRule>
  </conditionalFormatting>
  <conditionalFormatting sqref="BZ45">
    <cfRule type="cellIs" dxfId="9274" priority="2135" operator="lessThan">
      <formula>$C$4</formula>
    </cfRule>
  </conditionalFormatting>
  <conditionalFormatting sqref="BZ46">
    <cfRule type="cellIs" dxfId="9273" priority="2136" operator="lessThan">
      <formula>$C$4</formula>
    </cfRule>
  </conditionalFormatting>
  <conditionalFormatting sqref="BZ47">
    <cfRule type="cellIs" dxfId="9272" priority="2137" operator="lessThan">
      <formula>$C$4</formula>
    </cfRule>
  </conditionalFormatting>
  <conditionalFormatting sqref="BZ48">
    <cfRule type="cellIs" dxfId="9271" priority="2138" operator="lessThan">
      <formula>$C$4</formula>
    </cfRule>
  </conditionalFormatting>
  <conditionalFormatting sqref="BZ49">
    <cfRule type="cellIs" dxfId="9270" priority="2139" operator="lessThan">
      <formula>$C$4</formula>
    </cfRule>
  </conditionalFormatting>
  <conditionalFormatting sqref="BZ50">
    <cfRule type="cellIs" dxfId="9269" priority="2140" operator="lessThan">
      <formula>$C$4</formula>
    </cfRule>
  </conditionalFormatting>
  <conditionalFormatting sqref="BZ51">
    <cfRule type="cellIs" dxfId="9268" priority="2141" operator="lessThan">
      <formula>$C$4</formula>
    </cfRule>
  </conditionalFormatting>
  <conditionalFormatting sqref="BZ52">
    <cfRule type="cellIs" dxfId="9267" priority="2142" operator="lessThan">
      <formula>$C$4</formula>
    </cfRule>
  </conditionalFormatting>
  <conditionalFormatting sqref="BZ53">
    <cfRule type="cellIs" dxfId="9266" priority="2143" operator="lessThan">
      <formula>$C$4</formula>
    </cfRule>
  </conditionalFormatting>
  <conditionalFormatting sqref="BZ54">
    <cfRule type="cellIs" dxfId="9265" priority="2144" operator="lessThan">
      <formula>$C$4</formula>
    </cfRule>
  </conditionalFormatting>
  <conditionalFormatting sqref="BZ55">
    <cfRule type="cellIs" dxfId="9264" priority="2145" operator="lessThan">
      <formula>$C$4</formula>
    </cfRule>
  </conditionalFormatting>
  <conditionalFormatting sqref="BZ56">
    <cfRule type="cellIs" dxfId="9263" priority="2146" operator="lessThan">
      <formula>$C$4</formula>
    </cfRule>
  </conditionalFormatting>
  <conditionalFormatting sqref="BZ57">
    <cfRule type="cellIs" dxfId="9262" priority="2147" operator="lessThan">
      <formula>$C$4</formula>
    </cfRule>
  </conditionalFormatting>
  <conditionalFormatting sqref="BZ58">
    <cfRule type="cellIs" dxfId="9261" priority="2148" operator="lessThan">
      <formula>$C$4</formula>
    </cfRule>
  </conditionalFormatting>
  <conditionalFormatting sqref="BZ59">
    <cfRule type="cellIs" dxfId="9260" priority="2149" operator="lessThan">
      <formula>$C$4</formula>
    </cfRule>
  </conditionalFormatting>
  <conditionalFormatting sqref="BZ60">
    <cfRule type="cellIs" dxfId="9259" priority="2150" operator="lessThan">
      <formula>$C$4</formula>
    </cfRule>
  </conditionalFormatting>
  <conditionalFormatting sqref="CA11">
    <cfRule type="cellIs" dxfId="9258" priority="2151" operator="lessThan">
      <formula>$C$4</formula>
    </cfRule>
  </conditionalFormatting>
  <conditionalFormatting sqref="CA12">
    <cfRule type="cellIs" dxfId="9257" priority="2152" operator="lessThan">
      <formula>$C$4</formula>
    </cfRule>
  </conditionalFormatting>
  <conditionalFormatting sqref="CA13">
    <cfRule type="cellIs" dxfId="9256" priority="2153" operator="lessThan">
      <formula>$C$4</formula>
    </cfRule>
  </conditionalFormatting>
  <conditionalFormatting sqref="CA14">
    <cfRule type="cellIs" dxfId="9255" priority="2154" operator="lessThan">
      <formula>$C$4</formula>
    </cfRule>
  </conditionalFormatting>
  <conditionalFormatting sqref="CA15">
    <cfRule type="cellIs" dxfId="9254" priority="2155" operator="lessThan">
      <formula>$C$4</formula>
    </cfRule>
  </conditionalFormatting>
  <conditionalFormatting sqref="CA16">
    <cfRule type="cellIs" dxfId="9253" priority="2156" operator="lessThan">
      <formula>$C$4</formula>
    </cfRule>
  </conditionalFormatting>
  <conditionalFormatting sqref="CA17">
    <cfRule type="cellIs" dxfId="9252" priority="2157" operator="lessThan">
      <formula>$C$4</formula>
    </cfRule>
  </conditionalFormatting>
  <conditionalFormatting sqref="CA18">
    <cfRule type="cellIs" dxfId="9251" priority="2158" operator="lessThan">
      <formula>$C$4</formula>
    </cfRule>
  </conditionalFormatting>
  <conditionalFormatting sqref="CA19">
    <cfRule type="cellIs" dxfId="9250" priority="2159" operator="lessThan">
      <formula>$C$4</formula>
    </cfRule>
  </conditionalFormatting>
  <conditionalFormatting sqref="CA20">
    <cfRule type="cellIs" dxfId="9249" priority="2160" operator="lessThan">
      <formula>$C$4</formula>
    </cfRule>
  </conditionalFormatting>
  <conditionalFormatting sqref="CA21">
    <cfRule type="cellIs" dxfId="9248" priority="2161" operator="lessThan">
      <formula>$C$4</formula>
    </cfRule>
  </conditionalFormatting>
  <conditionalFormatting sqref="CA22">
    <cfRule type="cellIs" dxfId="9247" priority="2162" operator="lessThan">
      <formula>$C$4</formula>
    </cfRule>
  </conditionalFormatting>
  <conditionalFormatting sqref="CA23">
    <cfRule type="cellIs" dxfId="9246" priority="2163" operator="lessThan">
      <formula>$C$4</formula>
    </cfRule>
  </conditionalFormatting>
  <conditionalFormatting sqref="CA24">
    <cfRule type="cellIs" dxfId="9245" priority="2164" operator="lessThan">
      <formula>$C$4</formula>
    </cfRule>
  </conditionalFormatting>
  <conditionalFormatting sqref="CA25">
    <cfRule type="cellIs" dxfId="9244" priority="2165" operator="lessThan">
      <formula>$C$4</formula>
    </cfRule>
  </conditionalFormatting>
  <conditionalFormatting sqref="CA26">
    <cfRule type="cellIs" dxfId="9243" priority="2166" operator="lessThan">
      <formula>$C$4</formula>
    </cfRule>
  </conditionalFormatting>
  <conditionalFormatting sqref="CA27">
    <cfRule type="cellIs" dxfId="9242" priority="2167" operator="lessThan">
      <formula>$C$4</formula>
    </cfRule>
  </conditionalFormatting>
  <conditionalFormatting sqref="CA28">
    <cfRule type="cellIs" dxfId="9241" priority="2168" operator="lessThan">
      <formula>$C$4</formula>
    </cfRule>
  </conditionalFormatting>
  <conditionalFormatting sqref="CA29">
    <cfRule type="cellIs" dxfId="9240" priority="2169" operator="lessThan">
      <formula>$C$4</formula>
    </cfRule>
  </conditionalFormatting>
  <conditionalFormatting sqref="CA30">
    <cfRule type="cellIs" dxfId="9239" priority="2170" operator="lessThan">
      <formula>$C$4</formula>
    </cfRule>
  </conditionalFormatting>
  <conditionalFormatting sqref="CA31">
    <cfRule type="cellIs" dxfId="9238" priority="2171" operator="lessThan">
      <formula>$C$4</formula>
    </cfRule>
  </conditionalFormatting>
  <conditionalFormatting sqref="CA32">
    <cfRule type="cellIs" dxfId="9237" priority="2172" operator="lessThan">
      <formula>$C$4</formula>
    </cfRule>
  </conditionalFormatting>
  <conditionalFormatting sqref="CA33">
    <cfRule type="cellIs" dxfId="9236" priority="2173" operator="lessThan">
      <formula>$C$4</formula>
    </cfRule>
  </conditionalFormatting>
  <conditionalFormatting sqref="CA34">
    <cfRule type="cellIs" dxfId="9235" priority="2174" operator="lessThan">
      <formula>$C$4</formula>
    </cfRule>
  </conditionalFormatting>
  <conditionalFormatting sqref="CA35">
    <cfRule type="cellIs" dxfId="9234" priority="2175" operator="lessThan">
      <formula>$C$4</formula>
    </cfRule>
  </conditionalFormatting>
  <conditionalFormatting sqref="CA36">
    <cfRule type="cellIs" dxfId="9233" priority="2176" operator="lessThan">
      <formula>$C$4</formula>
    </cfRule>
  </conditionalFormatting>
  <conditionalFormatting sqref="CA37">
    <cfRule type="cellIs" dxfId="9232" priority="2177" operator="lessThan">
      <formula>$C$4</formula>
    </cfRule>
  </conditionalFormatting>
  <conditionalFormatting sqref="CA38">
    <cfRule type="cellIs" dxfId="9231" priority="2178" operator="lessThan">
      <formula>$C$4</formula>
    </cfRule>
  </conditionalFormatting>
  <conditionalFormatting sqref="CA39">
    <cfRule type="cellIs" dxfId="9230" priority="2179" operator="lessThan">
      <formula>$C$4</formula>
    </cfRule>
  </conditionalFormatting>
  <conditionalFormatting sqref="CA40">
    <cfRule type="cellIs" dxfId="9229" priority="2180" operator="lessThan">
      <formula>$C$4</formula>
    </cfRule>
  </conditionalFormatting>
  <conditionalFormatting sqref="CA41">
    <cfRule type="cellIs" dxfId="9228" priority="2181" operator="lessThan">
      <formula>$C$4</formula>
    </cfRule>
  </conditionalFormatting>
  <conditionalFormatting sqref="CA42">
    <cfRule type="cellIs" dxfId="9227" priority="2182" operator="lessThan">
      <formula>$C$4</formula>
    </cfRule>
  </conditionalFormatting>
  <conditionalFormatting sqref="CA43">
    <cfRule type="cellIs" dxfId="9226" priority="2183" operator="lessThan">
      <formula>$C$4</formula>
    </cfRule>
  </conditionalFormatting>
  <conditionalFormatting sqref="CA44">
    <cfRule type="cellIs" dxfId="9225" priority="2184" operator="lessThan">
      <formula>$C$4</formula>
    </cfRule>
  </conditionalFormatting>
  <conditionalFormatting sqref="CA45">
    <cfRule type="cellIs" dxfId="9224" priority="2185" operator="lessThan">
      <formula>$C$4</formula>
    </cfRule>
  </conditionalFormatting>
  <conditionalFormatting sqref="CA46">
    <cfRule type="cellIs" dxfId="9223" priority="2186" operator="lessThan">
      <formula>$C$4</formula>
    </cfRule>
  </conditionalFormatting>
  <conditionalFormatting sqref="CA47">
    <cfRule type="cellIs" dxfId="9222" priority="2187" operator="lessThan">
      <formula>$C$4</formula>
    </cfRule>
  </conditionalFormatting>
  <conditionalFormatting sqref="CA48">
    <cfRule type="cellIs" dxfId="9221" priority="2188" operator="lessThan">
      <formula>$C$4</formula>
    </cfRule>
  </conditionalFormatting>
  <conditionalFormatting sqref="CA49">
    <cfRule type="cellIs" dxfId="9220" priority="2189" operator="lessThan">
      <formula>$C$4</formula>
    </cfRule>
  </conditionalFormatting>
  <conditionalFormatting sqref="CA50">
    <cfRule type="cellIs" dxfId="9219" priority="2190" operator="lessThan">
      <formula>$C$4</formula>
    </cfRule>
  </conditionalFormatting>
  <conditionalFormatting sqref="CA51">
    <cfRule type="cellIs" dxfId="9218" priority="2191" operator="lessThan">
      <formula>$C$4</formula>
    </cfRule>
  </conditionalFormatting>
  <conditionalFormatting sqref="CA52">
    <cfRule type="cellIs" dxfId="9217" priority="2192" operator="lessThan">
      <formula>$C$4</formula>
    </cfRule>
  </conditionalFormatting>
  <conditionalFormatting sqref="CA53">
    <cfRule type="cellIs" dxfId="9216" priority="2193" operator="lessThan">
      <formula>$C$4</formula>
    </cfRule>
  </conditionalFormatting>
  <conditionalFormatting sqref="CA54">
    <cfRule type="cellIs" dxfId="9215" priority="2194" operator="lessThan">
      <formula>$C$4</formula>
    </cfRule>
  </conditionalFormatting>
  <conditionalFormatting sqref="CA55">
    <cfRule type="cellIs" dxfId="9214" priority="2195" operator="lessThan">
      <formula>$C$4</formula>
    </cfRule>
  </conditionalFormatting>
  <conditionalFormatting sqref="CA56">
    <cfRule type="cellIs" dxfId="9213" priority="2196" operator="lessThan">
      <formula>$C$4</formula>
    </cfRule>
  </conditionalFormatting>
  <conditionalFormatting sqref="CA57">
    <cfRule type="cellIs" dxfId="9212" priority="2197" operator="lessThan">
      <formula>$C$4</formula>
    </cfRule>
  </conditionalFormatting>
  <conditionalFormatting sqref="CA58">
    <cfRule type="cellIs" dxfId="9211" priority="2198" operator="lessThan">
      <formula>$C$4</formula>
    </cfRule>
  </conditionalFormatting>
  <conditionalFormatting sqref="CA59">
    <cfRule type="cellIs" dxfId="9210" priority="2199" operator="lessThan">
      <formula>$C$4</formula>
    </cfRule>
  </conditionalFormatting>
  <conditionalFormatting sqref="CA60">
    <cfRule type="cellIs" dxfId="9209" priority="2200" operator="lessThan">
      <formula>$C$4</formula>
    </cfRule>
  </conditionalFormatting>
  <conditionalFormatting sqref="CB11">
    <cfRule type="cellIs" dxfId="9208" priority="2201" operator="lessThan">
      <formula>$C$4</formula>
    </cfRule>
  </conditionalFormatting>
  <conditionalFormatting sqref="CB12">
    <cfRule type="cellIs" dxfId="9207" priority="2202" operator="lessThan">
      <formula>$C$4</formula>
    </cfRule>
  </conditionalFormatting>
  <conditionalFormatting sqref="CB13">
    <cfRule type="cellIs" dxfId="9206" priority="2203" operator="lessThan">
      <formula>$C$4</formula>
    </cfRule>
  </conditionalFormatting>
  <conditionalFormatting sqref="CB14">
    <cfRule type="cellIs" dxfId="9205" priority="2204" operator="lessThan">
      <formula>$C$4</formula>
    </cfRule>
  </conditionalFormatting>
  <conditionalFormatting sqref="CB15">
    <cfRule type="cellIs" dxfId="9204" priority="2205" operator="lessThan">
      <formula>$C$4</formula>
    </cfRule>
  </conditionalFormatting>
  <conditionalFormatting sqref="CB16">
    <cfRule type="cellIs" dxfId="9203" priority="2206" operator="lessThan">
      <formula>$C$4</formula>
    </cfRule>
  </conditionalFormatting>
  <conditionalFormatting sqref="CB17">
    <cfRule type="cellIs" dxfId="9202" priority="2207" operator="lessThan">
      <formula>$C$4</formula>
    </cfRule>
  </conditionalFormatting>
  <conditionalFormatting sqref="CB18">
    <cfRule type="cellIs" dxfId="9201" priority="2208" operator="lessThan">
      <formula>$C$4</formula>
    </cfRule>
  </conditionalFormatting>
  <conditionalFormatting sqref="CB19">
    <cfRule type="cellIs" dxfId="9200" priority="2209" operator="lessThan">
      <formula>$C$4</formula>
    </cfRule>
  </conditionalFormatting>
  <conditionalFormatting sqref="CB20">
    <cfRule type="cellIs" dxfId="9199" priority="2210" operator="lessThan">
      <formula>$C$4</formula>
    </cfRule>
  </conditionalFormatting>
  <conditionalFormatting sqref="CB21">
    <cfRule type="cellIs" dxfId="9198" priority="2211" operator="lessThan">
      <formula>$C$4</formula>
    </cfRule>
  </conditionalFormatting>
  <conditionalFormatting sqref="CB22">
    <cfRule type="cellIs" dxfId="9197" priority="2212" operator="lessThan">
      <formula>$C$4</formula>
    </cfRule>
  </conditionalFormatting>
  <conditionalFormatting sqref="CB23">
    <cfRule type="cellIs" dxfId="9196" priority="2213" operator="lessThan">
      <formula>$C$4</formula>
    </cfRule>
  </conditionalFormatting>
  <conditionalFormatting sqref="CB24">
    <cfRule type="cellIs" dxfId="9195" priority="2214" operator="lessThan">
      <formula>$C$4</formula>
    </cfRule>
  </conditionalFormatting>
  <conditionalFormatting sqref="CB25">
    <cfRule type="cellIs" dxfId="9194" priority="2215" operator="lessThan">
      <formula>$C$4</formula>
    </cfRule>
  </conditionalFormatting>
  <conditionalFormatting sqref="CB26">
    <cfRule type="cellIs" dxfId="9193" priority="2216" operator="lessThan">
      <formula>$C$4</formula>
    </cfRule>
  </conditionalFormatting>
  <conditionalFormatting sqref="CB27">
    <cfRule type="cellIs" dxfId="9192" priority="2217" operator="lessThan">
      <formula>$C$4</formula>
    </cfRule>
  </conditionalFormatting>
  <conditionalFormatting sqref="CB28">
    <cfRule type="cellIs" dxfId="9191" priority="2218" operator="lessThan">
      <formula>$C$4</formula>
    </cfRule>
  </conditionalFormatting>
  <conditionalFormatting sqref="CB29">
    <cfRule type="cellIs" dxfId="9190" priority="2219" operator="lessThan">
      <formula>$C$4</formula>
    </cfRule>
  </conditionalFormatting>
  <conditionalFormatting sqref="CB30">
    <cfRule type="cellIs" dxfId="9189" priority="2220" operator="lessThan">
      <formula>$C$4</formula>
    </cfRule>
  </conditionalFormatting>
  <conditionalFormatting sqref="CB31">
    <cfRule type="cellIs" dxfId="9188" priority="2221" operator="lessThan">
      <formula>$C$4</formula>
    </cfRule>
  </conditionalFormatting>
  <conditionalFormatting sqref="CB32">
    <cfRule type="cellIs" dxfId="9187" priority="2222" operator="lessThan">
      <formula>$C$4</formula>
    </cfRule>
  </conditionalFormatting>
  <conditionalFormatting sqref="CB33">
    <cfRule type="cellIs" dxfId="9186" priority="2223" operator="lessThan">
      <formula>$C$4</formula>
    </cfRule>
  </conditionalFormatting>
  <conditionalFormatting sqref="CB34">
    <cfRule type="cellIs" dxfId="9185" priority="2224" operator="lessThan">
      <formula>$C$4</formula>
    </cfRule>
  </conditionalFormatting>
  <conditionalFormatting sqref="CB35">
    <cfRule type="cellIs" dxfId="9184" priority="2225" operator="lessThan">
      <formula>$C$4</formula>
    </cfRule>
  </conditionalFormatting>
  <conditionalFormatting sqref="CB36">
    <cfRule type="cellIs" dxfId="9183" priority="2226" operator="lessThan">
      <formula>$C$4</formula>
    </cfRule>
  </conditionalFormatting>
  <conditionalFormatting sqref="CB37">
    <cfRule type="cellIs" dxfId="9182" priority="2227" operator="lessThan">
      <formula>$C$4</formula>
    </cfRule>
  </conditionalFormatting>
  <conditionalFormatting sqref="CB38">
    <cfRule type="cellIs" dxfId="9181" priority="2228" operator="lessThan">
      <formula>$C$4</formula>
    </cfRule>
  </conditionalFormatting>
  <conditionalFormatting sqref="CB39">
    <cfRule type="cellIs" dxfId="9180" priority="2229" operator="lessThan">
      <formula>$C$4</formula>
    </cfRule>
  </conditionalFormatting>
  <conditionalFormatting sqref="CB40">
    <cfRule type="cellIs" dxfId="9179" priority="2230" operator="lessThan">
      <formula>$C$4</formula>
    </cfRule>
  </conditionalFormatting>
  <conditionalFormatting sqref="CB41">
    <cfRule type="cellIs" dxfId="9178" priority="2231" operator="lessThan">
      <formula>$C$4</formula>
    </cfRule>
  </conditionalFormatting>
  <conditionalFormatting sqref="CB42">
    <cfRule type="cellIs" dxfId="9177" priority="2232" operator="lessThan">
      <formula>$C$4</formula>
    </cfRule>
  </conditionalFormatting>
  <conditionalFormatting sqref="CB43">
    <cfRule type="cellIs" dxfId="9176" priority="2233" operator="lessThan">
      <formula>$C$4</formula>
    </cfRule>
  </conditionalFormatting>
  <conditionalFormatting sqref="CB44">
    <cfRule type="cellIs" dxfId="9175" priority="2234" operator="lessThan">
      <formula>$C$4</formula>
    </cfRule>
  </conditionalFormatting>
  <conditionalFormatting sqref="CB45">
    <cfRule type="cellIs" dxfId="9174" priority="2235" operator="lessThan">
      <formula>$C$4</formula>
    </cfRule>
  </conditionalFormatting>
  <conditionalFormatting sqref="CB46">
    <cfRule type="cellIs" dxfId="9173" priority="2236" operator="lessThan">
      <formula>$C$4</formula>
    </cfRule>
  </conditionalFormatting>
  <conditionalFormatting sqref="CB47">
    <cfRule type="cellIs" dxfId="9172" priority="2237" operator="lessThan">
      <formula>$C$4</formula>
    </cfRule>
  </conditionalFormatting>
  <conditionalFormatting sqref="CB48">
    <cfRule type="cellIs" dxfId="9171" priority="2238" operator="lessThan">
      <formula>$C$4</formula>
    </cfRule>
  </conditionalFormatting>
  <conditionalFormatting sqref="CB49">
    <cfRule type="cellIs" dxfId="9170" priority="2239" operator="lessThan">
      <formula>$C$4</formula>
    </cfRule>
  </conditionalFormatting>
  <conditionalFormatting sqref="CB50">
    <cfRule type="cellIs" dxfId="9169" priority="2240" operator="lessThan">
      <formula>$C$4</formula>
    </cfRule>
  </conditionalFormatting>
  <conditionalFormatting sqref="CB51">
    <cfRule type="cellIs" dxfId="9168" priority="2241" operator="lessThan">
      <formula>$C$4</formula>
    </cfRule>
  </conditionalFormatting>
  <conditionalFormatting sqref="CB52">
    <cfRule type="cellIs" dxfId="9167" priority="2242" operator="lessThan">
      <formula>$C$4</formula>
    </cfRule>
  </conditionalFormatting>
  <conditionalFormatting sqref="CB53">
    <cfRule type="cellIs" dxfId="9166" priority="2243" operator="lessThan">
      <formula>$C$4</formula>
    </cfRule>
  </conditionalFormatting>
  <conditionalFormatting sqref="CB54">
    <cfRule type="cellIs" dxfId="9165" priority="2244" operator="lessThan">
      <formula>$C$4</formula>
    </cfRule>
  </conditionalFormatting>
  <conditionalFormatting sqref="CB55">
    <cfRule type="cellIs" dxfId="9164" priority="2245" operator="lessThan">
      <formula>$C$4</formula>
    </cfRule>
  </conditionalFormatting>
  <conditionalFormatting sqref="CB56">
    <cfRule type="cellIs" dxfId="9163" priority="2246" operator="lessThan">
      <formula>$C$4</formula>
    </cfRule>
  </conditionalFormatting>
  <conditionalFormatting sqref="CB57">
    <cfRule type="cellIs" dxfId="9162" priority="2247" operator="lessThan">
      <formula>$C$4</formula>
    </cfRule>
  </conditionalFormatting>
  <conditionalFormatting sqref="CB58">
    <cfRule type="cellIs" dxfId="9161" priority="2248" operator="lessThan">
      <formula>$C$4</formula>
    </cfRule>
  </conditionalFormatting>
  <conditionalFormatting sqref="CB59">
    <cfRule type="cellIs" dxfId="9160" priority="2249" operator="lessThan">
      <formula>$C$4</formula>
    </cfRule>
  </conditionalFormatting>
  <conditionalFormatting sqref="CB60">
    <cfRule type="cellIs" dxfId="9159" priority="2250" operator="lessThan">
      <formula>$C$4</formula>
    </cfRule>
  </conditionalFormatting>
  <conditionalFormatting sqref="CC11">
    <cfRule type="cellIs" dxfId="9158" priority="2251" operator="lessThan">
      <formula>$C$4</formula>
    </cfRule>
  </conditionalFormatting>
  <conditionalFormatting sqref="CC12">
    <cfRule type="cellIs" dxfId="9157" priority="2252" operator="lessThan">
      <formula>$C$4</formula>
    </cfRule>
  </conditionalFormatting>
  <conditionalFormatting sqref="CC13">
    <cfRule type="cellIs" dxfId="9156" priority="2253" operator="lessThan">
      <formula>$C$4</formula>
    </cfRule>
  </conditionalFormatting>
  <conditionalFormatting sqref="CC14">
    <cfRule type="cellIs" dxfId="9155" priority="2254" operator="lessThan">
      <formula>$C$4</formula>
    </cfRule>
  </conditionalFormatting>
  <conditionalFormatting sqref="CC15">
    <cfRule type="cellIs" dxfId="9154" priority="2255" operator="lessThan">
      <formula>$C$4</formula>
    </cfRule>
  </conditionalFormatting>
  <conditionalFormatting sqref="CC16">
    <cfRule type="cellIs" dxfId="9153" priority="2256" operator="lessThan">
      <formula>$C$4</formula>
    </cfRule>
  </conditionalFormatting>
  <conditionalFormatting sqref="CC17">
    <cfRule type="cellIs" dxfId="9152" priority="2257" operator="lessThan">
      <formula>$C$4</formula>
    </cfRule>
  </conditionalFormatting>
  <conditionalFormatting sqref="CC18">
    <cfRule type="cellIs" dxfId="9151" priority="2258" operator="lessThan">
      <formula>$C$4</formula>
    </cfRule>
  </conditionalFormatting>
  <conditionalFormatting sqref="CC19">
    <cfRule type="cellIs" dxfId="9150" priority="2259" operator="lessThan">
      <formula>$C$4</formula>
    </cfRule>
  </conditionalFormatting>
  <conditionalFormatting sqref="CC20">
    <cfRule type="cellIs" dxfId="9149" priority="2260" operator="lessThan">
      <formula>$C$4</formula>
    </cfRule>
  </conditionalFormatting>
  <conditionalFormatting sqref="CC21">
    <cfRule type="cellIs" dxfId="9148" priority="2261" operator="lessThan">
      <formula>$C$4</formula>
    </cfRule>
  </conditionalFormatting>
  <conditionalFormatting sqref="CC22">
    <cfRule type="cellIs" dxfId="9147" priority="2262" operator="lessThan">
      <formula>$C$4</formula>
    </cfRule>
  </conditionalFormatting>
  <conditionalFormatting sqref="CC23">
    <cfRule type="cellIs" dxfId="9146" priority="2263" operator="lessThan">
      <formula>$C$4</formula>
    </cfRule>
  </conditionalFormatting>
  <conditionalFormatting sqref="CC24">
    <cfRule type="cellIs" dxfId="9145" priority="2264" operator="lessThan">
      <formula>$C$4</formula>
    </cfRule>
  </conditionalFormatting>
  <conditionalFormatting sqref="CC25">
    <cfRule type="cellIs" dxfId="9144" priority="2265" operator="lessThan">
      <formula>$C$4</formula>
    </cfRule>
  </conditionalFormatting>
  <conditionalFormatting sqref="CC26">
    <cfRule type="cellIs" dxfId="9143" priority="2266" operator="lessThan">
      <formula>$C$4</formula>
    </cfRule>
  </conditionalFormatting>
  <conditionalFormatting sqref="CC27">
    <cfRule type="cellIs" dxfId="9142" priority="2267" operator="lessThan">
      <formula>$C$4</formula>
    </cfRule>
  </conditionalFormatting>
  <conditionalFormatting sqref="CC28">
    <cfRule type="cellIs" dxfId="9141" priority="2268" operator="lessThan">
      <formula>$C$4</formula>
    </cfRule>
  </conditionalFormatting>
  <conditionalFormatting sqref="CC29">
    <cfRule type="cellIs" dxfId="9140" priority="2269" operator="lessThan">
      <formula>$C$4</formula>
    </cfRule>
  </conditionalFormatting>
  <conditionalFormatting sqref="CC30">
    <cfRule type="cellIs" dxfId="9139" priority="2270" operator="lessThan">
      <formula>$C$4</formula>
    </cfRule>
  </conditionalFormatting>
  <conditionalFormatting sqref="CC31">
    <cfRule type="cellIs" dxfId="9138" priority="2271" operator="lessThan">
      <formula>$C$4</formula>
    </cfRule>
  </conditionalFormatting>
  <conditionalFormatting sqref="CC32">
    <cfRule type="cellIs" dxfId="9137" priority="2272" operator="lessThan">
      <formula>$C$4</formula>
    </cfRule>
  </conditionalFormatting>
  <conditionalFormatting sqref="CC33">
    <cfRule type="cellIs" dxfId="9136" priority="2273" operator="lessThan">
      <formula>$C$4</formula>
    </cfRule>
  </conditionalFormatting>
  <conditionalFormatting sqref="CC34">
    <cfRule type="cellIs" dxfId="9135" priority="2274" operator="lessThan">
      <formula>$C$4</formula>
    </cfRule>
  </conditionalFormatting>
  <conditionalFormatting sqref="CC35">
    <cfRule type="cellIs" dxfId="9134" priority="2275" operator="lessThan">
      <formula>$C$4</formula>
    </cfRule>
  </conditionalFormatting>
  <conditionalFormatting sqref="CC36">
    <cfRule type="cellIs" dxfId="9133" priority="2276" operator="lessThan">
      <formula>$C$4</formula>
    </cfRule>
  </conditionalFormatting>
  <conditionalFormatting sqref="CC37">
    <cfRule type="cellIs" dxfId="9132" priority="2277" operator="lessThan">
      <formula>$C$4</formula>
    </cfRule>
  </conditionalFormatting>
  <conditionalFormatting sqref="CC38">
    <cfRule type="cellIs" dxfId="9131" priority="2278" operator="lessThan">
      <formula>$C$4</formula>
    </cfRule>
  </conditionalFormatting>
  <conditionalFormatting sqref="CC39">
    <cfRule type="cellIs" dxfId="9130" priority="2279" operator="lessThan">
      <formula>$C$4</formula>
    </cfRule>
  </conditionalFormatting>
  <conditionalFormatting sqref="CC40">
    <cfRule type="cellIs" dxfId="9129" priority="2280" operator="lessThan">
      <formula>$C$4</formula>
    </cfRule>
  </conditionalFormatting>
  <conditionalFormatting sqref="CC41">
    <cfRule type="cellIs" dxfId="9128" priority="2281" operator="lessThan">
      <formula>$C$4</formula>
    </cfRule>
  </conditionalFormatting>
  <conditionalFormatting sqref="CC42">
    <cfRule type="cellIs" dxfId="9127" priority="2282" operator="lessThan">
      <formula>$C$4</formula>
    </cfRule>
  </conditionalFormatting>
  <conditionalFormatting sqref="CC43">
    <cfRule type="cellIs" dxfId="9126" priority="2283" operator="lessThan">
      <formula>$C$4</formula>
    </cfRule>
  </conditionalFormatting>
  <conditionalFormatting sqref="CC44">
    <cfRule type="cellIs" dxfId="9125" priority="2284" operator="lessThan">
      <formula>$C$4</formula>
    </cfRule>
  </conditionalFormatting>
  <conditionalFormatting sqref="CC45">
    <cfRule type="cellIs" dxfId="9124" priority="2285" operator="lessThan">
      <formula>$C$4</formula>
    </cfRule>
  </conditionalFormatting>
  <conditionalFormatting sqref="CC46">
    <cfRule type="cellIs" dxfId="9123" priority="2286" operator="lessThan">
      <formula>$C$4</formula>
    </cfRule>
  </conditionalFormatting>
  <conditionalFormatting sqref="CC47">
    <cfRule type="cellIs" dxfId="9122" priority="2287" operator="lessThan">
      <formula>$C$4</formula>
    </cfRule>
  </conditionalFormatting>
  <conditionalFormatting sqref="CC48">
    <cfRule type="cellIs" dxfId="9121" priority="2288" operator="lessThan">
      <formula>$C$4</formula>
    </cfRule>
  </conditionalFormatting>
  <conditionalFormatting sqref="CC49">
    <cfRule type="cellIs" dxfId="9120" priority="2289" operator="lessThan">
      <formula>$C$4</formula>
    </cfRule>
  </conditionalFormatting>
  <conditionalFormatting sqref="CC50">
    <cfRule type="cellIs" dxfId="9119" priority="2290" operator="lessThan">
      <formula>$C$4</formula>
    </cfRule>
  </conditionalFormatting>
  <conditionalFormatting sqref="CC51">
    <cfRule type="cellIs" dxfId="9118" priority="2291" operator="lessThan">
      <formula>$C$4</formula>
    </cfRule>
  </conditionalFormatting>
  <conditionalFormatting sqref="CC52">
    <cfRule type="cellIs" dxfId="9117" priority="2292" operator="lessThan">
      <formula>$C$4</formula>
    </cfRule>
  </conditionalFormatting>
  <conditionalFormatting sqref="CC53">
    <cfRule type="cellIs" dxfId="9116" priority="2293" operator="lessThan">
      <formula>$C$4</formula>
    </cfRule>
  </conditionalFormatting>
  <conditionalFormatting sqref="CC54">
    <cfRule type="cellIs" dxfId="9115" priority="2294" operator="lessThan">
      <formula>$C$4</formula>
    </cfRule>
  </conditionalFormatting>
  <conditionalFormatting sqref="CC55">
    <cfRule type="cellIs" dxfId="9114" priority="2295" operator="lessThan">
      <formula>$C$4</formula>
    </cfRule>
  </conditionalFormatting>
  <conditionalFormatting sqref="CC56">
    <cfRule type="cellIs" dxfId="9113" priority="2296" operator="lessThan">
      <formula>$C$4</formula>
    </cfRule>
  </conditionalFormatting>
  <conditionalFormatting sqref="CC57">
    <cfRule type="cellIs" dxfId="9112" priority="2297" operator="lessThan">
      <formula>$C$4</formula>
    </cfRule>
  </conditionalFormatting>
  <conditionalFormatting sqref="CC58">
    <cfRule type="cellIs" dxfId="9111" priority="2298" operator="lessThan">
      <formula>$C$4</formula>
    </cfRule>
  </conditionalFormatting>
  <conditionalFormatting sqref="CC59">
    <cfRule type="cellIs" dxfId="9110" priority="2299" operator="lessThan">
      <formula>$C$4</formula>
    </cfRule>
  </conditionalFormatting>
  <conditionalFormatting sqref="CC60">
    <cfRule type="cellIs" dxfId="9109" priority="2300" operator="lessThan">
      <formula>$C$4</formula>
    </cfRule>
  </conditionalFormatting>
  <conditionalFormatting sqref="CD11">
    <cfRule type="cellIs" dxfId="9108" priority="2301" operator="lessThan">
      <formula>$C$4</formula>
    </cfRule>
  </conditionalFormatting>
  <conditionalFormatting sqref="CD12">
    <cfRule type="cellIs" dxfId="9107" priority="2302" operator="lessThan">
      <formula>$C$4</formula>
    </cfRule>
  </conditionalFormatting>
  <conditionalFormatting sqref="CD13">
    <cfRule type="cellIs" dxfId="9106" priority="2303" operator="lessThan">
      <formula>$C$4</formula>
    </cfRule>
  </conditionalFormatting>
  <conditionalFormatting sqref="CD14">
    <cfRule type="cellIs" dxfId="9105" priority="2304" operator="lessThan">
      <formula>$C$4</formula>
    </cfRule>
  </conditionalFormatting>
  <conditionalFormatting sqref="CD15">
    <cfRule type="cellIs" dxfId="9104" priority="2305" operator="lessThan">
      <formula>$C$4</formula>
    </cfRule>
  </conditionalFormatting>
  <conditionalFormatting sqref="CD16">
    <cfRule type="cellIs" dxfId="9103" priority="2306" operator="lessThan">
      <formula>$C$4</formula>
    </cfRule>
  </conditionalFormatting>
  <conditionalFormatting sqref="CD17">
    <cfRule type="cellIs" dxfId="9102" priority="2307" operator="lessThan">
      <formula>$C$4</formula>
    </cfRule>
  </conditionalFormatting>
  <conditionalFormatting sqref="CD18">
    <cfRule type="cellIs" dxfId="9101" priority="2308" operator="lessThan">
      <formula>$C$4</formula>
    </cfRule>
  </conditionalFormatting>
  <conditionalFormatting sqref="CD19">
    <cfRule type="cellIs" dxfId="9100" priority="2309" operator="lessThan">
      <formula>$C$4</formula>
    </cfRule>
  </conditionalFormatting>
  <conditionalFormatting sqref="CD20">
    <cfRule type="cellIs" dxfId="9099" priority="2310" operator="lessThan">
      <formula>$C$4</formula>
    </cfRule>
  </conditionalFormatting>
  <conditionalFormatting sqref="CD21">
    <cfRule type="cellIs" dxfId="9098" priority="2311" operator="lessThan">
      <formula>$C$4</formula>
    </cfRule>
  </conditionalFormatting>
  <conditionalFormatting sqref="CD22">
    <cfRule type="cellIs" dxfId="9097" priority="2312" operator="lessThan">
      <formula>$C$4</formula>
    </cfRule>
  </conditionalFormatting>
  <conditionalFormatting sqref="CD23">
    <cfRule type="cellIs" dxfId="9096" priority="2313" operator="lessThan">
      <formula>$C$4</formula>
    </cfRule>
  </conditionalFormatting>
  <conditionalFormatting sqref="CD24">
    <cfRule type="cellIs" dxfId="9095" priority="2314" operator="lessThan">
      <formula>$C$4</formula>
    </cfRule>
  </conditionalFormatting>
  <conditionalFormatting sqref="CD25">
    <cfRule type="cellIs" dxfId="9094" priority="2315" operator="lessThan">
      <formula>$C$4</formula>
    </cfRule>
  </conditionalFormatting>
  <conditionalFormatting sqref="CD26">
    <cfRule type="cellIs" dxfId="9093" priority="2316" operator="lessThan">
      <formula>$C$4</formula>
    </cfRule>
  </conditionalFormatting>
  <conditionalFormatting sqref="CD27">
    <cfRule type="cellIs" dxfId="9092" priority="2317" operator="lessThan">
      <formula>$C$4</formula>
    </cfRule>
  </conditionalFormatting>
  <conditionalFormatting sqref="CD28">
    <cfRule type="cellIs" dxfId="9091" priority="2318" operator="lessThan">
      <formula>$C$4</formula>
    </cfRule>
  </conditionalFormatting>
  <conditionalFormatting sqref="CD29">
    <cfRule type="cellIs" dxfId="9090" priority="2319" operator="lessThan">
      <formula>$C$4</formula>
    </cfRule>
  </conditionalFormatting>
  <conditionalFormatting sqref="CD30">
    <cfRule type="cellIs" dxfId="9089" priority="2320" operator="lessThan">
      <formula>$C$4</formula>
    </cfRule>
  </conditionalFormatting>
  <conditionalFormatting sqref="CD31">
    <cfRule type="cellIs" dxfId="9088" priority="2321" operator="lessThan">
      <formula>$C$4</formula>
    </cfRule>
  </conditionalFormatting>
  <conditionalFormatting sqref="CD32">
    <cfRule type="cellIs" dxfId="9087" priority="2322" operator="lessThan">
      <formula>$C$4</formula>
    </cfRule>
  </conditionalFormatting>
  <conditionalFormatting sqref="CD33">
    <cfRule type="cellIs" dxfId="9086" priority="2323" operator="lessThan">
      <formula>$C$4</formula>
    </cfRule>
  </conditionalFormatting>
  <conditionalFormatting sqref="CD34">
    <cfRule type="cellIs" dxfId="9085" priority="2324" operator="lessThan">
      <formula>$C$4</formula>
    </cfRule>
  </conditionalFormatting>
  <conditionalFormatting sqref="CD35">
    <cfRule type="cellIs" dxfId="9084" priority="2325" operator="lessThan">
      <formula>$C$4</formula>
    </cfRule>
  </conditionalFormatting>
  <conditionalFormatting sqref="CD36">
    <cfRule type="cellIs" dxfId="9083" priority="2326" operator="lessThan">
      <formula>$C$4</formula>
    </cfRule>
  </conditionalFormatting>
  <conditionalFormatting sqref="CD37">
    <cfRule type="cellIs" dxfId="9082" priority="2327" operator="lessThan">
      <formula>$C$4</formula>
    </cfRule>
  </conditionalFormatting>
  <conditionalFormatting sqref="CD38">
    <cfRule type="cellIs" dxfId="9081" priority="2328" operator="lessThan">
      <formula>$C$4</formula>
    </cfRule>
  </conditionalFormatting>
  <conditionalFormatting sqref="CD39">
    <cfRule type="cellIs" dxfId="9080" priority="2329" operator="lessThan">
      <formula>$C$4</formula>
    </cfRule>
  </conditionalFormatting>
  <conditionalFormatting sqref="CD40">
    <cfRule type="cellIs" dxfId="9079" priority="2330" operator="lessThan">
      <formula>$C$4</formula>
    </cfRule>
  </conditionalFormatting>
  <conditionalFormatting sqref="CD41">
    <cfRule type="cellIs" dxfId="9078" priority="2331" operator="lessThan">
      <formula>$C$4</formula>
    </cfRule>
  </conditionalFormatting>
  <conditionalFormatting sqref="CD42">
    <cfRule type="cellIs" dxfId="9077" priority="2332" operator="lessThan">
      <formula>$C$4</formula>
    </cfRule>
  </conditionalFormatting>
  <conditionalFormatting sqref="CD43">
    <cfRule type="cellIs" dxfId="9076" priority="2333" operator="lessThan">
      <formula>$C$4</formula>
    </cfRule>
  </conditionalFormatting>
  <conditionalFormatting sqref="CD44">
    <cfRule type="cellIs" dxfId="9075" priority="2334" operator="lessThan">
      <formula>$C$4</formula>
    </cfRule>
  </conditionalFormatting>
  <conditionalFormatting sqref="CD45">
    <cfRule type="cellIs" dxfId="9074" priority="2335" operator="lessThan">
      <formula>$C$4</formula>
    </cfRule>
  </conditionalFormatting>
  <conditionalFormatting sqref="CD46">
    <cfRule type="cellIs" dxfId="9073" priority="2336" operator="lessThan">
      <formula>$C$4</formula>
    </cfRule>
  </conditionalFormatting>
  <conditionalFormatting sqref="CD47">
    <cfRule type="cellIs" dxfId="9072" priority="2337" operator="lessThan">
      <formula>$C$4</formula>
    </cfRule>
  </conditionalFormatting>
  <conditionalFormatting sqref="CD48">
    <cfRule type="cellIs" dxfId="9071" priority="2338" operator="lessThan">
      <formula>$C$4</formula>
    </cfRule>
  </conditionalFormatting>
  <conditionalFormatting sqref="CD49">
    <cfRule type="cellIs" dxfId="9070" priority="2339" operator="lessThan">
      <formula>$C$4</formula>
    </cfRule>
  </conditionalFormatting>
  <conditionalFormatting sqref="CD50">
    <cfRule type="cellIs" dxfId="9069" priority="2340" operator="lessThan">
      <formula>$C$4</formula>
    </cfRule>
  </conditionalFormatting>
  <conditionalFormatting sqref="CD51">
    <cfRule type="cellIs" dxfId="9068" priority="2341" operator="lessThan">
      <formula>$C$4</formula>
    </cfRule>
  </conditionalFormatting>
  <conditionalFormatting sqref="CD52">
    <cfRule type="cellIs" dxfId="9067" priority="2342" operator="lessThan">
      <formula>$C$4</formula>
    </cfRule>
  </conditionalFormatting>
  <conditionalFormatting sqref="CD53">
    <cfRule type="cellIs" dxfId="9066" priority="2343" operator="lessThan">
      <formula>$C$4</formula>
    </cfRule>
  </conditionalFormatting>
  <conditionalFormatting sqref="CD54">
    <cfRule type="cellIs" dxfId="9065" priority="2344" operator="lessThan">
      <formula>$C$4</formula>
    </cfRule>
  </conditionalFormatting>
  <conditionalFormatting sqref="CD55">
    <cfRule type="cellIs" dxfId="9064" priority="2345" operator="lessThan">
      <formula>$C$4</formula>
    </cfRule>
  </conditionalFormatting>
  <conditionalFormatting sqref="CD56">
    <cfRule type="cellIs" dxfId="9063" priority="2346" operator="lessThan">
      <formula>$C$4</formula>
    </cfRule>
  </conditionalFormatting>
  <conditionalFormatting sqref="CD57">
    <cfRule type="cellIs" dxfId="9062" priority="2347" operator="lessThan">
      <formula>$C$4</formula>
    </cfRule>
  </conditionalFormatting>
  <conditionalFormatting sqref="CD58">
    <cfRule type="cellIs" dxfId="9061" priority="2348" operator="lessThan">
      <formula>$C$4</formula>
    </cfRule>
  </conditionalFormatting>
  <conditionalFormatting sqref="CD59">
    <cfRule type="cellIs" dxfId="9060" priority="2349" operator="lessThan">
      <formula>$C$4</formula>
    </cfRule>
  </conditionalFormatting>
  <conditionalFormatting sqref="CD60">
    <cfRule type="cellIs" dxfId="9059" priority="2350" operator="lessThan">
      <formula>$C$4</formula>
    </cfRule>
  </conditionalFormatting>
  <conditionalFormatting sqref="CE11">
    <cfRule type="cellIs" dxfId="9058" priority="2351" operator="lessThan">
      <formula>$C$4</formula>
    </cfRule>
  </conditionalFormatting>
  <conditionalFormatting sqref="CE12">
    <cfRule type="cellIs" dxfId="9057" priority="2352" operator="lessThan">
      <formula>$C$4</formula>
    </cfRule>
  </conditionalFormatting>
  <conditionalFormatting sqref="CE13">
    <cfRule type="cellIs" dxfId="9056" priority="2353" operator="lessThan">
      <formula>$C$4</formula>
    </cfRule>
  </conditionalFormatting>
  <conditionalFormatting sqref="CE14">
    <cfRule type="cellIs" dxfId="9055" priority="2354" operator="lessThan">
      <formula>$C$4</formula>
    </cfRule>
  </conditionalFormatting>
  <conditionalFormatting sqref="CE15">
    <cfRule type="cellIs" dxfId="9054" priority="2355" operator="lessThan">
      <formula>$C$4</formula>
    </cfRule>
  </conditionalFormatting>
  <conditionalFormatting sqref="CE16">
    <cfRule type="cellIs" dxfId="9053" priority="2356" operator="lessThan">
      <formula>$C$4</formula>
    </cfRule>
  </conditionalFormatting>
  <conditionalFormatting sqref="CE17">
    <cfRule type="cellIs" dxfId="9052" priority="2357" operator="lessThan">
      <formula>$C$4</formula>
    </cfRule>
  </conditionalFormatting>
  <conditionalFormatting sqref="CE18">
    <cfRule type="cellIs" dxfId="9051" priority="2358" operator="lessThan">
      <formula>$C$4</formula>
    </cfRule>
  </conditionalFormatting>
  <conditionalFormatting sqref="CE19">
    <cfRule type="cellIs" dxfId="9050" priority="2359" operator="lessThan">
      <formula>$C$4</formula>
    </cfRule>
  </conditionalFormatting>
  <conditionalFormatting sqref="CE20">
    <cfRule type="cellIs" dxfId="9049" priority="2360" operator="lessThan">
      <formula>$C$4</formula>
    </cfRule>
  </conditionalFormatting>
  <conditionalFormatting sqref="CE21">
    <cfRule type="cellIs" dxfId="9048" priority="2361" operator="lessThan">
      <formula>$C$4</formula>
    </cfRule>
  </conditionalFormatting>
  <conditionalFormatting sqref="CE22">
    <cfRule type="cellIs" dxfId="9047" priority="2362" operator="lessThan">
      <formula>$C$4</formula>
    </cfRule>
  </conditionalFormatting>
  <conditionalFormatting sqref="CE23">
    <cfRule type="cellIs" dxfId="9046" priority="2363" operator="lessThan">
      <formula>$C$4</formula>
    </cfRule>
  </conditionalFormatting>
  <conditionalFormatting sqref="CE24">
    <cfRule type="cellIs" dxfId="9045" priority="2364" operator="lessThan">
      <formula>$C$4</formula>
    </cfRule>
  </conditionalFormatting>
  <conditionalFormatting sqref="CE25">
    <cfRule type="cellIs" dxfId="9044" priority="2365" operator="lessThan">
      <formula>$C$4</formula>
    </cfRule>
  </conditionalFormatting>
  <conditionalFormatting sqref="CE26">
    <cfRule type="cellIs" dxfId="9043" priority="2366" operator="lessThan">
      <formula>$C$4</formula>
    </cfRule>
  </conditionalFormatting>
  <conditionalFormatting sqref="CE27">
    <cfRule type="cellIs" dxfId="9042" priority="2367" operator="lessThan">
      <formula>$C$4</formula>
    </cfRule>
  </conditionalFormatting>
  <conditionalFormatting sqref="CE28">
    <cfRule type="cellIs" dxfId="9041" priority="2368" operator="lessThan">
      <formula>$C$4</formula>
    </cfRule>
  </conditionalFormatting>
  <conditionalFormatting sqref="CE29">
    <cfRule type="cellIs" dxfId="9040" priority="2369" operator="lessThan">
      <formula>$C$4</formula>
    </cfRule>
  </conditionalFormatting>
  <conditionalFormatting sqref="CE30">
    <cfRule type="cellIs" dxfId="9039" priority="2370" operator="lessThan">
      <formula>$C$4</formula>
    </cfRule>
  </conditionalFormatting>
  <conditionalFormatting sqref="CE31">
    <cfRule type="cellIs" dxfId="9038" priority="2371" operator="lessThan">
      <formula>$C$4</formula>
    </cfRule>
  </conditionalFormatting>
  <conditionalFormatting sqref="CE32">
    <cfRule type="cellIs" dxfId="9037" priority="2372" operator="lessThan">
      <formula>$C$4</formula>
    </cfRule>
  </conditionalFormatting>
  <conditionalFormatting sqref="CE33">
    <cfRule type="cellIs" dxfId="9036" priority="2373" operator="lessThan">
      <formula>$C$4</formula>
    </cfRule>
  </conditionalFormatting>
  <conditionalFormatting sqref="CE34">
    <cfRule type="cellIs" dxfId="9035" priority="2374" operator="lessThan">
      <formula>$C$4</formula>
    </cfRule>
  </conditionalFormatting>
  <conditionalFormatting sqref="CE35">
    <cfRule type="cellIs" dxfId="9034" priority="2375" operator="lessThan">
      <formula>$C$4</formula>
    </cfRule>
  </conditionalFormatting>
  <conditionalFormatting sqref="CE36">
    <cfRule type="cellIs" dxfId="9033" priority="2376" operator="lessThan">
      <formula>$C$4</formula>
    </cfRule>
  </conditionalFormatting>
  <conditionalFormatting sqref="CE37">
    <cfRule type="cellIs" dxfId="9032" priority="2377" operator="lessThan">
      <formula>$C$4</formula>
    </cfRule>
  </conditionalFormatting>
  <conditionalFormatting sqref="CE38">
    <cfRule type="cellIs" dxfId="9031" priority="2378" operator="lessThan">
      <formula>$C$4</formula>
    </cfRule>
  </conditionalFormatting>
  <conditionalFormatting sqref="CE39">
    <cfRule type="cellIs" dxfId="9030" priority="2379" operator="lessThan">
      <formula>$C$4</formula>
    </cfRule>
  </conditionalFormatting>
  <conditionalFormatting sqref="CE40">
    <cfRule type="cellIs" dxfId="9029" priority="2380" operator="lessThan">
      <formula>$C$4</formula>
    </cfRule>
  </conditionalFormatting>
  <conditionalFormatting sqref="CE41">
    <cfRule type="cellIs" dxfId="9028" priority="2381" operator="lessThan">
      <formula>$C$4</formula>
    </cfRule>
  </conditionalFormatting>
  <conditionalFormatting sqref="CE42">
    <cfRule type="cellIs" dxfId="9027" priority="2382" operator="lessThan">
      <formula>$C$4</formula>
    </cfRule>
  </conditionalFormatting>
  <conditionalFormatting sqref="CE43">
    <cfRule type="cellIs" dxfId="9026" priority="2383" operator="lessThan">
      <formula>$C$4</formula>
    </cfRule>
  </conditionalFormatting>
  <conditionalFormatting sqref="CE44">
    <cfRule type="cellIs" dxfId="9025" priority="2384" operator="lessThan">
      <formula>$C$4</formula>
    </cfRule>
  </conditionalFormatting>
  <conditionalFormatting sqref="CE45">
    <cfRule type="cellIs" dxfId="9024" priority="2385" operator="lessThan">
      <formula>$C$4</formula>
    </cfRule>
  </conditionalFormatting>
  <conditionalFormatting sqref="CE46">
    <cfRule type="cellIs" dxfId="9023" priority="2386" operator="lessThan">
      <formula>$C$4</formula>
    </cfRule>
  </conditionalFormatting>
  <conditionalFormatting sqref="CE47">
    <cfRule type="cellIs" dxfId="9022" priority="2387" operator="lessThan">
      <formula>$C$4</formula>
    </cfRule>
  </conditionalFormatting>
  <conditionalFormatting sqref="CE48">
    <cfRule type="cellIs" dxfId="9021" priority="2388" operator="lessThan">
      <formula>$C$4</formula>
    </cfRule>
  </conditionalFormatting>
  <conditionalFormatting sqref="CE49">
    <cfRule type="cellIs" dxfId="9020" priority="2389" operator="lessThan">
      <formula>$C$4</formula>
    </cfRule>
  </conditionalFormatting>
  <conditionalFormatting sqref="CE50">
    <cfRule type="cellIs" dxfId="9019" priority="2390" operator="lessThan">
      <formula>$C$4</formula>
    </cfRule>
  </conditionalFormatting>
  <conditionalFormatting sqref="CE51">
    <cfRule type="cellIs" dxfId="9018" priority="2391" operator="lessThan">
      <formula>$C$4</formula>
    </cfRule>
  </conditionalFormatting>
  <conditionalFormatting sqref="CE52">
    <cfRule type="cellIs" dxfId="9017" priority="2392" operator="lessThan">
      <formula>$C$4</formula>
    </cfRule>
  </conditionalFormatting>
  <conditionalFormatting sqref="CE53">
    <cfRule type="cellIs" dxfId="9016" priority="2393" operator="lessThan">
      <formula>$C$4</formula>
    </cfRule>
  </conditionalFormatting>
  <conditionalFormatting sqref="CE54">
    <cfRule type="cellIs" dxfId="9015" priority="2394" operator="lessThan">
      <formula>$C$4</formula>
    </cfRule>
  </conditionalFormatting>
  <conditionalFormatting sqref="CE55">
    <cfRule type="cellIs" dxfId="9014" priority="2395" operator="lessThan">
      <formula>$C$4</formula>
    </cfRule>
  </conditionalFormatting>
  <conditionalFormatting sqref="CE56">
    <cfRule type="cellIs" dxfId="9013" priority="2396" operator="lessThan">
      <formula>$C$4</formula>
    </cfRule>
  </conditionalFormatting>
  <conditionalFormatting sqref="CE57">
    <cfRule type="cellIs" dxfId="9012" priority="2397" operator="lessThan">
      <formula>$C$4</formula>
    </cfRule>
  </conditionalFormatting>
  <conditionalFormatting sqref="CE58">
    <cfRule type="cellIs" dxfId="9011" priority="2398" operator="lessThan">
      <formula>$C$4</formula>
    </cfRule>
  </conditionalFormatting>
  <conditionalFormatting sqref="CE59">
    <cfRule type="cellIs" dxfId="9010" priority="2399" operator="lessThan">
      <formula>$C$4</formula>
    </cfRule>
  </conditionalFormatting>
  <conditionalFormatting sqref="CE60">
    <cfRule type="cellIs" dxfId="9009" priority="2400" operator="lessThan">
      <formula>$C$4</formula>
    </cfRule>
  </conditionalFormatting>
  <conditionalFormatting sqref="CF11">
    <cfRule type="cellIs" dxfId="9008" priority="2401" operator="lessThan">
      <formula>$C$4</formula>
    </cfRule>
  </conditionalFormatting>
  <conditionalFormatting sqref="CF12">
    <cfRule type="cellIs" dxfId="9007" priority="2402" operator="lessThan">
      <formula>$C$4</formula>
    </cfRule>
  </conditionalFormatting>
  <conditionalFormatting sqref="CF13">
    <cfRule type="cellIs" dxfId="9006" priority="2403" operator="lessThan">
      <formula>$C$4</formula>
    </cfRule>
  </conditionalFormatting>
  <conditionalFormatting sqref="CF14">
    <cfRule type="cellIs" dxfId="9005" priority="2404" operator="lessThan">
      <formula>$C$4</formula>
    </cfRule>
  </conditionalFormatting>
  <conditionalFormatting sqref="CF15">
    <cfRule type="cellIs" dxfId="9004" priority="2405" operator="lessThan">
      <formula>$C$4</formula>
    </cfRule>
  </conditionalFormatting>
  <conditionalFormatting sqref="CF16">
    <cfRule type="cellIs" dxfId="9003" priority="2406" operator="lessThan">
      <formula>$C$4</formula>
    </cfRule>
  </conditionalFormatting>
  <conditionalFormatting sqref="CF17">
    <cfRule type="cellIs" dxfId="9002" priority="2407" operator="lessThan">
      <formula>$C$4</formula>
    </cfRule>
  </conditionalFormatting>
  <conditionalFormatting sqref="CF18">
    <cfRule type="cellIs" dxfId="9001" priority="2408" operator="lessThan">
      <formula>$C$4</formula>
    </cfRule>
  </conditionalFormatting>
  <conditionalFormatting sqref="CF19">
    <cfRule type="cellIs" dxfId="9000" priority="2409" operator="lessThan">
      <formula>$C$4</formula>
    </cfRule>
  </conditionalFormatting>
  <conditionalFormatting sqref="CF20">
    <cfRule type="cellIs" dxfId="8999" priority="2410" operator="lessThan">
      <formula>$C$4</formula>
    </cfRule>
  </conditionalFormatting>
  <conditionalFormatting sqref="CF21">
    <cfRule type="cellIs" dxfId="8998" priority="2411" operator="lessThan">
      <formula>$C$4</formula>
    </cfRule>
  </conditionalFormatting>
  <conditionalFormatting sqref="CF22">
    <cfRule type="cellIs" dxfId="8997" priority="2412" operator="lessThan">
      <formula>$C$4</formula>
    </cfRule>
  </conditionalFormatting>
  <conditionalFormatting sqref="CF23">
    <cfRule type="cellIs" dxfId="8996" priority="2413" operator="lessThan">
      <formula>$C$4</formula>
    </cfRule>
  </conditionalFormatting>
  <conditionalFormatting sqref="CF24">
    <cfRule type="cellIs" dxfId="8995" priority="2414" operator="lessThan">
      <formula>$C$4</formula>
    </cfRule>
  </conditionalFormatting>
  <conditionalFormatting sqref="CF25">
    <cfRule type="cellIs" dxfId="8994" priority="2415" operator="lessThan">
      <formula>$C$4</formula>
    </cfRule>
  </conditionalFormatting>
  <conditionalFormatting sqref="CF26">
    <cfRule type="cellIs" dxfId="8993" priority="2416" operator="lessThan">
      <formula>$C$4</formula>
    </cfRule>
  </conditionalFormatting>
  <conditionalFormatting sqref="CF27">
    <cfRule type="cellIs" dxfId="8992" priority="2417" operator="lessThan">
      <formula>$C$4</formula>
    </cfRule>
  </conditionalFormatting>
  <conditionalFormatting sqref="CF28">
    <cfRule type="cellIs" dxfId="8991" priority="2418" operator="lessThan">
      <formula>$C$4</formula>
    </cfRule>
  </conditionalFormatting>
  <conditionalFormatting sqref="CF29">
    <cfRule type="cellIs" dxfId="8990" priority="2419" operator="lessThan">
      <formula>$C$4</formula>
    </cfRule>
  </conditionalFormatting>
  <conditionalFormatting sqref="CF30">
    <cfRule type="cellIs" dxfId="8989" priority="2420" operator="lessThan">
      <formula>$C$4</formula>
    </cfRule>
  </conditionalFormatting>
  <conditionalFormatting sqref="CF31">
    <cfRule type="cellIs" dxfId="8988" priority="2421" operator="lessThan">
      <formula>$C$4</formula>
    </cfRule>
  </conditionalFormatting>
  <conditionalFormatting sqref="CF32">
    <cfRule type="cellIs" dxfId="8987" priority="2422" operator="lessThan">
      <formula>$C$4</formula>
    </cfRule>
  </conditionalFormatting>
  <conditionalFormatting sqref="CF33">
    <cfRule type="cellIs" dxfId="8986" priority="2423" operator="lessThan">
      <formula>$C$4</formula>
    </cfRule>
  </conditionalFormatting>
  <conditionalFormatting sqref="CF34">
    <cfRule type="cellIs" dxfId="8985" priority="2424" operator="lessThan">
      <formula>$C$4</formula>
    </cfRule>
  </conditionalFormatting>
  <conditionalFormatting sqref="CF35">
    <cfRule type="cellIs" dxfId="8984" priority="2425" operator="lessThan">
      <formula>$C$4</formula>
    </cfRule>
  </conditionalFormatting>
  <conditionalFormatting sqref="CF36">
    <cfRule type="cellIs" dxfId="8983" priority="2426" operator="lessThan">
      <formula>$C$4</formula>
    </cfRule>
  </conditionalFormatting>
  <conditionalFormatting sqref="CF37">
    <cfRule type="cellIs" dxfId="8982" priority="2427" operator="lessThan">
      <formula>$C$4</formula>
    </cfRule>
  </conditionalFormatting>
  <conditionalFormatting sqref="CF38">
    <cfRule type="cellIs" dxfId="8981" priority="2428" operator="lessThan">
      <formula>$C$4</formula>
    </cfRule>
  </conditionalFormatting>
  <conditionalFormatting sqref="CF39">
    <cfRule type="cellIs" dxfId="8980" priority="2429" operator="lessThan">
      <formula>$C$4</formula>
    </cfRule>
  </conditionalFormatting>
  <conditionalFormatting sqref="CF40">
    <cfRule type="cellIs" dxfId="8979" priority="2430" operator="lessThan">
      <formula>$C$4</formula>
    </cfRule>
  </conditionalFormatting>
  <conditionalFormatting sqref="CF41">
    <cfRule type="cellIs" dxfId="8978" priority="2431" operator="lessThan">
      <formula>$C$4</formula>
    </cfRule>
  </conditionalFormatting>
  <conditionalFormatting sqref="CF42">
    <cfRule type="cellIs" dxfId="8977" priority="2432" operator="lessThan">
      <formula>$C$4</formula>
    </cfRule>
  </conditionalFormatting>
  <conditionalFormatting sqref="CF43">
    <cfRule type="cellIs" dxfId="8976" priority="2433" operator="lessThan">
      <formula>$C$4</formula>
    </cfRule>
  </conditionalFormatting>
  <conditionalFormatting sqref="CF44">
    <cfRule type="cellIs" dxfId="8975" priority="2434" operator="lessThan">
      <formula>$C$4</formula>
    </cfRule>
  </conditionalFormatting>
  <conditionalFormatting sqref="CF45">
    <cfRule type="cellIs" dxfId="8974" priority="2435" operator="lessThan">
      <formula>$C$4</formula>
    </cfRule>
  </conditionalFormatting>
  <conditionalFormatting sqref="CF46">
    <cfRule type="cellIs" dxfId="8973" priority="2436" operator="lessThan">
      <formula>$C$4</formula>
    </cfRule>
  </conditionalFormatting>
  <conditionalFormatting sqref="CF47">
    <cfRule type="cellIs" dxfId="8972" priority="2437" operator="lessThan">
      <formula>$C$4</formula>
    </cfRule>
  </conditionalFormatting>
  <conditionalFormatting sqref="CF48">
    <cfRule type="cellIs" dxfId="8971" priority="2438" operator="lessThan">
      <formula>$C$4</formula>
    </cfRule>
  </conditionalFormatting>
  <conditionalFormatting sqref="CF49">
    <cfRule type="cellIs" dxfId="8970" priority="2439" operator="lessThan">
      <formula>$C$4</formula>
    </cfRule>
  </conditionalFormatting>
  <conditionalFormatting sqref="CF50">
    <cfRule type="cellIs" dxfId="8969" priority="2440" operator="lessThan">
      <formula>$C$4</formula>
    </cfRule>
  </conditionalFormatting>
  <conditionalFormatting sqref="CF51">
    <cfRule type="cellIs" dxfId="8968" priority="2441" operator="lessThan">
      <formula>$C$4</formula>
    </cfRule>
  </conditionalFormatting>
  <conditionalFormatting sqref="CF52">
    <cfRule type="cellIs" dxfId="8967" priority="2442" operator="lessThan">
      <formula>$C$4</formula>
    </cfRule>
  </conditionalFormatting>
  <conditionalFormatting sqref="CF53">
    <cfRule type="cellIs" dxfId="8966" priority="2443" operator="lessThan">
      <formula>$C$4</formula>
    </cfRule>
  </conditionalFormatting>
  <conditionalFormatting sqref="CF54">
    <cfRule type="cellIs" dxfId="8965" priority="2444" operator="lessThan">
      <formula>$C$4</formula>
    </cfRule>
  </conditionalFormatting>
  <conditionalFormatting sqref="CF55">
    <cfRule type="cellIs" dxfId="8964" priority="2445" operator="lessThan">
      <formula>$C$4</formula>
    </cfRule>
  </conditionalFormatting>
  <conditionalFormatting sqref="CF56">
    <cfRule type="cellIs" dxfId="8963" priority="2446" operator="lessThan">
      <formula>$C$4</formula>
    </cfRule>
  </conditionalFormatting>
  <conditionalFormatting sqref="CF57">
    <cfRule type="cellIs" dxfId="8962" priority="2447" operator="lessThan">
      <formula>$C$4</formula>
    </cfRule>
  </conditionalFormatting>
  <conditionalFormatting sqref="CF58">
    <cfRule type="cellIs" dxfId="8961" priority="2448" operator="lessThan">
      <formula>$C$4</formula>
    </cfRule>
  </conditionalFormatting>
  <conditionalFormatting sqref="CF59">
    <cfRule type="cellIs" dxfId="8960" priority="2449" operator="lessThan">
      <formula>$C$4</formula>
    </cfRule>
  </conditionalFormatting>
  <conditionalFormatting sqref="CF60">
    <cfRule type="cellIs" dxfId="8959" priority="2450" operator="lessThan">
      <formula>$C$4</formula>
    </cfRule>
  </conditionalFormatting>
  <conditionalFormatting sqref="CG11">
    <cfRule type="cellIs" dxfId="8958" priority="2451" operator="lessThan">
      <formula>$C$4</formula>
    </cfRule>
  </conditionalFormatting>
  <conditionalFormatting sqref="CG12">
    <cfRule type="cellIs" dxfId="8957" priority="2452" operator="lessThan">
      <formula>$C$4</formula>
    </cfRule>
  </conditionalFormatting>
  <conditionalFormatting sqref="CG13">
    <cfRule type="cellIs" dxfId="8956" priority="2453" operator="lessThan">
      <formula>$C$4</formula>
    </cfRule>
  </conditionalFormatting>
  <conditionalFormatting sqref="CG14">
    <cfRule type="cellIs" dxfId="8955" priority="2454" operator="lessThan">
      <formula>$C$4</formula>
    </cfRule>
  </conditionalFormatting>
  <conditionalFormatting sqref="CG15">
    <cfRule type="cellIs" dxfId="8954" priority="2455" operator="lessThan">
      <formula>$C$4</formula>
    </cfRule>
  </conditionalFormatting>
  <conditionalFormatting sqref="CG16">
    <cfRule type="cellIs" dxfId="8953" priority="2456" operator="lessThan">
      <formula>$C$4</formula>
    </cfRule>
  </conditionalFormatting>
  <conditionalFormatting sqref="CG17">
    <cfRule type="cellIs" dxfId="8952" priority="2457" operator="lessThan">
      <formula>$C$4</formula>
    </cfRule>
  </conditionalFormatting>
  <conditionalFormatting sqref="CG18">
    <cfRule type="cellIs" dxfId="8951" priority="2458" operator="lessThan">
      <formula>$C$4</formula>
    </cfRule>
  </conditionalFormatting>
  <conditionalFormatting sqref="CG19">
    <cfRule type="cellIs" dxfId="8950" priority="2459" operator="lessThan">
      <formula>$C$4</formula>
    </cfRule>
  </conditionalFormatting>
  <conditionalFormatting sqref="CG20">
    <cfRule type="cellIs" dxfId="8949" priority="2460" operator="lessThan">
      <formula>$C$4</formula>
    </cfRule>
  </conditionalFormatting>
  <conditionalFormatting sqref="CG21">
    <cfRule type="cellIs" dxfId="8948" priority="2461" operator="lessThan">
      <formula>$C$4</formula>
    </cfRule>
  </conditionalFormatting>
  <conditionalFormatting sqref="CG22">
    <cfRule type="cellIs" dxfId="8947" priority="2462" operator="lessThan">
      <formula>$C$4</formula>
    </cfRule>
  </conditionalFormatting>
  <conditionalFormatting sqref="CG23">
    <cfRule type="cellIs" dxfId="8946" priority="2463" operator="lessThan">
      <formula>$C$4</formula>
    </cfRule>
  </conditionalFormatting>
  <conditionalFormatting sqref="CG24">
    <cfRule type="cellIs" dxfId="8945" priority="2464" operator="lessThan">
      <formula>$C$4</formula>
    </cfRule>
  </conditionalFormatting>
  <conditionalFormatting sqref="CG25">
    <cfRule type="cellIs" dxfId="8944" priority="2465" operator="lessThan">
      <formula>$C$4</formula>
    </cfRule>
  </conditionalFormatting>
  <conditionalFormatting sqref="CG26">
    <cfRule type="cellIs" dxfId="8943" priority="2466" operator="lessThan">
      <formula>$C$4</formula>
    </cfRule>
  </conditionalFormatting>
  <conditionalFormatting sqref="CG27">
    <cfRule type="cellIs" dxfId="8942" priority="2467" operator="lessThan">
      <formula>$C$4</formula>
    </cfRule>
  </conditionalFormatting>
  <conditionalFormatting sqref="CG28">
    <cfRule type="cellIs" dxfId="8941" priority="2468" operator="lessThan">
      <formula>$C$4</formula>
    </cfRule>
  </conditionalFormatting>
  <conditionalFormatting sqref="CG29">
    <cfRule type="cellIs" dxfId="8940" priority="2469" operator="lessThan">
      <formula>$C$4</formula>
    </cfRule>
  </conditionalFormatting>
  <conditionalFormatting sqref="CG30">
    <cfRule type="cellIs" dxfId="8939" priority="2470" operator="lessThan">
      <formula>$C$4</formula>
    </cfRule>
  </conditionalFormatting>
  <conditionalFormatting sqref="CG31">
    <cfRule type="cellIs" dxfId="8938" priority="2471" operator="lessThan">
      <formula>$C$4</formula>
    </cfRule>
  </conditionalFormatting>
  <conditionalFormatting sqref="CG32">
    <cfRule type="cellIs" dxfId="8937" priority="2472" operator="lessThan">
      <formula>$C$4</formula>
    </cfRule>
  </conditionalFormatting>
  <conditionalFormatting sqref="CG33">
    <cfRule type="cellIs" dxfId="8936" priority="2473" operator="lessThan">
      <formula>$C$4</formula>
    </cfRule>
  </conditionalFormatting>
  <conditionalFormatting sqref="CG34">
    <cfRule type="cellIs" dxfId="8935" priority="2474" operator="lessThan">
      <formula>$C$4</formula>
    </cfRule>
  </conditionalFormatting>
  <conditionalFormatting sqref="CG35">
    <cfRule type="cellIs" dxfId="8934" priority="2475" operator="lessThan">
      <formula>$C$4</formula>
    </cfRule>
  </conditionalFormatting>
  <conditionalFormatting sqref="CG36">
    <cfRule type="cellIs" dxfId="8933" priority="2476" operator="lessThan">
      <formula>$C$4</formula>
    </cfRule>
  </conditionalFormatting>
  <conditionalFormatting sqref="CG37">
    <cfRule type="cellIs" dxfId="8932" priority="2477" operator="lessThan">
      <formula>$C$4</formula>
    </cfRule>
  </conditionalFormatting>
  <conditionalFormatting sqref="CG38">
    <cfRule type="cellIs" dxfId="8931" priority="2478" operator="lessThan">
      <formula>$C$4</formula>
    </cfRule>
  </conditionalFormatting>
  <conditionalFormatting sqref="CG39">
    <cfRule type="cellIs" dxfId="8930" priority="2479" operator="lessThan">
      <formula>$C$4</formula>
    </cfRule>
  </conditionalFormatting>
  <conditionalFormatting sqref="CG40">
    <cfRule type="cellIs" dxfId="8929" priority="2480" operator="lessThan">
      <formula>$C$4</formula>
    </cfRule>
  </conditionalFormatting>
  <conditionalFormatting sqref="CG41">
    <cfRule type="cellIs" dxfId="8928" priority="2481" operator="lessThan">
      <formula>$C$4</formula>
    </cfRule>
  </conditionalFormatting>
  <conditionalFormatting sqref="CG42">
    <cfRule type="cellIs" dxfId="8927" priority="2482" operator="lessThan">
      <formula>$C$4</formula>
    </cfRule>
  </conditionalFormatting>
  <conditionalFormatting sqref="CG43">
    <cfRule type="cellIs" dxfId="8926" priority="2483" operator="lessThan">
      <formula>$C$4</formula>
    </cfRule>
  </conditionalFormatting>
  <conditionalFormatting sqref="CG44">
    <cfRule type="cellIs" dxfId="8925" priority="2484" operator="lessThan">
      <formula>$C$4</formula>
    </cfRule>
  </conditionalFormatting>
  <conditionalFormatting sqref="CG45">
    <cfRule type="cellIs" dxfId="8924" priority="2485" operator="lessThan">
      <formula>$C$4</formula>
    </cfRule>
  </conditionalFormatting>
  <conditionalFormatting sqref="CG46">
    <cfRule type="cellIs" dxfId="8923" priority="2486" operator="lessThan">
      <formula>$C$4</formula>
    </cfRule>
  </conditionalFormatting>
  <conditionalFormatting sqref="CG47">
    <cfRule type="cellIs" dxfId="8922" priority="2487" operator="lessThan">
      <formula>$C$4</formula>
    </cfRule>
  </conditionalFormatting>
  <conditionalFormatting sqref="CG48">
    <cfRule type="cellIs" dxfId="8921" priority="2488" operator="lessThan">
      <formula>$C$4</formula>
    </cfRule>
  </conditionalFormatting>
  <conditionalFormatting sqref="CG49">
    <cfRule type="cellIs" dxfId="8920" priority="2489" operator="lessThan">
      <formula>$C$4</formula>
    </cfRule>
  </conditionalFormatting>
  <conditionalFormatting sqref="CG50">
    <cfRule type="cellIs" dxfId="8919" priority="2490" operator="lessThan">
      <formula>$C$4</formula>
    </cfRule>
  </conditionalFormatting>
  <conditionalFormatting sqref="CG51">
    <cfRule type="cellIs" dxfId="8918" priority="2491" operator="lessThan">
      <formula>$C$4</formula>
    </cfRule>
  </conditionalFormatting>
  <conditionalFormatting sqref="CG52">
    <cfRule type="cellIs" dxfId="8917" priority="2492" operator="lessThan">
      <formula>$C$4</formula>
    </cfRule>
  </conditionalFormatting>
  <conditionalFormatting sqref="CG53">
    <cfRule type="cellIs" dxfId="8916" priority="2493" operator="lessThan">
      <formula>$C$4</formula>
    </cfRule>
  </conditionalFormatting>
  <conditionalFormatting sqref="CG54">
    <cfRule type="cellIs" dxfId="8915" priority="2494" operator="lessThan">
      <formula>$C$4</formula>
    </cfRule>
  </conditionalFormatting>
  <conditionalFormatting sqref="CG55">
    <cfRule type="cellIs" dxfId="8914" priority="2495" operator="lessThan">
      <formula>$C$4</formula>
    </cfRule>
  </conditionalFormatting>
  <conditionalFormatting sqref="CG56">
    <cfRule type="cellIs" dxfId="8913" priority="2496" operator="lessThan">
      <formula>$C$4</formula>
    </cfRule>
  </conditionalFormatting>
  <conditionalFormatting sqref="CG57">
    <cfRule type="cellIs" dxfId="8912" priority="2497" operator="lessThan">
      <formula>$C$4</formula>
    </cfRule>
  </conditionalFormatting>
  <conditionalFormatting sqref="CG58">
    <cfRule type="cellIs" dxfId="8911" priority="2498" operator="lessThan">
      <formula>$C$4</formula>
    </cfRule>
  </conditionalFormatting>
  <conditionalFormatting sqref="CG59">
    <cfRule type="cellIs" dxfId="8910" priority="2499" operator="lessThan">
      <formula>$C$4</formula>
    </cfRule>
  </conditionalFormatting>
  <conditionalFormatting sqref="CG60">
    <cfRule type="cellIs" dxfId="8909" priority="2500" operator="lessThan">
      <formula>$C$4</formula>
    </cfRule>
  </conditionalFormatting>
  <conditionalFormatting sqref="T11">
    <cfRule type="cellIs" dxfId="8908" priority="2501" operator="lessThan">
      <formula>$C$4</formula>
    </cfRule>
  </conditionalFormatting>
  <conditionalFormatting sqref="T12">
    <cfRule type="cellIs" dxfId="8907" priority="2502" operator="lessThan">
      <formula>$C$4</formula>
    </cfRule>
  </conditionalFormatting>
  <conditionalFormatting sqref="T13">
    <cfRule type="cellIs" dxfId="8906" priority="2503" operator="lessThan">
      <formula>$C$4</formula>
    </cfRule>
  </conditionalFormatting>
  <conditionalFormatting sqref="T14">
    <cfRule type="cellIs" dxfId="8905" priority="2504" operator="lessThan">
      <formula>$C$4</formula>
    </cfRule>
  </conditionalFormatting>
  <conditionalFormatting sqref="T15">
    <cfRule type="cellIs" dxfId="8904" priority="2505" operator="lessThan">
      <formula>$C$4</formula>
    </cfRule>
  </conditionalFormatting>
  <conditionalFormatting sqref="T16">
    <cfRule type="cellIs" dxfId="8903" priority="2506" operator="lessThan">
      <formula>$C$4</formula>
    </cfRule>
  </conditionalFormatting>
  <conditionalFormatting sqref="T17">
    <cfRule type="cellIs" dxfId="8902" priority="2507" operator="lessThan">
      <formula>$C$4</formula>
    </cfRule>
  </conditionalFormatting>
  <conditionalFormatting sqref="T18">
    <cfRule type="cellIs" dxfId="8901" priority="2508" operator="lessThan">
      <formula>$C$4</formula>
    </cfRule>
  </conditionalFormatting>
  <conditionalFormatting sqref="T19">
    <cfRule type="cellIs" dxfId="8900" priority="2509" operator="lessThan">
      <formula>$C$4</formula>
    </cfRule>
  </conditionalFormatting>
  <conditionalFormatting sqref="T20">
    <cfRule type="cellIs" dxfId="8899" priority="2510" operator="lessThan">
      <formula>$C$4</formula>
    </cfRule>
  </conditionalFormatting>
  <conditionalFormatting sqref="T21">
    <cfRule type="cellIs" dxfId="8898" priority="2511" operator="lessThan">
      <formula>$C$4</formula>
    </cfRule>
  </conditionalFormatting>
  <conditionalFormatting sqref="T22">
    <cfRule type="cellIs" dxfId="8897" priority="2512" operator="lessThan">
      <formula>$C$4</formula>
    </cfRule>
  </conditionalFormatting>
  <conditionalFormatting sqref="T23">
    <cfRule type="cellIs" dxfId="8896" priority="2513" operator="lessThan">
      <formula>$C$4</formula>
    </cfRule>
  </conditionalFormatting>
  <conditionalFormatting sqref="T24">
    <cfRule type="cellIs" dxfId="8895" priority="2514" operator="lessThan">
      <formula>$C$4</formula>
    </cfRule>
  </conditionalFormatting>
  <conditionalFormatting sqref="T25">
    <cfRule type="cellIs" dxfId="8894" priority="2515" operator="lessThan">
      <formula>$C$4</formula>
    </cfRule>
  </conditionalFormatting>
  <conditionalFormatting sqref="T26">
    <cfRule type="cellIs" dxfId="8893" priority="2516" operator="lessThan">
      <formula>$C$4</formula>
    </cfRule>
  </conditionalFormatting>
  <conditionalFormatting sqref="T27">
    <cfRule type="cellIs" dxfId="8892" priority="2517" operator="lessThan">
      <formula>$C$4</formula>
    </cfRule>
  </conditionalFormatting>
  <conditionalFormatting sqref="T28">
    <cfRule type="cellIs" dxfId="8891" priority="2518" operator="lessThan">
      <formula>$C$4</formula>
    </cfRule>
  </conditionalFormatting>
  <conditionalFormatting sqref="T29">
    <cfRule type="cellIs" dxfId="8890" priority="2519" operator="lessThan">
      <formula>$C$4</formula>
    </cfRule>
  </conditionalFormatting>
  <conditionalFormatting sqref="T30">
    <cfRule type="cellIs" dxfId="8889" priority="2520" operator="lessThan">
      <formula>$C$4</formula>
    </cfRule>
  </conditionalFormatting>
  <conditionalFormatting sqref="T31">
    <cfRule type="cellIs" dxfId="8888" priority="2521" operator="lessThan">
      <formula>$C$4</formula>
    </cfRule>
  </conditionalFormatting>
  <conditionalFormatting sqref="T32">
    <cfRule type="cellIs" dxfId="8887" priority="2522" operator="lessThan">
      <formula>$C$4</formula>
    </cfRule>
  </conditionalFormatting>
  <conditionalFormatting sqref="T33">
    <cfRule type="cellIs" dxfId="8886" priority="2523" operator="lessThan">
      <formula>$C$4</formula>
    </cfRule>
  </conditionalFormatting>
  <conditionalFormatting sqref="T34">
    <cfRule type="cellIs" dxfId="8885" priority="2524" operator="lessThan">
      <formula>$C$4</formula>
    </cfRule>
  </conditionalFormatting>
  <conditionalFormatting sqref="T35">
    <cfRule type="cellIs" dxfId="8884" priority="2525" operator="lessThan">
      <formula>$C$4</formula>
    </cfRule>
  </conditionalFormatting>
  <conditionalFormatting sqref="T36">
    <cfRule type="cellIs" dxfId="8883" priority="2526" operator="lessThan">
      <formula>$C$4</formula>
    </cfRule>
  </conditionalFormatting>
  <conditionalFormatting sqref="T37">
    <cfRule type="cellIs" dxfId="8882" priority="2527" operator="lessThan">
      <formula>$C$4</formula>
    </cfRule>
  </conditionalFormatting>
  <conditionalFormatting sqref="T38">
    <cfRule type="cellIs" dxfId="8881" priority="2528" operator="lessThan">
      <formula>$C$4</formula>
    </cfRule>
  </conditionalFormatting>
  <conditionalFormatting sqref="T39">
    <cfRule type="cellIs" dxfId="8880" priority="2529" operator="lessThan">
      <formula>$C$4</formula>
    </cfRule>
  </conditionalFormatting>
  <conditionalFormatting sqref="T40">
    <cfRule type="cellIs" dxfId="8879" priority="2530" operator="lessThan">
      <formula>$C$4</formula>
    </cfRule>
  </conditionalFormatting>
  <conditionalFormatting sqref="T41">
    <cfRule type="cellIs" dxfId="8878" priority="2531" operator="lessThan">
      <formula>$C$4</formula>
    </cfRule>
  </conditionalFormatting>
  <conditionalFormatting sqref="T42">
    <cfRule type="cellIs" dxfId="8877" priority="2532" operator="lessThan">
      <formula>$C$4</formula>
    </cfRule>
  </conditionalFormatting>
  <conditionalFormatting sqref="T43">
    <cfRule type="cellIs" dxfId="8876" priority="2533" operator="lessThan">
      <formula>$C$4</formula>
    </cfRule>
  </conditionalFormatting>
  <conditionalFormatting sqref="T44">
    <cfRule type="cellIs" dxfId="8875" priority="2534" operator="lessThan">
      <formula>$C$4</formula>
    </cfRule>
  </conditionalFormatting>
  <conditionalFormatting sqref="T45">
    <cfRule type="cellIs" dxfId="8874" priority="2535" operator="lessThan">
      <formula>$C$4</formula>
    </cfRule>
  </conditionalFormatting>
  <conditionalFormatting sqref="T46">
    <cfRule type="cellIs" dxfId="8873" priority="2536" operator="lessThan">
      <formula>$C$4</formula>
    </cfRule>
  </conditionalFormatting>
  <conditionalFormatting sqref="T47">
    <cfRule type="cellIs" dxfId="8872" priority="2537" operator="lessThan">
      <formula>$C$4</formula>
    </cfRule>
  </conditionalFormatting>
  <conditionalFormatting sqref="T48">
    <cfRule type="cellIs" dxfId="8871" priority="2538" operator="lessThan">
      <formula>$C$4</formula>
    </cfRule>
  </conditionalFormatting>
  <conditionalFormatting sqref="T49">
    <cfRule type="cellIs" dxfId="8870" priority="2539" operator="lessThan">
      <formula>$C$4</formula>
    </cfRule>
  </conditionalFormatting>
  <conditionalFormatting sqref="T50">
    <cfRule type="cellIs" dxfId="8869" priority="2540" operator="lessThan">
      <formula>$C$4</formula>
    </cfRule>
  </conditionalFormatting>
  <conditionalFormatting sqref="T51">
    <cfRule type="cellIs" dxfId="8868" priority="2541" operator="lessThan">
      <formula>$C$4</formula>
    </cfRule>
  </conditionalFormatting>
  <conditionalFormatting sqref="T52">
    <cfRule type="cellIs" dxfId="8867" priority="2542" operator="lessThan">
      <formula>$C$4</formula>
    </cfRule>
  </conditionalFormatting>
  <conditionalFormatting sqref="T53">
    <cfRule type="cellIs" dxfId="8866" priority="2543" operator="lessThan">
      <formula>$C$4</formula>
    </cfRule>
  </conditionalFormatting>
  <conditionalFormatting sqref="T54">
    <cfRule type="cellIs" dxfId="8865" priority="2544" operator="lessThan">
      <formula>$C$4</formula>
    </cfRule>
  </conditionalFormatting>
  <conditionalFormatting sqref="T55">
    <cfRule type="cellIs" dxfId="8864" priority="2545" operator="lessThan">
      <formula>$C$4</formula>
    </cfRule>
  </conditionalFormatting>
  <conditionalFormatting sqref="T56">
    <cfRule type="cellIs" dxfId="8863" priority="2546" operator="lessThan">
      <formula>$C$4</formula>
    </cfRule>
  </conditionalFormatting>
  <conditionalFormatting sqref="T57">
    <cfRule type="cellIs" dxfId="8862" priority="2547" operator="lessThan">
      <formula>$C$4</formula>
    </cfRule>
  </conditionalFormatting>
  <conditionalFormatting sqref="T58">
    <cfRule type="cellIs" dxfId="8861" priority="2548" operator="lessThan">
      <formula>$C$4</formula>
    </cfRule>
  </conditionalFormatting>
  <conditionalFormatting sqref="T59">
    <cfRule type="cellIs" dxfId="8860" priority="2549" operator="lessThan">
      <formula>$C$4</formula>
    </cfRule>
  </conditionalFormatting>
  <conditionalFormatting sqref="T60">
    <cfRule type="cellIs" dxfId="8859" priority="2550" operator="lessThan">
      <formula>$C$4</formula>
    </cfRule>
  </conditionalFormatting>
  <conditionalFormatting sqref="U11">
    <cfRule type="cellIs" dxfId="8858" priority="2551" operator="lessThan">
      <formula>$C$4</formula>
    </cfRule>
  </conditionalFormatting>
  <conditionalFormatting sqref="U12">
    <cfRule type="cellIs" dxfId="8857" priority="2552" operator="lessThan">
      <formula>$C$4</formula>
    </cfRule>
  </conditionalFormatting>
  <conditionalFormatting sqref="U13">
    <cfRule type="cellIs" dxfId="8856" priority="2553" operator="lessThan">
      <formula>$C$4</formula>
    </cfRule>
  </conditionalFormatting>
  <conditionalFormatting sqref="U14">
    <cfRule type="cellIs" dxfId="8855" priority="2554" operator="lessThan">
      <formula>$C$4</formula>
    </cfRule>
  </conditionalFormatting>
  <conditionalFormatting sqref="U15">
    <cfRule type="cellIs" dxfId="8854" priority="2555" operator="lessThan">
      <formula>$C$4</formula>
    </cfRule>
  </conditionalFormatting>
  <conditionalFormatting sqref="U16">
    <cfRule type="cellIs" dxfId="8853" priority="2556" operator="lessThan">
      <formula>$C$4</formula>
    </cfRule>
  </conditionalFormatting>
  <conditionalFormatting sqref="U17">
    <cfRule type="cellIs" dxfId="8852" priority="2557" operator="lessThan">
      <formula>$C$4</formula>
    </cfRule>
  </conditionalFormatting>
  <conditionalFormatting sqref="U18">
    <cfRule type="cellIs" dxfId="8851" priority="2558" operator="lessThan">
      <formula>$C$4</formula>
    </cfRule>
  </conditionalFormatting>
  <conditionalFormatting sqref="U19">
    <cfRule type="cellIs" dxfId="8850" priority="2559" operator="lessThan">
      <formula>$C$4</formula>
    </cfRule>
  </conditionalFormatting>
  <conditionalFormatting sqref="U20">
    <cfRule type="cellIs" dxfId="8849" priority="2560" operator="lessThan">
      <formula>$C$4</formula>
    </cfRule>
  </conditionalFormatting>
  <conditionalFormatting sqref="U21">
    <cfRule type="cellIs" dxfId="8848" priority="2561" operator="lessThan">
      <formula>$C$4</formula>
    </cfRule>
  </conditionalFormatting>
  <conditionalFormatting sqref="U22">
    <cfRule type="cellIs" dxfId="8847" priority="2562" operator="lessThan">
      <formula>$C$4</formula>
    </cfRule>
  </conditionalFormatting>
  <conditionalFormatting sqref="U23">
    <cfRule type="cellIs" dxfId="8846" priority="2563" operator="lessThan">
      <formula>$C$4</formula>
    </cfRule>
  </conditionalFormatting>
  <conditionalFormatting sqref="U24">
    <cfRule type="cellIs" dxfId="8845" priority="2564" operator="lessThan">
      <formula>$C$4</formula>
    </cfRule>
  </conditionalFormatting>
  <conditionalFormatting sqref="U25">
    <cfRule type="cellIs" dxfId="8844" priority="2565" operator="lessThan">
      <formula>$C$4</formula>
    </cfRule>
  </conditionalFormatting>
  <conditionalFormatting sqref="U26">
    <cfRule type="cellIs" dxfId="8843" priority="2566" operator="lessThan">
      <formula>$C$4</formula>
    </cfRule>
  </conditionalFormatting>
  <conditionalFormatting sqref="U27">
    <cfRule type="cellIs" dxfId="8842" priority="2567" operator="lessThan">
      <formula>$C$4</formula>
    </cfRule>
  </conditionalFormatting>
  <conditionalFormatting sqref="U28">
    <cfRule type="cellIs" dxfId="8841" priority="2568" operator="lessThan">
      <formula>$C$4</formula>
    </cfRule>
  </conditionalFormatting>
  <conditionalFormatting sqref="U29">
    <cfRule type="cellIs" dxfId="8840" priority="2569" operator="lessThan">
      <formula>$C$4</formula>
    </cfRule>
  </conditionalFormatting>
  <conditionalFormatting sqref="U30">
    <cfRule type="cellIs" dxfId="8839" priority="2570" operator="lessThan">
      <formula>$C$4</formula>
    </cfRule>
  </conditionalFormatting>
  <conditionalFormatting sqref="U31">
    <cfRule type="cellIs" dxfId="8838" priority="2571" operator="lessThan">
      <formula>$C$4</formula>
    </cfRule>
  </conditionalFormatting>
  <conditionalFormatting sqref="U32">
    <cfRule type="cellIs" dxfId="8837" priority="2572" operator="lessThan">
      <formula>$C$4</formula>
    </cfRule>
  </conditionalFormatting>
  <conditionalFormatting sqref="U33">
    <cfRule type="cellIs" dxfId="8836" priority="2573" operator="lessThan">
      <formula>$C$4</formula>
    </cfRule>
  </conditionalFormatting>
  <conditionalFormatting sqref="U34">
    <cfRule type="cellIs" dxfId="8835" priority="2574" operator="lessThan">
      <formula>$C$4</formula>
    </cfRule>
  </conditionalFormatting>
  <conditionalFormatting sqref="U35">
    <cfRule type="cellIs" dxfId="8834" priority="2575" operator="lessThan">
      <formula>$C$4</formula>
    </cfRule>
  </conditionalFormatting>
  <conditionalFormatting sqref="U36">
    <cfRule type="cellIs" dxfId="8833" priority="2576" operator="lessThan">
      <formula>$C$4</formula>
    </cfRule>
  </conditionalFormatting>
  <conditionalFormatting sqref="U37">
    <cfRule type="cellIs" dxfId="8832" priority="2577" operator="lessThan">
      <formula>$C$4</formula>
    </cfRule>
  </conditionalFormatting>
  <conditionalFormatting sqref="U38">
    <cfRule type="cellIs" dxfId="8831" priority="2578" operator="lessThan">
      <formula>$C$4</formula>
    </cfRule>
  </conditionalFormatting>
  <conditionalFormatting sqref="U39">
    <cfRule type="cellIs" dxfId="8830" priority="2579" operator="lessThan">
      <formula>$C$4</formula>
    </cfRule>
  </conditionalFormatting>
  <conditionalFormatting sqref="U40">
    <cfRule type="cellIs" dxfId="8829" priority="2580" operator="lessThan">
      <formula>$C$4</formula>
    </cfRule>
  </conditionalFormatting>
  <conditionalFormatting sqref="U41">
    <cfRule type="cellIs" dxfId="8828" priority="2581" operator="lessThan">
      <formula>$C$4</formula>
    </cfRule>
  </conditionalFormatting>
  <conditionalFormatting sqref="U42">
    <cfRule type="cellIs" dxfId="8827" priority="2582" operator="lessThan">
      <formula>$C$4</formula>
    </cfRule>
  </conditionalFormatting>
  <conditionalFormatting sqref="U43">
    <cfRule type="cellIs" dxfId="8826" priority="2583" operator="lessThan">
      <formula>$C$4</formula>
    </cfRule>
  </conditionalFormatting>
  <conditionalFormatting sqref="U44">
    <cfRule type="cellIs" dxfId="8825" priority="2584" operator="lessThan">
      <formula>$C$4</formula>
    </cfRule>
  </conditionalFormatting>
  <conditionalFormatting sqref="U45">
    <cfRule type="cellIs" dxfId="8824" priority="2585" operator="lessThan">
      <formula>$C$4</formula>
    </cfRule>
  </conditionalFormatting>
  <conditionalFormatting sqref="U46">
    <cfRule type="cellIs" dxfId="8823" priority="2586" operator="lessThan">
      <formula>$C$4</formula>
    </cfRule>
  </conditionalFormatting>
  <conditionalFormatting sqref="U47">
    <cfRule type="cellIs" dxfId="8822" priority="2587" operator="lessThan">
      <formula>$C$4</formula>
    </cfRule>
  </conditionalFormatting>
  <conditionalFormatting sqref="U48">
    <cfRule type="cellIs" dxfId="8821" priority="2588" operator="lessThan">
      <formula>$C$4</formula>
    </cfRule>
  </conditionalFormatting>
  <conditionalFormatting sqref="U49">
    <cfRule type="cellIs" dxfId="8820" priority="2589" operator="lessThan">
      <formula>$C$4</formula>
    </cfRule>
  </conditionalFormatting>
  <conditionalFormatting sqref="U50">
    <cfRule type="cellIs" dxfId="8819" priority="2590" operator="lessThan">
      <formula>$C$4</formula>
    </cfRule>
  </conditionalFormatting>
  <conditionalFormatting sqref="U51">
    <cfRule type="cellIs" dxfId="8818" priority="2591" operator="lessThan">
      <formula>$C$4</formula>
    </cfRule>
  </conditionalFormatting>
  <conditionalFormatting sqref="U52">
    <cfRule type="cellIs" dxfId="8817" priority="2592" operator="lessThan">
      <formula>$C$4</formula>
    </cfRule>
  </conditionalFormatting>
  <conditionalFormatting sqref="U53">
    <cfRule type="cellIs" dxfId="8816" priority="2593" operator="lessThan">
      <formula>$C$4</formula>
    </cfRule>
  </conditionalFormatting>
  <conditionalFormatting sqref="U54">
    <cfRule type="cellIs" dxfId="8815" priority="2594" operator="lessThan">
      <formula>$C$4</formula>
    </cfRule>
  </conditionalFormatting>
  <conditionalFormatting sqref="U55">
    <cfRule type="cellIs" dxfId="8814" priority="2595" operator="lessThan">
      <formula>$C$4</formula>
    </cfRule>
  </conditionalFormatting>
  <conditionalFormatting sqref="U56">
    <cfRule type="cellIs" dxfId="8813" priority="2596" operator="lessThan">
      <formula>$C$4</formula>
    </cfRule>
  </conditionalFormatting>
  <conditionalFormatting sqref="U57">
    <cfRule type="cellIs" dxfId="8812" priority="2597" operator="lessThan">
      <formula>$C$4</formula>
    </cfRule>
  </conditionalFormatting>
  <conditionalFormatting sqref="U58">
    <cfRule type="cellIs" dxfId="8811" priority="2598" operator="lessThan">
      <formula>$C$4</formula>
    </cfRule>
  </conditionalFormatting>
  <conditionalFormatting sqref="U59">
    <cfRule type="cellIs" dxfId="8810" priority="2599" operator="lessThan">
      <formula>$C$4</formula>
    </cfRule>
  </conditionalFormatting>
  <conditionalFormatting sqref="U60">
    <cfRule type="cellIs" dxfId="8809" priority="2600" operator="lessThan">
      <formula>$C$4</formula>
    </cfRule>
  </conditionalFormatting>
  <conditionalFormatting sqref="W11">
    <cfRule type="cellIs" dxfId="8808" priority="2601" operator="lessThan">
      <formula>$C$4</formula>
    </cfRule>
  </conditionalFormatting>
  <conditionalFormatting sqref="W12">
    <cfRule type="cellIs" dxfId="8807" priority="2602" operator="lessThan">
      <formula>$C$4</formula>
    </cfRule>
  </conditionalFormatting>
  <conditionalFormatting sqref="W13">
    <cfRule type="cellIs" dxfId="8806" priority="2603" operator="lessThan">
      <formula>$C$4</formula>
    </cfRule>
  </conditionalFormatting>
  <conditionalFormatting sqref="W14">
    <cfRule type="cellIs" dxfId="8805" priority="2604" operator="lessThan">
      <formula>$C$4</formula>
    </cfRule>
  </conditionalFormatting>
  <conditionalFormatting sqref="W15">
    <cfRule type="cellIs" dxfId="8804" priority="2605" operator="lessThan">
      <formula>$C$4</formula>
    </cfRule>
  </conditionalFormatting>
  <conditionalFormatting sqref="W16">
    <cfRule type="cellIs" dxfId="8803" priority="2606" operator="lessThan">
      <formula>$C$4</formula>
    </cfRule>
  </conditionalFormatting>
  <conditionalFormatting sqref="W17">
    <cfRule type="cellIs" dxfId="8802" priority="2607" operator="lessThan">
      <formula>$C$4</formula>
    </cfRule>
  </conditionalFormatting>
  <conditionalFormatting sqref="W18">
    <cfRule type="cellIs" dxfId="8801" priority="2608" operator="lessThan">
      <formula>$C$4</formula>
    </cfRule>
  </conditionalFormatting>
  <conditionalFormatting sqref="W19">
    <cfRule type="cellIs" dxfId="8800" priority="2609" operator="lessThan">
      <formula>$C$4</formula>
    </cfRule>
  </conditionalFormatting>
  <conditionalFormatting sqref="W20">
    <cfRule type="cellIs" dxfId="8799" priority="2610" operator="lessThan">
      <formula>$C$4</formula>
    </cfRule>
  </conditionalFormatting>
  <conditionalFormatting sqref="W21">
    <cfRule type="cellIs" dxfId="8798" priority="2611" operator="lessThan">
      <formula>$C$4</formula>
    </cfRule>
  </conditionalFormatting>
  <conditionalFormatting sqref="W22">
    <cfRule type="cellIs" dxfId="8797" priority="2612" operator="lessThan">
      <formula>$C$4</formula>
    </cfRule>
  </conditionalFormatting>
  <conditionalFormatting sqref="W23">
    <cfRule type="cellIs" dxfId="8796" priority="2613" operator="lessThan">
      <formula>$C$4</formula>
    </cfRule>
  </conditionalFormatting>
  <conditionalFormatting sqref="W24">
    <cfRule type="cellIs" dxfId="8795" priority="2614" operator="lessThan">
      <formula>$C$4</formula>
    </cfRule>
  </conditionalFormatting>
  <conditionalFormatting sqref="W25">
    <cfRule type="cellIs" dxfId="8794" priority="2615" operator="lessThan">
      <formula>$C$4</formula>
    </cfRule>
  </conditionalFormatting>
  <conditionalFormatting sqref="W26">
    <cfRule type="cellIs" dxfId="8793" priority="2616" operator="lessThan">
      <formula>$C$4</formula>
    </cfRule>
  </conditionalFormatting>
  <conditionalFormatting sqref="W27">
    <cfRule type="cellIs" dxfId="8792" priority="2617" operator="lessThan">
      <formula>$C$4</formula>
    </cfRule>
  </conditionalFormatting>
  <conditionalFormatting sqref="W28">
    <cfRule type="cellIs" dxfId="8791" priority="2618" operator="lessThan">
      <formula>$C$4</formula>
    </cfRule>
  </conditionalFormatting>
  <conditionalFormatting sqref="W29">
    <cfRule type="cellIs" dxfId="8790" priority="2619" operator="lessThan">
      <formula>$C$4</formula>
    </cfRule>
  </conditionalFormatting>
  <conditionalFormatting sqref="W30">
    <cfRule type="cellIs" dxfId="8789" priority="2620" operator="lessThan">
      <formula>$C$4</formula>
    </cfRule>
  </conditionalFormatting>
  <conditionalFormatting sqref="W31">
    <cfRule type="cellIs" dxfId="8788" priority="2621" operator="lessThan">
      <formula>$C$4</formula>
    </cfRule>
  </conditionalFormatting>
  <conditionalFormatting sqref="W32">
    <cfRule type="cellIs" dxfId="8787" priority="2622" operator="lessThan">
      <formula>$C$4</formula>
    </cfRule>
  </conditionalFormatting>
  <conditionalFormatting sqref="W33">
    <cfRule type="cellIs" dxfId="8786" priority="2623" operator="lessThan">
      <formula>$C$4</formula>
    </cfRule>
  </conditionalFormatting>
  <conditionalFormatting sqref="W34">
    <cfRule type="cellIs" dxfId="8785" priority="2624" operator="lessThan">
      <formula>$C$4</formula>
    </cfRule>
  </conditionalFormatting>
  <conditionalFormatting sqref="W35">
    <cfRule type="cellIs" dxfId="8784" priority="2625" operator="lessThan">
      <formula>$C$4</formula>
    </cfRule>
  </conditionalFormatting>
  <conditionalFormatting sqref="W36">
    <cfRule type="cellIs" dxfId="8783" priority="2626" operator="lessThan">
      <formula>$C$4</formula>
    </cfRule>
  </conditionalFormatting>
  <conditionalFormatting sqref="W37">
    <cfRule type="cellIs" dxfId="8782" priority="2627" operator="lessThan">
      <formula>$C$4</formula>
    </cfRule>
  </conditionalFormatting>
  <conditionalFormatting sqref="W38">
    <cfRule type="cellIs" dxfId="8781" priority="2628" operator="lessThan">
      <formula>$C$4</formula>
    </cfRule>
  </conditionalFormatting>
  <conditionalFormatting sqref="W39">
    <cfRule type="cellIs" dxfId="8780" priority="2629" operator="lessThan">
      <formula>$C$4</formula>
    </cfRule>
  </conditionalFormatting>
  <conditionalFormatting sqref="W40">
    <cfRule type="cellIs" dxfId="8779" priority="2630" operator="lessThan">
      <formula>$C$4</formula>
    </cfRule>
  </conditionalFormatting>
  <conditionalFormatting sqref="W41">
    <cfRule type="cellIs" dxfId="8778" priority="2631" operator="lessThan">
      <formula>$C$4</formula>
    </cfRule>
  </conditionalFormatting>
  <conditionalFormatting sqref="W42">
    <cfRule type="cellIs" dxfId="8777" priority="2632" operator="lessThan">
      <formula>$C$4</formula>
    </cfRule>
  </conditionalFormatting>
  <conditionalFormatting sqref="W43">
    <cfRule type="cellIs" dxfId="8776" priority="2633" operator="lessThan">
      <formula>$C$4</formula>
    </cfRule>
  </conditionalFormatting>
  <conditionalFormatting sqref="W44">
    <cfRule type="cellIs" dxfId="8775" priority="2634" operator="lessThan">
      <formula>$C$4</formula>
    </cfRule>
  </conditionalFormatting>
  <conditionalFormatting sqref="W45">
    <cfRule type="cellIs" dxfId="8774" priority="2635" operator="lessThan">
      <formula>$C$4</formula>
    </cfRule>
  </conditionalFormatting>
  <conditionalFormatting sqref="W46">
    <cfRule type="cellIs" dxfId="8773" priority="2636" operator="lessThan">
      <formula>$C$4</formula>
    </cfRule>
  </conditionalFormatting>
  <conditionalFormatting sqref="W47">
    <cfRule type="cellIs" dxfId="8772" priority="2637" operator="lessThan">
      <formula>$C$4</formula>
    </cfRule>
  </conditionalFormatting>
  <conditionalFormatting sqref="W48">
    <cfRule type="cellIs" dxfId="8771" priority="2638" operator="lessThan">
      <formula>$C$4</formula>
    </cfRule>
  </conditionalFormatting>
  <conditionalFormatting sqref="W49">
    <cfRule type="cellIs" dxfId="8770" priority="2639" operator="lessThan">
      <formula>$C$4</formula>
    </cfRule>
  </conditionalFormatting>
  <conditionalFormatting sqref="W50">
    <cfRule type="cellIs" dxfId="8769" priority="2640" operator="lessThan">
      <formula>$C$4</formula>
    </cfRule>
  </conditionalFormatting>
  <conditionalFormatting sqref="W51">
    <cfRule type="cellIs" dxfId="8768" priority="2641" operator="lessThan">
      <formula>$C$4</formula>
    </cfRule>
  </conditionalFormatting>
  <conditionalFormatting sqref="W52">
    <cfRule type="cellIs" dxfId="8767" priority="2642" operator="lessThan">
      <formula>$C$4</formula>
    </cfRule>
  </conditionalFormatting>
  <conditionalFormatting sqref="W53">
    <cfRule type="cellIs" dxfId="8766" priority="2643" operator="lessThan">
      <formula>$C$4</formula>
    </cfRule>
  </conditionalFormatting>
  <conditionalFormatting sqref="W54">
    <cfRule type="cellIs" dxfId="8765" priority="2644" operator="lessThan">
      <formula>$C$4</formula>
    </cfRule>
  </conditionalFormatting>
  <conditionalFormatting sqref="W55">
    <cfRule type="cellIs" dxfId="8764" priority="2645" operator="lessThan">
      <formula>$C$4</formula>
    </cfRule>
  </conditionalFormatting>
  <conditionalFormatting sqref="W56">
    <cfRule type="cellIs" dxfId="8763" priority="2646" operator="lessThan">
      <formula>$C$4</formula>
    </cfRule>
  </conditionalFormatting>
  <conditionalFormatting sqref="W57">
    <cfRule type="cellIs" dxfId="8762" priority="2647" operator="lessThan">
      <formula>$C$4</formula>
    </cfRule>
  </conditionalFormatting>
  <conditionalFormatting sqref="W58">
    <cfRule type="cellIs" dxfId="8761" priority="2648" operator="lessThan">
      <formula>$C$4</formula>
    </cfRule>
  </conditionalFormatting>
  <conditionalFormatting sqref="W59">
    <cfRule type="cellIs" dxfId="8760" priority="2649" operator="lessThan">
      <formula>$C$4</formula>
    </cfRule>
  </conditionalFormatting>
  <conditionalFormatting sqref="W60">
    <cfRule type="cellIs" dxfId="8759" priority="2650" operator="lessThan">
      <formula>$C$4</formula>
    </cfRule>
  </conditionalFormatting>
  <conditionalFormatting sqref="X11">
    <cfRule type="cellIs" dxfId="8758" priority="2651" operator="lessThan">
      <formula>$C$4</formula>
    </cfRule>
  </conditionalFormatting>
  <conditionalFormatting sqref="X12">
    <cfRule type="cellIs" dxfId="8757" priority="2652" operator="lessThan">
      <formula>$C$4</formula>
    </cfRule>
  </conditionalFormatting>
  <conditionalFormatting sqref="X13">
    <cfRule type="cellIs" dxfId="8756" priority="2653" operator="lessThan">
      <formula>$C$4</formula>
    </cfRule>
  </conditionalFormatting>
  <conditionalFormatting sqref="X14">
    <cfRule type="cellIs" dxfId="8755" priority="2654" operator="lessThan">
      <formula>$C$4</formula>
    </cfRule>
  </conditionalFormatting>
  <conditionalFormatting sqref="X15">
    <cfRule type="cellIs" dxfId="8754" priority="2655" operator="lessThan">
      <formula>$C$4</formula>
    </cfRule>
  </conditionalFormatting>
  <conditionalFormatting sqref="X16">
    <cfRule type="cellIs" dxfId="8753" priority="2656" operator="lessThan">
      <formula>$C$4</formula>
    </cfRule>
  </conditionalFormatting>
  <conditionalFormatting sqref="X17">
    <cfRule type="cellIs" dxfId="8752" priority="2657" operator="lessThan">
      <formula>$C$4</formula>
    </cfRule>
  </conditionalFormatting>
  <conditionalFormatting sqref="X18">
    <cfRule type="cellIs" dxfId="8751" priority="2658" operator="lessThan">
      <formula>$C$4</formula>
    </cfRule>
  </conditionalFormatting>
  <conditionalFormatting sqref="X19">
    <cfRule type="cellIs" dxfId="8750" priority="2659" operator="lessThan">
      <formula>$C$4</formula>
    </cfRule>
  </conditionalFormatting>
  <conditionalFormatting sqref="X20">
    <cfRule type="cellIs" dxfId="8749" priority="2660" operator="lessThan">
      <formula>$C$4</formula>
    </cfRule>
  </conditionalFormatting>
  <conditionalFormatting sqref="X21">
    <cfRule type="cellIs" dxfId="8748" priority="2661" operator="lessThan">
      <formula>$C$4</formula>
    </cfRule>
  </conditionalFormatting>
  <conditionalFormatting sqref="X22">
    <cfRule type="cellIs" dxfId="8747" priority="2662" operator="lessThan">
      <formula>$C$4</formula>
    </cfRule>
  </conditionalFormatting>
  <conditionalFormatting sqref="X23">
    <cfRule type="cellIs" dxfId="8746" priority="2663" operator="lessThan">
      <formula>$C$4</formula>
    </cfRule>
  </conditionalFormatting>
  <conditionalFormatting sqref="X24">
    <cfRule type="cellIs" dxfId="8745" priority="2664" operator="lessThan">
      <formula>$C$4</formula>
    </cfRule>
  </conditionalFormatting>
  <conditionalFormatting sqref="X25">
    <cfRule type="cellIs" dxfId="8744" priority="2665" operator="lessThan">
      <formula>$C$4</formula>
    </cfRule>
  </conditionalFormatting>
  <conditionalFormatting sqref="X26">
    <cfRule type="cellIs" dxfId="8743" priority="2666" operator="lessThan">
      <formula>$C$4</formula>
    </cfRule>
  </conditionalFormatting>
  <conditionalFormatting sqref="X27">
    <cfRule type="cellIs" dxfId="8742" priority="2667" operator="lessThan">
      <formula>$C$4</formula>
    </cfRule>
  </conditionalFormatting>
  <conditionalFormatting sqref="X28">
    <cfRule type="cellIs" dxfId="8741" priority="2668" operator="lessThan">
      <formula>$C$4</formula>
    </cfRule>
  </conditionalFormatting>
  <conditionalFormatting sqref="X29">
    <cfRule type="cellIs" dxfId="8740" priority="2669" operator="lessThan">
      <formula>$C$4</formula>
    </cfRule>
  </conditionalFormatting>
  <conditionalFormatting sqref="X30">
    <cfRule type="cellIs" dxfId="8739" priority="2670" operator="lessThan">
      <formula>$C$4</formula>
    </cfRule>
  </conditionalFormatting>
  <conditionalFormatting sqref="X31">
    <cfRule type="cellIs" dxfId="8738" priority="2671" operator="lessThan">
      <formula>$C$4</formula>
    </cfRule>
  </conditionalFormatting>
  <conditionalFormatting sqref="X32">
    <cfRule type="cellIs" dxfId="8737" priority="2672" operator="lessThan">
      <formula>$C$4</formula>
    </cfRule>
  </conditionalFormatting>
  <conditionalFormatting sqref="X33">
    <cfRule type="cellIs" dxfId="8736" priority="2673" operator="lessThan">
      <formula>$C$4</formula>
    </cfRule>
  </conditionalFormatting>
  <conditionalFormatting sqref="X34">
    <cfRule type="cellIs" dxfId="8735" priority="2674" operator="lessThan">
      <formula>$C$4</formula>
    </cfRule>
  </conditionalFormatting>
  <conditionalFormatting sqref="X35">
    <cfRule type="cellIs" dxfId="8734" priority="2675" operator="lessThan">
      <formula>$C$4</formula>
    </cfRule>
  </conditionalFormatting>
  <conditionalFormatting sqref="X36">
    <cfRule type="cellIs" dxfId="8733" priority="2676" operator="lessThan">
      <formula>$C$4</formula>
    </cfRule>
  </conditionalFormatting>
  <conditionalFormatting sqref="X37">
    <cfRule type="cellIs" dxfId="8732" priority="2677" operator="lessThan">
      <formula>$C$4</formula>
    </cfRule>
  </conditionalFormatting>
  <conditionalFormatting sqref="X38">
    <cfRule type="cellIs" dxfId="8731" priority="2678" operator="lessThan">
      <formula>$C$4</formula>
    </cfRule>
  </conditionalFormatting>
  <conditionalFormatting sqref="X39">
    <cfRule type="cellIs" dxfId="8730" priority="2679" operator="lessThan">
      <formula>$C$4</formula>
    </cfRule>
  </conditionalFormatting>
  <conditionalFormatting sqref="X40">
    <cfRule type="cellIs" dxfId="8729" priority="2680" operator="lessThan">
      <formula>$C$4</formula>
    </cfRule>
  </conditionalFormatting>
  <conditionalFormatting sqref="X41">
    <cfRule type="cellIs" dxfId="8728" priority="2681" operator="lessThan">
      <formula>$C$4</formula>
    </cfRule>
  </conditionalFormatting>
  <conditionalFormatting sqref="X42">
    <cfRule type="cellIs" dxfId="8727" priority="2682" operator="lessThan">
      <formula>$C$4</formula>
    </cfRule>
  </conditionalFormatting>
  <conditionalFormatting sqref="X43">
    <cfRule type="cellIs" dxfId="8726" priority="2683" operator="lessThan">
      <formula>$C$4</formula>
    </cfRule>
  </conditionalFormatting>
  <conditionalFormatting sqref="X44">
    <cfRule type="cellIs" dxfId="8725" priority="2684" operator="lessThan">
      <formula>$C$4</formula>
    </cfRule>
  </conditionalFormatting>
  <conditionalFormatting sqref="X45">
    <cfRule type="cellIs" dxfId="8724" priority="2685" operator="lessThan">
      <formula>$C$4</formula>
    </cfRule>
  </conditionalFormatting>
  <conditionalFormatting sqref="X46">
    <cfRule type="cellIs" dxfId="8723" priority="2686" operator="lessThan">
      <formula>$C$4</formula>
    </cfRule>
  </conditionalFormatting>
  <conditionalFormatting sqref="X47">
    <cfRule type="cellIs" dxfId="8722" priority="2687" operator="lessThan">
      <formula>$C$4</formula>
    </cfRule>
  </conditionalFormatting>
  <conditionalFormatting sqref="X48">
    <cfRule type="cellIs" dxfId="8721" priority="2688" operator="lessThan">
      <formula>$C$4</formula>
    </cfRule>
  </conditionalFormatting>
  <conditionalFormatting sqref="X49">
    <cfRule type="cellIs" dxfId="8720" priority="2689" operator="lessThan">
      <formula>$C$4</formula>
    </cfRule>
  </conditionalFormatting>
  <conditionalFormatting sqref="X50">
    <cfRule type="cellIs" dxfId="8719" priority="2690" operator="lessThan">
      <formula>$C$4</formula>
    </cfRule>
  </conditionalFormatting>
  <conditionalFormatting sqref="X51">
    <cfRule type="cellIs" dxfId="8718" priority="2691" operator="lessThan">
      <formula>$C$4</formula>
    </cfRule>
  </conditionalFormatting>
  <conditionalFormatting sqref="X52">
    <cfRule type="cellIs" dxfId="8717" priority="2692" operator="lessThan">
      <formula>$C$4</formula>
    </cfRule>
  </conditionalFormatting>
  <conditionalFormatting sqref="X53">
    <cfRule type="cellIs" dxfId="8716" priority="2693" operator="lessThan">
      <formula>$C$4</formula>
    </cfRule>
  </conditionalFormatting>
  <conditionalFormatting sqref="X54">
    <cfRule type="cellIs" dxfId="8715" priority="2694" operator="lessThan">
      <formula>$C$4</formula>
    </cfRule>
  </conditionalFormatting>
  <conditionalFormatting sqref="X55">
    <cfRule type="cellIs" dxfId="8714" priority="2695" operator="lessThan">
      <formula>$C$4</formula>
    </cfRule>
  </conditionalFormatting>
  <conditionalFormatting sqref="X56">
    <cfRule type="cellIs" dxfId="8713" priority="2696" operator="lessThan">
      <formula>$C$4</formula>
    </cfRule>
  </conditionalFormatting>
  <conditionalFormatting sqref="X57">
    <cfRule type="cellIs" dxfId="8712" priority="2697" operator="lessThan">
      <formula>$C$4</formula>
    </cfRule>
  </conditionalFormatting>
  <conditionalFormatting sqref="X58">
    <cfRule type="cellIs" dxfId="8711" priority="2698" operator="lessThan">
      <formula>$C$4</formula>
    </cfRule>
  </conditionalFormatting>
  <conditionalFormatting sqref="X59">
    <cfRule type="cellIs" dxfId="8710" priority="2699" operator="lessThan">
      <formula>$C$4</formula>
    </cfRule>
  </conditionalFormatting>
  <conditionalFormatting sqref="X60">
    <cfRule type="cellIs" dxfId="8709" priority="2700" operator="lessThan">
      <formula>$C$4</formula>
    </cfRule>
  </conditionalFormatting>
  <conditionalFormatting sqref="CJ11">
    <cfRule type="cellIs" dxfId="8708" priority="2701" operator="lessThan">
      <formula>$C$4</formula>
    </cfRule>
  </conditionalFormatting>
  <conditionalFormatting sqref="CJ11">
    <cfRule type="cellIs" dxfId="8707" priority="2702" operator="lessThan">
      <formula>$C$4</formula>
    </cfRule>
  </conditionalFormatting>
  <conditionalFormatting sqref="CJ12">
    <cfRule type="cellIs" dxfId="8706" priority="2703" operator="lessThan">
      <formula>$C$4</formula>
    </cfRule>
  </conditionalFormatting>
  <conditionalFormatting sqref="CJ12">
    <cfRule type="cellIs" dxfId="8705" priority="2704" operator="lessThan">
      <formula>$C$4</formula>
    </cfRule>
  </conditionalFormatting>
  <conditionalFormatting sqref="CJ13">
    <cfRule type="cellIs" dxfId="8704" priority="2705" operator="lessThan">
      <formula>$C$4</formula>
    </cfRule>
  </conditionalFormatting>
  <conditionalFormatting sqref="CJ13">
    <cfRule type="cellIs" dxfId="8703" priority="2706" operator="lessThan">
      <formula>$C$4</formula>
    </cfRule>
  </conditionalFormatting>
  <conditionalFormatting sqref="CJ14">
    <cfRule type="cellIs" dxfId="8702" priority="2707" operator="lessThan">
      <formula>$C$4</formula>
    </cfRule>
  </conditionalFormatting>
  <conditionalFormatting sqref="CJ14">
    <cfRule type="cellIs" dxfId="8701" priority="2708" operator="lessThan">
      <formula>$C$4</formula>
    </cfRule>
  </conditionalFormatting>
  <conditionalFormatting sqref="CJ15">
    <cfRule type="cellIs" dxfId="8700" priority="2709" operator="lessThan">
      <formula>$C$4</formula>
    </cfRule>
  </conditionalFormatting>
  <conditionalFormatting sqref="CJ15">
    <cfRule type="cellIs" dxfId="8699" priority="2710" operator="lessThan">
      <formula>$C$4</formula>
    </cfRule>
  </conditionalFormatting>
  <conditionalFormatting sqref="CJ16">
    <cfRule type="cellIs" dxfId="8698" priority="2711" operator="lessThan">
      <formula>$C$4</formula>
    </cfRule>
  </conditionalFormatting>
  <conditionalFormatting sqref="CJ16">
    <cfRule type="cellIs" dxfId="8697" priority="2712" operator="lessThan">
      <formula>$C$4</formula>
    </cfRule>
  </conditionalFormatting>
  <conditionalFormatting sqref="CJ17">
    <cfRule type="cellIs" dxfId="8696" priority="2713" operator="lessThan">
      <formula>$C$4</formula>
    </cfRule>
  </conditionalFormatting>
  <conditionalFormatting sqref="CJ17">
    <cfRule type="cellIs" dxfId="8695" priority="2714" operator="lessThan">
      <formula>$C$4</formula>
    </cfRule>
  </conditionalFormatting>
  <conditionalFormatting sqref="CJ18">
    <cfRule type="cellIs" dxfId="8694" priority="2715" operator="lessThan">
      <formula>$C$4</formula>
    </cfRule>
  </conditionalFormatting>
  <conditionalFormatting sqref="CJ18">
    <cfRule type="cellIs" dxfId="8693" priority="2716" operator="lessThan">
      <formula>$C$4</formula>
    </cfRule>
  </conditionalFormatting>
  <conditionalFormatting sqref="CJ19">
    <cfRule type="cellIs" dxfId="8692" priority="2717" operator="lessThan">
      <formula>$C$4</formula>
    </cfRule>
  </conditionalFormatting>
  <conditionalFormatting sqref="CJ19">
    <cfRule type="cellIs" dxfId="8691" priority="2718" operator="lessThan">
      <formula>$C$4</formula>
    </cfRule>
  </conditionalFormatting>
  <conditionalFormatting sqref="CJ20">
    <cfRule type="cellIs" dxfId="8690" priority="2719" operator="lessThan">
      <formula>$C$4</formula>
    </cfRule>
  </conditionalFormatting>
  <conditionalFormatting sqref="CJ20">
    <cfRule type="cellIs" dxfId="8689" priority="2720" operator="lessThan">
      <formula>$C$4</formula>
    </cfRule>
  </conditionalFormatting>
  <conditionalFormatting sqref="CJ21">
    <cfRule type="cellIs" dxfId="8688" priority="2721" operator="lessThan">
      <formula>$C$4</formula>
    </cfRule>
  </conditionalFormatting>
  <conditionalFormatting sqref="CJ21">
    <cfRule type="cellIs" dxfId="8687" priority="2722" operator="lessThan">
      <formula>$C$4</formula>
    </cfRule>
  </conditionalFormatting>
  <conditionalFormatting sqref="CJ22">
    <cfRule type="cellIs" dxfId="8686" priority="2723" operator="lessThan">
      <formula>$C$4</formula>
    </cfRule>
  </conditionalFormatting>
  <conditionalFormatting sqref="CJ22">
    <cfRule type="cellIs" dxfId="8685" priority="2724" operator="lessThan">
      <formula>$C$4</formula>
    </cfRule>
  </conditionalFormatting>
  <conditionalFormatting sqref="CJ23">
    <cfRule type="cellIs" dxfId="8684" priority="2725" operator="lessThan">
      <formula>$C$4</formula>
    </cfRule>
  </conditionalFormatting>
  <conditionalFormatting sqref="CJ23">
    <cfRule type="cellIs" dxfId="8683" priority="2726" operator="lessThan">
      <formula>$C$4</formula>
    </cfRule>
  </conditionalFormatting>
  <conditionalFormatting sqref="CJ24">
    <cfRule type="cellIs" dxfId="8682" priority="2727" operator="lessThan">
      <formula>$C$4</formula>
    </cfRule>
  </conditionalFormatting>
  <conditionalFormatting sqref="CJ24">
    <cfRule type="cellIs" dxfId="8681" priority="2728" operator="lessThan">
      <formula>$C$4</formula>
    </cfRule>
  </conditionalFormatting>
  <conditionalFormatting sqref="CJ25">
    <cfRule type="cellIs" dxfId="8680" priority="2729" operator="lessThan">
      <formula>$C$4</formula>
    </cfRule>
  </conditionalFormatting>
  <conditionalFormatting sqref="CJ25">
    <cfRule type="cellIs" dxfId="8679" priority="2730" operator="lessThan">
      <formula>$C$4</formula>
    </cfRule>
  </conditionalFormatting>
  <conditionalFormatting sqref="CJ26">
    <cfRule type="cellIs" dxfId="8678" priority="2731" operator="lessThan">
      <formula>$C$4</formula>
    </cfRule>
  </conditionalFormatting>
  <conditionalFormatting sqref="CJ26">
    <cfRule type="cellIs" dxfId="8677" priority="2732" operator="lessThan">
      <formula>$C$4</formula>
    </cfRule>
  </conditionalFormatting>
  <conditionalFormatting sqref="CJ27">
    <cfRule type="cellIs" dxfId="8676" priority="2733" operator="lessThan">
      <formula>$C$4</formula>
    </cfRule>
  </conditionalFormatting>
  <conditionalFormatting sqref="CJ27">
    <cfRule type="cellIs" dxfId="8675" priority="2734" operator="lessThan">
      <formula>$C$4</formula>
    </cfRule>
  </conditionalFormatting>
  <conditionalFormatting sqref="CJ28">
    <cfRule type="cellIs" dxfId="8674" priority="2735" operator="lessThan">
      <formula>$C$4</formula>
    </cfRule>
  </conditionalFormatting>
  <conditionalFormatting sqref="CJ28">
    <cfRule type="cellIs" dxfId="8673" priority="2736" operator="lessThan">
      <formula>$C$4</formula>
    </cfRule>
  </conditionalFormatting>
  <conditionalFormatting sqref="CJ29">
    <cfRule type="cellIs" dxfId="8672" priority="2737" operator="lessThan">
      <formula>$C$4</formula>
    </cfRule>
  </conditionalFormatting>
  <conditionalFormatting sqref="CJ29">
    <cfRule type="cellIs" dxfId="8671" priority="2738" operator="lessThan">
      <formula>$C$4</formula>
    </cfRule>
  </conditionalFormatting>
  <conditionalFormatting sqref="CJ30">
    <cfRule type="cellIs" dxfId="8670" priority="2739" operator="lessThan">
      <formula>$C$4</formula>
    </cfRule>
  </conditionalFormatting>
  <conditionalFormatting sqref="CJ30">
    <cfRule type="cellIs" dxfId="8669" priority="2740" operator="lessThan">
      <formula>$C$4</formula>
    </cfRule>
  </conditionalFormatting>
  <conditionalFormatting sqref="CJ31">
    <cfRule type="cellIs" dxfId="8668" priority="2741" operator="lessThan">
      <formula>$C$4</formula>
    </cfRule>
  </conditionalFormatting>
  <conditionalFormatting sqref="CJ31">
    <cfRule type="cellIs" dxfId="8667" priority="2742" operator="lessThan">
      <formula>$C$4</formula>
    </cfRule>
  </conditionalFormatting>
  <conditionalFormatting sqref="CJ32">
    <cfRule type="cellIs" dxfId="8666" priority="2743" operator="lessThan">
      <formula>$C$4</formula>
    </cfRule>
  </conditionalFormatting>
  <conditionalFormatting sqref="CJ32">
    <cfRule type="cellIs" dxfId="8665" priority="2744" operator="lessThan">
      <formula>$C$4</formula>
    </cfRule>
  </conditionalFormatting>
  <conditionalFormatting sqref="CJ33">
    <cfRule type="cellIs" dxfId="8664" priority="2745" operator="lessThan">
      <formula>$C$4</formula>
    </cfRule>
  </conditionalFormatting>
  <conditionalFormatting sqref="CJ33">
    <cfRule type="cellIs" dxfId="8663" priority="2746" operator="lessThan">
      <formula>$C$4</formula>
    </cfRule>
  </conditionalFormatting>
  <conditionalFormatting sqref="CJ34">
    <cfRule type="cellIs" dxfId="8662" priority="2747" operator="lessThan">
      <formula>$C$4</formula>
    </cfRule>
  </conditionalFormatting>
  <conditionalFormatting sqref="CJ34">
    <cfRule type="cellIs" dxfId="8661" priority="2748" operator="lessThan">
      <formula>$C$4</formula>
    </cfRule>
  </conditionalFormatting>
  <conditionalFormatting sqref="CJ35">
    <cfRule type="cellIs" dxfId="8660" priority="2749" operator="lessThan">
      <formula>$C$4</formula>
    </cfRule>
  </conditionalFormatting>
  <conditionalFormatting sqref="CJ35">
    <cfRule type="cellIs" dxfId="8659" priority="2750" operator="lessThan">
      <formula>$C$4</formula>
    </cfRule>
  </conditionalFormatting>
  <conditionalFormatting sqref="CJ36">
    <cfRule type="cellIs" dxfId="8658" priority="2751" operator="lessThan">
      <formula>$C$4</formula>
    </cfRule>
  </conditionalFormatting>
  <conditionalFormatting sqref="CJ36">
    <cfRule type="cellIs" dxfId="8657" priority="2752" operator="lessThan">
      <formula>$C$4</formula>
    </cfRule>
  </conditionalFormatting>
  <conditionalFormatting sqref="CJ37">
    <cfRule type="cellIs" dxfId="8656" priority="2753" operator="lessThan">
      <formula>$C$4</formula>
    </cfRule>
  </conditionalFormatting>
  <conditionalFormatting sqref="CJ37">
    <cfRule type="cellIs" dxfId="8655" priority="2754" operator="lessThan">
      <formula>$C$4</formula>
    </cfRule>
  </conditionalFormatting>
  <conditionalFormatting sqref="CJ38">
    <cfRule type="cellIs" dxfId="8654" priority="2755" operator="lessThan">
      <formula>$C$4</formula>
    </cfRule>
  </conditionalFormatting>
  <conditionalFormatting sqref="CJ38">
    <cfRule type="cellIs" dxfId="8653" priority="2756" operator="lessThan">
      <formula>$C$4</formula>
    </cfRule>
  </conditionalFormatting>
  <conditionalFormatting sqref="CJ39">
    <cfRule type="cellIs" dxfId="8652" priority="2757" operator="lessThan">
      <formula>$C$4</formula>
    </cfRule>
  </conditionalFormatting>
  <conditionalFormatting sqref="CJ39">
    <cfRule type="cellIs" dxfId="8651" priority="2758" operator="lessThan">
      <formula>$C$4</formula>
    </cfRule>
  </conditionalFormatting>
  <conditionalFormatting sqref="CJ40">
    <cfRule type="cellIs" dxfId="8650" priority="2759" operator="lessThan">
      <formula>$C$4</formula>
    </cfRule>
  </conditionalFormatting>
  <conditionalFormatting sqref="CJ40">
    <cfRule type="cellIs" dxfId="8649" priority="2760" operator="lessThan">
      <formula>$C$4</formula>
    </cfRule>
  </conditionalFormatting>
  <conditionalFormatting sqref="CJ41">
    <cfRule type="cellIs" dxfId="8648" priority="2761" operator="lessThan">
      <formula>$C$4</formula>
    </cfRule>
  </conditionalFormatting>
  <conditionalFormatting sqref="CJ41">
    <cfRule type="cellIs" dxfId="8647" priority="2762" operator="lessThan">
      <formula>$C$4</formula>
    </cfRule>
  </conditionalFormatting>
  <conditionalFormatting sqref="CJ42">
    <cfRule type="cellIs" dxfId="8646" priority="2763" operator="lessThan">
      <formula>$C$4</formula>
    </cfRule>
  </conditionalFormatting>
  <conditionalFormatting sqref="CJ42">
    <cfRule type="cellIs" dxfId="8645" priority="2764" operator="lessThan">
      <formula>$C$4</formula>
    </cfRule>
  </conditionalFormatting>
  <conditionalFormatting sqref="CJ43">
    <cfRule type="cellIs" dxfId="8644" priority="2765" operator="lessThan">
      <formula>$C$4</formula>
    </cfRule>
  </conditionalFormatting>
  <conditionalFormatting sqref="CJ43">
    <cfRule type="cellIs" dxfId="8643" priority="2766" operator="lessThan">
      <formula>$C$4</formula>
    </cfRule>
  </conditionalFormatting>
  <conditionalFormatting sqref="CJ44">
    <cfRule type="cellIs" dxfId="8642" priority="2767" operator="lessThan">
      <formula>$C$4</formula>
    </cfRule>
  </conditionalFormatting>
  <conditionalFormatting sqref="CJ44">
    <cfRule type="cellIs" dxfId="8641" priority="2768" operator="lessThan">
      <formula>$C$4</formula>
    </cfRule>
  </conditionalFormatting>
  <conditionalFormatting sqref="CJ45">
    <cfRule type="cellIs" dxfId="8640" priority="2769" operator="lessThan">
      <formula>$C$4</formula>
    </cfRule>
  </conditionalFormatting>
  <conditionalFormatting sqref="CJ45">
    <cfRule type="cellIs" dxfId="8639" priority="2770" operator="lessThan">
      <formula>$C$4</formula>
    </cfRule>
  </conditionalFormatting>
  <conditionalFormatting sqref="CJ46">
    <cfRule type="cellIs" dxfId="8638" priority="2771" operator="lessThan">
      <formula>$C$4</formula>
    </cfRule>
  </conditionalFormatting>
  <conditionalFormatting sqref="CJ46">
    <cfRule type="cellIs" dxfId="8637" priority="2772" operator="lessThan">
      <formula>$C$4</formula>
    </cfRule>
  </conditionalFormatting>
  <conditionalFormatting sqref="CJ47">
    <cfRule type="cellIs" dxfId="8636" priority="2773" operator="lessThan">
      <formula>$C$4</formula>
    </cfRule>
  </conditionalFormatting>
  <conditionalFormatting sqref="CJ47">
    <cfRule type="cellIs" dxfId="8635" priority="2774" operator="lessThan">
      <formula>$C$4</formula>
    </cfRule>
  </conditionalFormatting>
  <conditionalFormatting sqref="CJ48">
    <cfRule type="cellIs" dxfId="8634" priority="2775" operator="lessThan">
      <formula>$C$4</formula>
    </cfRule>
  </conditionalFormatting>
  <conditionalFormatting sqref="CJ48">
    <cfRule type="cellIs" dxfId="8633" priority="2776" operator="lessThan">
      <formula>$C$4</formula>
    </cfRule>
  </conditionalFormatting>
  <conditionalFormatting sqref="CJ49">
    <cfRule type="cellIs" dxfId="8632" priority="2777" operator="lessThan">
      <formula>$C$4</formula>
    </cfRule>
  </conditionalFormatting>
  <conditionalFormatting sqref="CJ49">
    <cfRule type="cellIs" dxfId="8631" priority="2778" operator="lessThan">
      <formula>$C$4</formula>
    </cfRule>
  </conditionalFormatting>
  <conditionalFormatting sqref="CJ50">
    <cfRule type="cellIs" dxfId="8630" priority="2779" operator="lessThan">
      <formula>$C$4</formula>
    </cfRule>
  </conditionalFormatting>
  <conditionalFormatting sqref="CJ50">
    <cfRule type="cellIs" dxfId="8629" priority="2780" operator="lessThan">
      <formula>$C$4</formula>
    </cfRule>
  </conditionalFormatting>
  <conditionalFormatting sqref="CJ51">
    <cfRule type="cellIs" dxfId="8628" priority="2781" operator="lessThan">
      <formula>$C$4</formula>
    </cfRule>
  </conditionalFormatting>
  <conditionalFormatting sqref="CJ51">
    <cfRule type="cellIs" dxfId="8627" priority="2782" operator="lessThan">
      <formula>$C$4</formula>
    </cfRule>
  </conditionalFormatting>
  <conditionalFormatting sqref="CJ52">
    <cfRule type="cellIs" dxfId="8626" priority="2783" operator="lessThan">
      <formula>$C$4</formula>
    </cfRule>
  </conditionalFormatting>
  <conditionalFormatting sqref="CJ52">
    <cfRule type="cellIs" dxfId="8625" priority="2784" operator="lessThan">
      <formula>$C$4</formula>
    </cfRule>
  </conditionalFormatting>
  <conditionalFormatting sqref="CJ53">
    <cfRule type="cellIs" dxfId="8624" priority="2785" operator="lessThan">
      <formula>$C$4</formula>
    </cfRule>
  </conditionalFormatting>
  <conditionalFormatting sqref="CJ53">
    <cfRule type="cellIs" dxfId="8623" priority="2786" operator="lessThan">
      <formula>$C$4</formula>
    </cfRule>
  </conditionalFormatting>
  <conditionalFormatting sqref="CJ54">
    <cfRule type="cellIs" dxfId="8622" priority="2787" operator="lessThan">
      <formula>$C$4</formula>
    </cfRule>
  </conditionalFormatting>
  <conditionalFormatting sqref="CJ54">
    <cfRule type="cellIs" dxfId="8621" priority="2788" operator="lessThan">
      <formula>$C$4</formula>
    </cfRule>
  </conditionalFormatting>
  <conditionalFormatting sqref="CJ55">
    <cfRule type="cellIs" dxfId="8620" priority="2789" operator="lessThan">
      <formula>$C$4</formula>
    </cfRule>
  </conditionalFormatting>
  <conditionalFormatting sqref="CJ55">
    <cfRule type="cellIs" dxfId="8619" priority="2790" operator="lessThan">
      <formula>$C$4</formula>
    </cfRule>
  </conditionalFormatting>
  <conditionalFormatting sqref="CJ56">
    <cfRule type="cellIs" dxfId="8618" priority="2791" operator="lessThan">
      <formula>$C$4</formula>
    </cfRule>
  </conditionalFormatting>
  <conditionalFormatting sqref="CJ56">
    <cfRule type="cellIs" dxfId="8617" priority="2792" operator="lessThan">
      <formula>$C$4</formula>
    </cfRule>
  </conditionalFormatting>
  <conditionalFormatting sqref="CJ57">
    <cfRule type="cellIs" dxfId="8616" priority="2793" operator="lessThan">
      <formula>$C$4</formula>
    </cfRule>
  </conditionalFormatting>
  <conditionalFormatting sqref="CJ57">
    <cfRule type="cellIs" dxfId="8615" priority="2794" operator="lessThan">
      <formula>$C$4</formula>
    </cfRule>
  </conditionalFormatting>
  <conditionalFormatting sqref="CJ58">
    <cfRule type="cellIs" dxfId="8614" priority="2795" operator="lessThan">
      <formula>$C$4</formula>
    </cfRule>
  </conditionalFormatting>
  <conditionalFormatting sqref="CJ58">
    <cfRule type="cellIs" dxfId="8613" priority="2796" operator="lessThan">
      <formula>$C$4</formula>
    </cfRule>
  </conditionalFormatting>
  <conditionalFormatting sqref="CJ59">
    <cfRule type="cellIs" dxfId="8612" priority="2797" operator="lessThan">
      <formula>$C$4</formula>
    </cfRule>
  </conditionalFormatting>
  <conditionalFormatting sqref="CJ59">
    <cfRule type="cellIs" dxfId="8611" priority="2798" operator="lessThan">
      <formula>$C$4</formula>
    </cfRule>
  </conditionalFormatting>
  <conditionalFormatting sqref="CJ60">
    <cfRule type="cellIs" dxfId="8610" priority="2799" operator="lessThan">
      <formula>$C$4</formula>
    </cfRule>
  </conditionalFormatting>
  <conditionalFormatting sqref="CJ60">
    <cfRule type="cellIs" dxfId="8609" priority="2800" operator="lessThan">
      <formula>$C$4</formula>
    </cfRule>
  </conditionalFormatting>
  <conditionalFormatting sqref="N11">
    <cfRule type="cellIs" dxfId="8608" priority="2801" operator="lessThan">
      <formula>$C$4</formula>
    </cfRule>
  </conditionalFormatting>
  <conditionalFormatting sqref="N11">
    <cfRule type="cellIs" dxfId="8607" priority="2802" operator="lessThan">
      <formula>$C$4</formula>
    </cfRule>
  </conditionalFormatting>
  <conditionalFormatting sqref="N12">
    <cfRule type="cellIs" dxfId="8606" priority="2803" operator="lessThan">
      <formula>$C$4</formula>
    </cfRule>
  </conditionalFormatting>
  <conditionalFormatting sqref="N12">
    <cfRule type="cellIs" dxfId="8605" priority="2804" operator="lessThan">
      <formula>$C$4</formula>
    </cfRule>
  </conditionalFormatting>
  <conditionalFormatting sqref="N13">
    <cfRule type="cellIs" dxfId="8604" priority="2805" operator="lessThan">
      <formula>$C$4</formula>
    </cfRule>
  </conditionalFormatting>
  <conditionalFormatting sqref="N13">
    <cfRule type="cellIs" dxfId="8603" priority="2806" operator="lessThan">
      <formula>$C$4</formula>
    </cfRule>
  </conditionalFormatting>
  <conditionalFormatting sqref="N14">
    <cfRule type="cellIs" dxfId="8602" priority="2807" operator="lessThan">
      <formula>$C$4</formula>
    </cfRule>
  </conditionalFormatting>
  <conditionalFormatting sqref="N14">
    <cfRule type="cellIs" dxfId="8601" priority="2808" operator="lessThan">
      <formula>$C$4</formula>
    </cfRule>
  </conditionalFormatting>
  <conditionalFormatting sqref="N15">
    <cfRule type="cellIs" dxfId="8600" priority="2809" operator="lessThan">
      <formula>$C$4</formula>
    </cfRule>
  </conditionalFormatting>
  <conditionalFormatting sqref="N15">
    <cfRule type="cellIs" dxfId="8599" priority="2810" operator="lessThan">
      <formula>$C$4</formula>
    </cfRule>
  </conditionalFormatting>
  <conditionalFormatting sqref="N16">
    <cfRule type="cellIs" dxfId="8598" priority="2811" operator="lessThan">
      <formula>$C$4</formula>
    </cfRule>
  </conditionalFormatting>
  <conditionalFormatting sqref="N16">
    <cfRule type="cellIs" dxfId="8597" priority="2812" operator="lessThan">
      <formula>$C$4</formula>
    </cfRule>
  </conditionalFormatting>
  <conditionalFormatting sqref="N17">
    <cfRule type="cellIs" dxfId="8596" priority="2813" operator="lessThan">
      <formula>$C$4</formula>
    </cfRule>
  </conditionalFormatting>
  <conditionalFormatting sqref="N17">
    <cfRule type="cellIs" dxfId="8595" priority="2814" operator="lessThan">
      <formula>$C$4</formula>
    </cfRule>
  </conditionalFormatting>
  <conditionalFormatting sqref="N18">
    <cfRule type="cellIs" dxfId="8594" priority="2815" operator="lessThan">
      <formula>$C$4</formula>
    </cfRule>
  </conditionalFormatting>
  <conditionalFormatting sqref="N18">
    <cfRule type="cellIs" dxfId="8593" priority="2816" operator="lessThan">
      <formula>$C$4</formula>
    </cfRule>
  </conditionalFormatting>
  <conditionalFormatting sqref="N19">
    <cfRule type="cellIs" dxfId="8592" priority="2817" operator="lessThan">
      <formula>$C$4</formula>
    </cfRule>
  </conditionalFormatting>
  <conditionalFormatting sqref="N19">
    <cfRule type="cellIs" dxfId="8591" priority="2818" operator="lessThan">
      <formula>$C$4</formula>
    </cfRule>
  </conditionalFormatting>
  <conditionalFormatting sqref="N20">
    <cfRule type="cellIs" dxfId="8590" priority="2819" operator="lessThan">
      <formula>$C$4</formula>
    </cfRule>
  </conditionalFormatting>
  <conditionalFormatting sqref="N20">
    <cfRule type="cellIs" dxfId="8589" priority="2820" operator="lessThan">
      <formula>$C$4</formula>
    </cfRule>
  </conditionalFormatting>
  <conditionalFormatting sqref="N21">
    <cfRule type="cellIs" dxfId="8588" priority="2821" operator="lessThan">
      <formula>$C$4</formula>
    </cfRule>
  </conditionalFormatting>
  <conditionalFormatting sqref="N21">
    <cfRule type="cellIs" dxfId="8587" priority="2822" operator="lessThan">
      <formula>$C$4</formula>
    </cfRule>
  </conditionalFormatting>
  <conditionalFormatting sqref="N22">
    <cfRule type="cellIs" dxfId="8586" priority="2823" operator="lessThan">
      <formula>$C$4</formula>
    </cfRule>
  </conditionalFormatting>
  <conditionalFormatting sqref="N22">
    <cfRule type="cellIs" dxfId="8585" priority="2824" operator="lessThan">
      <formula>$C$4</formula>
    </cfRule>
  </conditionalFormatting>
  <conditionalFormatting sqref="N23">
    <cfRule type="cellIs" dxfId="8584" priority="2825" operator="lessThan">
      <formula>$C$4</formula>
    </cfRule>
  </conditionalFormatting>
  <conditionalFormatting sqref="N23">
    <cfRule type="cellIs" dxfId="8583" priority="2826" operator="lessThan">
      <formula>$C$4</formula>
    </cfRule>
  </conditionalFormatting>
  <conditionalFormatting sqref="N24">
    <cfRule type="cellIs" dxfId="8582" priority="2827" operator="lessThan">
      <formula>$C$4</formula>
    </cfRule>
  </conditionalFormatting>
  <conditionalFormatting sqref="N24">
    <cfRule type="cellIs" dxfId="8581" priority="2828" operator="lessThan">
      <formula>$C$4</formula>
    </cfRule>
  </conditionalFormatting>
  <conditionalFormatting sqref="N25">
    <cfRule type="cellIs" dxfId="8580" priority="2829" operator="lessThan">
      <formula>$C$4</formula>
    </cfRule>
  </conditionalFormatting>
  <conditionalFormatting sqref="N25">
    <cfRule type="cellIs" dxfId="8579" priority="2830" operator="lessThan">
      <formula>$C$4</formula>
    </cfRule>
  </conditionalFormatting>
  <conditionalFormatting sqref="N26">
    <cfRule type="cellIs" dxfId="8578" priority="2831" operator="lessThan">
      <formula>$C$4</formula>
    </cfRule>
  </conditionalFormatting>
  <conditionalFormatting sqref="N26">
    <cfRule type="cellIs" dxfId="8577" priority="2832" operator="lessThan">
      <formula>$C$4</formula>
    </cfRule>
  </conditionalFormatting>
  <conditionalFormatting sqref="N27">
    <cfRule type="cellIs" dxfId="8576" priority="2833" operator="lessThan">
      <formula>$C$4</formula>
    </cfRule>
  </conditionalFormatting>
  <conditionalFormatting sqref="N27">
    <cfRule type="cellIs" dxfId="8575" priority="2834" operator="lessThan">
      <formula>$C$4</formula>
    </cfRule>
  </conditionalFormatting>
  <conditionalFormatting sqref="N28">
    <cfRule type="cellIs" dxfId="8574" priority="2835" operator="lessThan">
      <formula>$C$4</formula>
    </cfRule>
  </conditionalFormatting>
  <conditionalFormatting sqref="N28">
    <cfRule type="cellIs" dxfId="8573" priority="2836" operator="lessThan">
      <formula>$C$4</formula>
    </cfRule>
  </conditionalFormatting>
  <conditionalFormatting sqref="N29">
    <cfRule type="cellIs" dxfId="8572" priority="2837" operator="lessThan">
      <formula>$C$4</formula>
    </cfRule>
  </conditionalFormatting>
  <conditionalFormatting sqref="N29">
    <cfRule type="cellIs" dxfId="8571" priority="2838" operator="lessThan">
      <formula>$C$4</formula>
    </cfRule>
  </conditionalFormatting>
  <conditionalFormatting sqref="N30">
    <cfRule type="cellIs" dxfId="8570" priority="2839" operator="lessThan">
      <formula>$C$4</formula>
    </cfRule>
  </conditionalFormatting>
  <conditionalFormatting sqref="N30">
    <cfRule type="cellIs" dxfId="8569" priority="2840" operator="lessThan">
      <formula>$C$4</formula>
    </cfRule>
  </conditionalFormatting>
  <conditionalFormatting sqref="N31">
    <cfRule type="cellIs" dxfId="8568" priority="2841" operator="lessThan">
      <formula>$C$4</formula>
    </cfRule>
  </conditionalFormatting>
  <conditionalFormatting sqref="N31">
    <cfRule type="cellIs" dxfId="8567" priority="2842" operator="lessThan">
      <formula>$C$4</formula>
    </cfRule>
  </conditionalFormatting>
  <conditionalFormatting sqref="N32">
    <cfRule type="cellIs" dxfId="8566" priority="2843" operator="lessThan">
      <formula>$C$4</formula>
    </cfRule>
  </conditionalFormatting>
  <conditionalFormatting sqref="N32">
    <cfRule type="cellIs" dxfId="8565" priority="2844" operator="lessThan">
      <formula>$C$4</formula>
    </cfRule>
  </conditionalFormatting>
  <conditionalFormatting sqref="N33">
    <cfRule type="cellIs" dxfId="8564" priority="2845" operator="lessThan">
      <formula>$C$4</formula>
    </cfRule>
  </conditionalFormatting>
  <conditionalFormatting sqref="N33">
    <cfRule type="cellIs" dxfId="8563" priority="2846" operator="lessThan">
      <formula>$C$4</formula>
    </cfRule>
  </conditionalFormatting>
  <conditionalFormatting sqref="N34">
    <cfRule type="cellIs" dxfId="8562" priority="2847" operator="lessThan">
      <formula>$C$4</formula>
    </cfRule>
  </conditionalFormatting>
  <conditionalFormatting sqref="N34">
    <cfRule type="cellIs" dxfId="8561" priority="2848" operator="lessThan">
      <formula>$C$4</formula>
    </cfRule>
  </conditionalFormatting>
  <conditionalFormatting sqref="N35">
    <cfRule type="cellIs" dxfId="8560" priority="2849" operator="lessThan">
      <formula>$C$4</formula>
    </cfRule>
  </conditionalFormatting>
  <conditionalFormatting sqref="N35">
    <cfRule type="cellIs" dxfId="8559" priority="2850" operator="lessThan">
      <formula>$C$4</formula>
    </cfRule>
  </conditionalFormatting>
  <conditionalFormatting sqref="N36">
    <cfRule type="cellIs" dxfId="8558" priority="2851" operator="lessThan">
      <formula>$C$4</formula>
    </cfRule>
  </conditionalFormatting>
  <conditionalFormatting sqref="N36">
    <cfRule type="cellIs" dxfId="8557" priority="2852" operator="lessThan">
      <formula>$C$4</formula>
    </cfRule>
  </conditionalFormatting>
  <conditionalFormatting sqref="N37">
    <cfRule type="cellIs" dxfId="8556" priority="2853" operator="lessThan">
      <formula>$C$4</formula>
    </cfRule>
  </conditionalFormatting>
  <conditionalFormatting sqref="N37">
    <cfRule type="cellIs" dxfId="8555" priority="2854" operator="lessThan">
      <formula>$C$4</formula>
    </cfRule>
  </conditionalFormatting>
  <conditionalFormatting sqref="N38">
    <cfRule type="cellIs" dxfId="8554" priority="2855" operator="lessThan">
      <formula>$C$4</formula>
    </cfRule>
  </conditionalFormatting>
  <conditionalFormatting sqref="N38">
    <cfRule type="cellIs" dxfId="8553" priority="2856" operator="lessThan">
      <formula>$C$4</formula>
    </cfRule>
  </conditionalFormatting>
  <conditionalFormatting sqref="N39">
    <cfRule type="cellIs" dxfId="8552" priority="2857" operator="lessThan">
      <formula>$C$4</formula>
    </cfRule>
  </conditionalFormatting>
  <conditionalFormatting sqref="N39">
    <cfRule type="cellIs" dxfId="8551" priority="2858" operator="lessThan">
      <formula>$C$4</formula>
    </cfRule>
  </conditionalFormatting>
  <conditionalFormatting sqref="N40">
    <cfRule type="cellIs" dxfId="8550" priority="2859" operator="lessThan">
      <formula>$C$4</formula>
    </cfRule>
  </conditionalFormatting>
  <conditionalFormatting sqref="N40">
    <cfRule type="cellIs" dxfId="8549" priority="2860" operator="lessThan">
      <formula>$C$4</formula>
    </cfRule>
  </conditionalFormatting>
  <conditionalFormatting sqref="N41">
    <cfRule type="cellIs" dxfId="8548" priority="2861" operator="lessThan">
      <formula>$C$4</formula>
    </cfRule>
  </conditionalFormatting>
  <conditionalFormatting sqref="N41">
    <cfRule type="cellIs" dxfId="8547" priority="2862" operator="lessThan">
      <formula>$C$4</formula>
    </cfRule>
  </conditionalFormatting>
  <conditionalFormatting sqref="N42">
    <cfRule type="cellIs" dxfId="8546" priority="2863" operator="lessThan">
      <formula>$C$4</formula>
    </cfRule>
  </conditionalFormatting>
  <conditionalFormatting sqref="N42">
    <cfRule type="cellIs" dxfId="8545" priority="2864" operator="lessThan">
      <formula>$C$4</formula>
    </cfRule>
  </conditionalFormatting>
  <conditionalFormatting sqref="N43">
    <cfRule type="cellIs" dxfId="8544" priority="2865" operator="lessThan">
      <formula>$C$4</formula>
    </cfRule>
  </conditionalFormatting>
  <conditionalFormatting sqref="N43">
    <cfRule type="cellIs" dxfId="8543" priority="2866" operator="lessThan">
      <formula>$C$4</formula>
    </cfRule>
  </conditionalFormatting>
  <conditionalFormatting sqref="N44">
    <cfRule type="cellIs" dxfId="8542" priority="2867" operator="lessThan">
      <formula>$C$4</formula>
    </cfRule>
  </conditionalFormatting>
  <conditionalFormatting sqref="N44">
    <cfRule type="cellIs" dxfId="8541" priority="2868" operator="lessThan">
      <formula>$C$4</formula>
    </cfRule>
  </conditionalFormatting>
  <conditionalFormatting sqref="N45">
    <cfRule type="cellIs" dxfId="8540" priority="2869" operator="lessThan">
      <formula>$C$4</formula>
    </cfRule>
  </conditionalFormatting>
  <conditionalFormatting sqref="N45">
    <cfRule type="cellIs" dxfId="8539" priority="2870" operator="lessThan">
      <formula>$C$4</formula>
    </cfRule>
  </conditionalFormatting>
  <conditionalFormatting sqref="N46">
    <cfRule type="cellIs" dxfId="8538" priority="2871" operator="lessThan">
      <formula>$C$4</formula>
    </cfRule>
  </conditionalFormatting>
  <conditionalFormatting sqref="N46">
    <cfRule type="cellIs" dxfId="8537" priority="2872" operator="lessThan">
      <formula>$C$4</formula>
    </cfRule>
  </conditionalFormatting>
  <conditionalFormatting sqref="N47">
    <cfRule type="cellIs" dxfId="8536" priority="2873" operator="lessThan">
      <formula>$C$4</formula>
    </cfRule>
  </conditionalFormatting>
  <conditionalFormatting sqref="N47">
    <cfRule type="cellIs" dxfId="8535" priority="2874" operator="lessThan">
      <formula>$C$4</formula>
    </cfRule>
  </conditionalFormatting>
  <conditionalFormatting sqref="N48">
    <cfRule type="cellIs" dxfId="8534" priority="2875" operator="lessThan">
      <formula>$C$4</formula>
    </cfRule>
  </conditionalFormatting>
  <conditionalFormatting sqref="N48">
    <cfRule type="cellIs" dxfId="8533" priority="2876" operator="lessThan">
      <formula>$C$4</formula>
    </cfRule>
  </conditionalFormatting>
  <conditionalFormatting sqref="N49">
    <cfRule type="cellIs" dxfId="8532" priority="2877" operator="lessThan">
      <formula>$C$4</formula>
    </cfRule>
  </conditionalFormatting>
  <conditionalFormatting sqref="N49">
    <cfRule type="cellIs" dxfId="8531" priority="2878" operator="lessThan">
      <formula>$C$4</formula>
    </cfRule>
  </conditionalFormatting>
  <conditionalFormatting sqref="N50">
    <cfRule type="cellIs" dxfId="8530" priority="2879" operator="lessThan">
      <formula>$C$4</formula>
    </cfRule>
  </conditionalFormatting>
  <conditionalFormatting sqref="N50">
    <cfRule type="cellIs" dxfId="8529" priority="2880" operator="lessThan">
      <formula>$C$4</formula>
    </cfRule>
  </conditionalFormatting>
  <conditionalFormatting sqref="N51">
    <cfRule type="cellIs" dxfId="8528" priority="2881" operator="lessThan">
      <formula>$C$4</formula>
    </cfRule>
  </conditionalFormatting>
  <conditionalFormatting sqref="N51">
    <cfRule type="cellIs" dxfId="8527" priority="2882" operator="lessThan">
      <formula>$C$4</formula>
    </cfRule>
  </conditionalFormatting>
  <conditionalFormatting sqref="N52">
    <cfRule type="cellIs" dxfId="8526" priority="2883" operator="lessThan">
      <formula>$C$4</formula>
    </cfRule>
  </conditionalFormatting>
  <conditionalFormatting sqref="N52">
    <cfRule type="cellIs" dxfId="8525" priority="2884" operator="lessThan">
      <formula>$C$4</formula>
    </cfRule>
  </conditionalFormatting>
  <conditionalFormatting sqref="N53">
    <cfRule type="cellIs" dxfId="8524" priority="2885" operator="lessThan">
      <formula>$C$4</formula>
    </cfRule>
  </conditionalFormatting>
  <conditionalFormatting sqref="N53">
    <cfRule type="cellIs" dxfId="8523" priority="2886" operator="lessThan">
      <formula>$C$4</formula>
    </cfRule>
  </conditionalFormatting>
  <conditionalFormatting sqref="N54">
    <cfRule type="cellIs" dxfId="8522" priority="2887" operator="lessThan">
      <formula>$C$4</formula>
    </cfRule>
  </conditionalFormatting>
  <conditionalFormatting sqref="N54">
    <cfRule type="cellIs" dxfId="8521" priority="2888" operator="lessThan">
      <formula>$C$4</formula>
    </cfRule>
  </conditionalFormatting>
  <conditionalFormatting sqref="N55">
    <cfRule type="cellIs" dxfId="8520" priority="2889" operator="lessThan">
      <formula>$C$4</formula>
    </cfRule>
  </conditionalFormatting>
  <conditionalFormatting sqref="N55">
    <cfRule type="cellIs" dxfId="8519" priority="2890" operator="lessThan">
      <formula>$C$4</formula>
    </cfRule>
  </conditionalFormatting>
  <conditionalFormatting sqref="N56">
    <cfRule type="cellIs" dxfId="8518" priority="2891" operator="lessThan">
      <formula>$C$4</formula>
    </cfRule>
  </conditionalFormatting>
  <conditionalFormatting sqref="N56">
    <cfRule type="cellIs" dxfId="8517" priority="2892" operator="lessThan">
      <formula>$C$4</formula>
    </cfRule>
  </conditionalFormatting>
  <conditionalFormatting sqref="N57">
    <cfRule type="cellIs" dxfId="8516" priority="2893" operator="lessThan">
      <formula>$C$4</formula>
    </cfRule>
  </conditionalFormatting>
  <conditionalFormatting sqref="N57">
    <cfRule type="cellIs" dxfId="8515" priority="2894" operator="lessThan">
      <formula>$C$4</formula>
    </cfRule>
  </conditionalFormatting>
  <conditionalFormatting sqref="N58">
    <cfRule type="cellIs" dxfId="8514" priority="2895" operator="lessThan">
      <formula>$C$4</formula>
    </cfRule>
  </conditionalFormatting>
  <conditionalFormatting sqref="N58">
    <cfRule type="cellIs" dxfId="8513" priority="2896" operator="lessThan">
      <formula>$C$4</formula>
    </cfRule>
  </conditionalFormatting>
  <conditionalFormatting sqref="N59">
    <cfRule type="cellIs" dxfId="8512" priority="2897" operator="lessThan">
      <formula>$C$4</formula>
    </cfRule>
  </conditionalFormatting>
  <conditionalFormatting sqref="N59">
    <cfRule type="cellIs" dxfId="8511" priority="2898" operator="lessThan">
      <formula>$C$4</formula>
    </cfRule>
  </conditionalFormatting>
  <conditionalFormatting sqref="N60">
    <cfRule type="cellIs" dxfId="8510" priority="2899" operator="lessThan">
      <formula>$C$4</formula>
    </cfRule>
  </conditionalFormatting>
  <conditionalFormatting sqref="N60">
    <cfRule type="cellIs" dxfId="8509" priority="2900" operator="lessThan">
      <formula>$C$4</formula>
    </cfRule>
  </conditionalFormatting>
  <conditionalFormatting sqref="O11">
    <cfRule type="cellIs" dxfId="8508" priority="2901" operator="lessThan">
      <formula>$C$4</formula>
    </cfRule>
  </conditionalFormatting>
  <conditionalFormatting sqref="O11">
    <cfRule type="cellIs" dxfId="8507" priority="2902" operator="lessThan">
      <formula>$C$4</formula>
    </cfRule>
  </conditionalFormatting>
  <conditionalFormatting sqref="O12">
    <cfRule type="cellIs" dxfId="8506" priority="2903" operator="lessThan">
      <formula>$C$4</formula>
    </cfRule>
  </conditionalFormatting>
  <conditionalFormatting sqref="O12">
    <cfRule type="cellIs" dxfId="8505" priority="2904" operator="lessThan">
      <formula>$C$4</formula>
    </cfRule>
  </conditionalFormatting>
  <conditionalFormatting sqref="O13">
    <cfRule type="cellIs" dxfId="8504" priority="2905" operator="lessThan">
      <formula>$C$4</formula>
    </cfRule>
  </conditionalFormatting>
  <conditionalFormatting sqref="O13">
    <cfRule type="cellIs" dxfId="8503" priority="2906" operator="lessThan">
      <formula>$C$4</formula>
    </cfRule>
  </conditionalFormatting>
  <conditionalFormatting sqref="O14">
    <cfRule type="cellIs" dxfId="8502" priority="2907" operator="lessThan">
      <formula>$C$4</formula>
    </cfRule>
  </conditionalFormatting>
  <conditionalFormatting sqref="O14">
    <cfRule type="cellIs" dxfId="8501" priority="2908" operator="lessThan">
      <formula>$C$4</formula>
    </cfRule>
  </conditionalFormatting>
  <conditionalFormatting sqref="O15">
    <cfRule type="cellIs" dxfId="8500" priority="2909" operator="lessThan">
      <formula>$C$4</formula>
    </cfRule>
  </conditionalFormatting>
  <conditionalFormatting sqref="O15">
    <cfRule type="cellIs" dxfId="8499" priority="2910" operator="lessThan">
      <formula>$C$4</formula>
    </cfRule>
  </conditionalFormatting>
  <conditionalFormatting sqref="O16">
    <cfRule type="cellIs" dxfId="8498" priority="2911" operator="lessThan">
      <formula>$C$4</formula>
    </cfRule>
  </conditionalFormatting>
  <conditionalFormatting sqref="O16">
    <cfRule type="cellIs" dxfId="8497" priority="2912" operator="lessThan">
      <formula>$C$4</formula>
    </cfRule>
  </conditionalFormatting>
  <conditionalFormatting sqref="O17">
    <cfRule type="cellIs" dxfId="8496" priority="2913" operator="lessThan">
      <formula>$C$4</formula>
    </cfRule>
  </conditionalFormatting>
  <conditionalFormatting sqref="O17">
    <cfRule type="cellIs" dxfId="8495" priority="2914" operator="lessThan">
      <formula>$C$4</formula>
    </cfRule>
  </conditionalFormatting>
  <conditionalFormatting sqref="O18">
    <cfRule type="cellIs" dxfId="8494" priority="2915" operator="lessThan">
      <formula>$C$4</formula>
    </cfRule>
  </conditionalFormatting>
  <conditionalFormatting sqref="O18">
    <cfRule type="cellIs" dxfId="8493" priority="2916" operator="lessThan">
      <formula>$C$4</formula>
    </cfRule>
  </conditionalFormatting>
  <conditionalFormatting sqref="O19">
    <cfRule type="cellIs" dxfId="8492" priority="2917" operator="lessThan">
      <formula>$C$4</formula>
    </cfRule>
  </conditionalFormatting>
  <conditionalFormatting sqref="O19">
    <cfRule type="cellIs" dxfId="8491" priority="2918" operator="lessThan">
      <formula>$C$4</formula>
    </cfRule>
  </conditionalFormatting>
  <conditionalFormatting sqref="O20">
    <cfRule type="cellIs" dxfId="8490" priority="2919" operator="lessThan">
      <formula>$C$4</formula>
    </cfRule>
  </conditionalFormatting>
  <conditionalFormatting sqref="O20">
    <cfRule type="cellIs" dxfId="8489" priority="2920" operator="lessThan">
      <formula>$C$4</formula>
    </cfRule>
  </conditionalFormatting>
  <conditionalFormatting sqref="O21">
    <cfRule type="cellIs" dxfId="8488" priority="2921" operator="lessThan">
      <formula>$C$4</formula>
    </cfRule>
  </conditionalFormatting>
  <conditionalFormatting sqref="O21">
    <cfRule type="cellIs" dxfId="8487" priority="2922" operator="lessThan">
      <formula>$C$4</formula>
    </cfRule>
  </conditionalFormatting>
  <conditionalFormatting sqref="O22">
    <cfRule type="cellIs" dxfId="8486" priority="2923" operator="lessThan">
      <formula>$C$4</formula>
    </cfRule>
  </conditionalFormatting>
  <conditionalFormatting sqref="O22">
    <cfRule type="cellIs" dxfId="8485" priority="2924" operator="lessThan">
      <formula>$C$4</formula>
    </cfRule>
  </conditionalFormatting>
  <conditionalFormatting sqref="O23">
    <cfRule type="cellIs" dxfId="8484" priority="2925" operator="lessThan">
      <formula>$C$4</formula>
    </cfRule>
  </conditionalFormatting>
  <conditionalFormatting sqref="O23">
    <cfRule type="cellIs" dxfId="8483" priority="2926" operator="lessThan">
      <formula>$C$4</formula>
    </cfRule>
  </conditionalFormatting>
  <conditionalFormatting sqref="O24">
    <cfRule type="cellIs" dxfId="8482" priority="2927" operator="lessThan">
      <formula>$C$4</formula>
    </cfRule>
  </conditionalFormatting>
  <conditionalFormatting sqref="O24">
    <cfRule type="cellIs" dxfId="8481" priority="2928" operator="lessThan">
      <formula>$C$4</formula>
    </cfRule>
  </conditionalFormatting>
  <conditionalFormatting sqref="O25">
    <cfRule type="cellIs" dxfId="8480" priority="2929" operator="lessThan">
      <formula>$C$4</formula>
    </cfRule>
  </conditionalFormatting>
  <conditionalFormatting sqref="O25">
    <cfRule type="cellIs" dxfId="8479" priority="2930" operator="lessThan">
      <formula>$C$4</formula>
    </cfRule>
  </conditionalFormatting>
  <conditionalFormatting sqref="O26">
    <cfRule type="cellIs" dxfId="8478" priority="2931" operator="lessThan">
      <formula>$C$4</formula>
    </cfRule>
  </conditionalFormatting>
  <conditionalFormatting sqref="O26">
    <cfRule type="cellIs" dxfId="8477" priority="2932" operator="lessThan">
      <formula>$C$4</formula>
    </cfRule>
  </conditionalFormatting>
  <conditionalFormatting sqref="O27">
    <cfRule type="cellIs" dxfId="8476" priority="2933" operator="lessThan">
      <formula>$C$4</formula>
    </cfRule>
  </conditionalFormatting>
  <conditionalFormatting sqref="O27">
    <cfRule type="cellIs" dxfId="8475" priority="2934" operator="lessThan">
      <formula>$C$4</formula>
    </cfRule>
  </conditionalFormatting>
  <conditionalFormatting sqref="O28">
    <cfRule type="cellIs" dxfId="8474" priority="2935" operator="lessThan">
      <formula>$C$4</formula>
    </cfRule>
  </conditionalFormatting>
  <conditionalFormatting sqref="O28">
    <cfRule type="cellIs" dxfId="8473" priority="2936" operator="lessThan">
      <formula>$C$4</formula>
    </cfRule>
  </conditionalFormatting>
  <conditionalFormatting sqref="O29">
    <cfRule type="cellIs" dxfId="8472" priority="2937" operator="lessThan">
      <formula>$C$4</formula>
    </cfRule>
  </conditionalFormatting>
  <conditionalFormatting sqref="O29">
    <cfRule type="cellIs" dxfId="8471" priority="2938" operator="lessThan">
      <formula>$C$4</formula>
    </cfRule>
  </conditionalFormatting>
  <conditionalFormatting sqref="O30">
    <cfRule type="cellIs" dxfId="8470" priority="2939" operator="lessThan">
      <formula>$C$4</formula>
    </cfRule>
  </conditionalFormatting>
  <conditionalFormatting sqref="O30">
    <cfRule type="cellIs" dxfId="8469" priority="2940" operator="lessThan">
      <formula>$C$4</formula>
    </cfRule>
  </conditionalFormatting>
  <conditionalFormatting sqref="O31">
    <cfRule type="cellIs" dxfId="8468" priority="2941" operator="lessThan">
      <formula>$C$4</formula>
    </cfRule>
  </conditionalFormatting>
  <conditionalFormatting sqref="O31">
    <cfRule type="cellIs" dxfId="8467" priority="2942" operator="lessThan">
      <formula>$C$4</formula>
    </cfRule>
  </conditionalFormatting>
  <conditionalFormatting sqref="O32">
    <cfRule type="cellIs" dxfId="8466" priority="2943" operator="lessThan">
      <formula>$C$4</formula>
    </cfRule>
  </conditionalFormatting>
  <conditionalFormatting sqref="O32">
    <cfRule type="cellIs" dxfId="8465" priority="2944" operator="lessThan">
      <formula>$C$4</formula>
    </cfRule>
  </conditionalFormatting>
  <conditionalFormatting sqref="O33">
    <cfRule type="cellIs" dxfId="8464" priority="2945" operator="lessThan">
      <formula>$C$4</formula>
    </cfRule>
  </conditionalFormatting>
  <conditionalFormatting sqref="O33">
    <cfRule type="cellIs" dxfId="8463" priority="2946" operator="lessThan">
      <formula>$C$4</formula>
    </cfRule>
  </conditionalFormatting>
  <conditionalFormatting sqref="O34">
    <cfRule type="cellIs" dxfId="8462" priority="2947" operator="lessThan">
      <formula>$C$4</formula>
    </cfRule>
  </conditionalFormatting>
  <conditionalFormatting sqref="O34">
    <cfRule type="cellIs" dxfId="8461" priority="2948" operator="lessThan">
      <formula>$C$4</formula>
    </cfRule>
  </conditionalFormatting>
  <conditionalFormatting sqref="O35">
    <cfRule type="cellIs" dxfId="8460" priority="2949" operator="lessThan">
      <formula>$C$4</formula>
    </cfRule>
  </conditionalFormatting>
  <conditionalFormatting sqref="O35">
    <cfRule type="cellIs" dxfId="8459" priority="2950" operator="lessThan">
      <formula>$C$4</formula>
    </cfRule>
  </conditionalFormatting>
  <conditionalFormatting sqref="O36">
    <cfRule type="cellIs" dxfId="8458" priority="2951" operator="lessThan">
      <formula>$C$4</formula>
    </cfRule>
  </conditionalFormatting>
  <conditionalFormatting sqref="O36">
    <cfRule type="cellIs" dxfId="8457" priority="2952" operator="lessThan">
      <formula>$C$4</formula>
    </cfRule>
  </conditionalFormatting>
  <conditionalFormatting sqref="O37">
    <cfRule type="cellIs" dxfId="8456" priority="2953" operator="lessThan">
      <formula>$C$4</formula>
    </cfRule>
  </conditionalFormatting>
  <conditionalFormatting sqref="O37">
    <cfRule type="cellIs" dxfId="8455" priority="2954" operator="lessThan">
      <formula>$C$4</formula>
    </cfRule>
  </conditionalFormatting>
  <conditionalFormatting sqref="O38">
    <cfRule type="cellIs" dxfId="8454" priority="2955" operator="lessThan">
      <formula>$C$4</formula>
    </cfRule>
  </conditionalFormatting>
  <conditionalFormatting sqref="O38">
    <cfRule type="cellIs" dxfId="8453" priority="2956" operator="lessThan">
      <formula>$C$4</formula>
    </cfRule>
  </conditionalFormatting>
  <conditionalFormatting sqref="O39">
    <cfRule type="cellIs" dxfId="8452" priority="2957" operator="lessThan">
      <formula>$C$4</formula>
    </cfRule>
  </conditionalFormatting>
  <conditionalFormatting sqref="O39">
    <cfRule type="cellIs" dxfId="8451" priority="2958" operator="lessThan">
      <formula>$C$4</formula>
    </cfRule>
  </conditionalFormatting>
  <conditionalFormatting sqref="O40">
    <cfRule type="cellIs" dxfId="8450" priority="2959" operator="lessThan">
      <formula>$C$4</formula>
    </cfRule>
  </conditionalFormatting>
  <conditionalFormatting sqref="O40">
    <cfRule type="cellIs" dxfId="8449" priority="2960" operator="lessThan">
      <formula>$C$4</formula>
    </cfRule>
  </conditionalFormatting>
  <conditionalFormatting sqref="O41">
    <cfRule type="cellIs" dxfId="8448" priority="2961" operator="lessThan">
      <formula>$C$4</formula>
    </cfRule>
  </conditionalFormatting>
  <conditionalFormatting sqref="O41">
    <cfRule type="cellIs" dxfId="8447" priority="2962" operator="lessThan">
      <formula>$C$4</formula>
    </cfRule>
  </conditionalFormatting>
  <conditionalFormatting sqref="O42">
    <cfRule type="cellIs" dxfId="8446" priority="2963" operator="lessThan">
      <formula>$C$4</formula>
    </cfRule>
  </conditionalFormatting>
  <conditionalFormatting sqref="O42">
    <cfRule type="cellIs" dxfId="8445" priority="2964" operator="lessThan">
      <formula>$C$4</formula>
    </cfRule>
  </conditionalFormatting>
  <conditionalFormatting sqref="O43">
    <cfRule type="cellIs" dxfId="8444" priority="2965" operator="lessThan">
      <formula>$C$4</formula>
    </cfRule>
  </conditionalFormatting>
  <conditionalFormatting sqref="O43">
    <cfRule type="cellIs" dxfId="8443" priority="2966" operator="lessThan">
      <formula>$C$4</formula>
    </cfRule>
  </conditionalFormatting>
  <conditionalFormatting sqref="O44">
    <cfRule type="cellIs" dxfId="8442" priority="2967" operator="lessThan">
      <formula>$C$4</formula>
    </cfRule>
  </conditionalFormatting>
  <conditionalFormatting sqref="O44">
    <cfRule type="cellIs" dxfId="8441" priority="2968" operator="lessThan">
      <formula>$C$4</formula>
    </cfRule>
  </conditionalFormatting>
  <conditionalFormatting sqref="O45">
    <cfRule type="cellIs" dxfId="8440" priority="2969" operator="lessThan">
      <formula>$C$4</formula>
    </cfRule>
  </conditionalFormatting>
  <conditionalFormatting sqref="O45">
    <cfRule type="cellIs" dxfId="8439" priority="2970" operator="lessThan">
      <formula>$C$4</formula>
    </cfRule>
  </conditionalFormatting>
  <conditionalFormatting sqref="O46">
    <cfRule type="cellIs" dxfId="8438" priority="2971" operator="lessThan">
      <formula>$C$4</formula>
    </cfRule>
  </conditionalFormatting>
  <conditionalFormatting sqref="O46">
    <cfRule type="cellIs" dxfId="8437" priority="2972" operator="lessThan">
      <formula>$C$4</formula>
    </cfRule>
  </conditionalFormatting>
  <conditionalFormatting sqref="O47">
    <cfRule type="cellIs" dxfId="8436" priority="2973" operator="lessThan">
      <formula>$C$4</formula>
    </cfRule>
  </conditionalFormatting>
  <conditionalFormatting sqref="O47">
    <cfRule type="cellIs" dxfId="8435" priority="2974" operator="lessThan">
      <formula>$C$4</formula>
    </cfRule>
  </conditionalFormatting>
  <conditionalFormatting sqref="O48">
    <cfRule type="cellIs" dxfId="8434" priority="2975" operator="lessThan">
      <formula>$C$4</formula>
    </cfRule>
  </conditionalFormatting>
  <conditionalFormatting sqref="O48">
    <cfRule type="cellIs" dxfId="8433" priority="2976" operator="lessThan">
      <formula>$C$4</formula>
    </cfRule>
  </conditionalFormatting>
  <conditionalFormatting sqref="O49">
    <cfRule type="cellIs" dxfId="8432" priority="2977" operator="lessThan">
      <formula>$C$4</formula>
    </cfRule>
  </conditionalFormatting>
  <conditionalFormatting sqref="O49">
    <cfRule type="cellIs" dxfId="8431" priority="2978" operator="lessThan">
      <formula>$C$4</formula>
    </cfRule>
  </conditionalFormatting>
  <conditionalFormatting sqref="O50">
    <cfRule type="cellIs" dxfId="8430" priority="2979" operator="lessThan">
      <formula>$C$4</formula>
    </cfRule>
  </conditionalFormatting>
  <conditionalFormatting sqref="O50">
    <cfRule type="cellIs" dxfId="8429" priority="2980" operator="lessThan">
      <formula>$C$4</formula>
    </cfRule>
  </conditionalFormatting>
  <conditionalFormatting sqref="O51">
    <cfRule type="cellIs" dxfId="8428" priority="2981" operator="lessThan">
      <formula>$C$4</formula>
    </cfRule>
  </conditionalFormatting>
  <conditionalFormatting sqref="O51">
    <cfRule type="cellIs" dxfId="8427" priority="2982" operator="lessThan">
      <formula>$C$4</formula>
    </cfRule>
  </conditionalFormatting>
  <conditionalFormatting sqref="O52">
    <cfRule type="cellIs" dxfId="8426" priority="2983" operator="lessThan">
      <formula>$C$4</formula>
    </cfRule>
  </conditionalFormatting>
  <conditionalFormatting sqref="O52">
    <cfRule type="cellIs" dxfId="8425" priority="2984" operator="lessThan">
      <formula>$C$4</formula>
    </cfRule>
  </conditionalFormatting>
  <conditionalFormatting sqref="O53">
    <cfRule type="cellIs" dxfId="8424" priority="2985" operator="lessThan">
      <formula>$C$4</formula>
    </cfRule>
  </conditionalFormatting>
  <conditionalFormatting sqref="O53">
    <cfRule type="cellIs" dxfId="8423" priority="2986" operator="lessThan">
      <formula>$C$4</formula>
    </cfRule>
  </conditionalFormatting>
  <conditionalFormatting sqref="O54">
    <cfRule type="cellIs" dxfId="8422" priority="2987" operator="lessThan">
      <formula>$C$4</formula>
    </cfRule>
  </conditionalFormatting>
  <conditionalFormatting sqref="O54">
    <cfRule type="cellIs" dxfId="8421" priority="2988" operator="lessThan">
      <formula>$C$4</formula>
    </cfRule>
  </conditionalFormatting>
  <conditionalFormatting sqref="O55">
    <cfRule type="cellIs" dxfId="8420" priority="2989" operator="lessThan">
      <formula>$C$4</formula>
    </cfRule>
  </conditionalFormatting>
  <conditionalFormatting sqref="O55">
    <cfRule type="cellIs" dxfId="8419" priority="2990" operator="lessThan">
      <formula>$C$4</formula>
    </cfRule>
  </conditionalFormatting>
  <conditionalFormatting sqref="O56">
    <cfRule type="cellIs" dxfId="8418" priority="2991" operator="lessThan">
      <formula>$C$4</formula>
    </cfRule>
  </conditionalFormatting>
  <conditionalFormatting sqref="O56">
    <cfRule type="cellIs" dxfId="8417" priority="2992" operator="lessThan">
      <formula>$C$4</formula>
    </cfRule>
  </conditionalFormatting>
  <conditionalFormatting sqref="O57">
    <cfRule type="cellIs" dxfId="8416" priority="2993" operator="lessThan">
      <formula>$C$4</formula>
    </cfRule>
  </conditionalFormatting>
  <conditionalFormatting sqref="O57">
    <cfRule type="cellIs" dxfId="8415" priority="2994" operator="lessThan">
      <formula>$C$4</formula>
    </cfRule>
  </conditionalFormatting>
  <conditionalFormatting sqref="O58">
    <cfRule type="cellIs" dxfId="8414" priority="2995" operator="lessThan">
      <formula>$C$4</formula>
    </cfRule>
  </conditionalFormatting>
  <conditionalFormatting sqref="O58">
    <cfRule type="cellIs" dxfId="8413" priority="2996" operator="lessThan">
      <formula>$C$4</formula>
    </cfRule>
  </conditionalFormatting>
  <conditionalFormatting sqref="O59">
    <cfRule type="cellIs" dxfId="8412" priority="2997" operator="lessThan">
      <formula>$C$4</formula>
    </cfRule>
  </conditionalFormatting>
  <conditionalFormatting sqref="O59">
    <cfRule type="cellIs" dxfId="8411" priority="2998" operator="lessThan">
      <formula>$C$4</formula>
    </cfRule>
  </conditionalFormatting>
  <conditionalFormatting sqref="O60">
    <cfRule type="cellIs" dxfId="8410" priority="2999" operator="lessThan">
      <formula>$C$4</formula>
    </cfRule>
  </conditionalFormatting>
  <conditionalFormatting sqref="O60">
    <cfRule type="cellIs" dxfId="8409" priority="3000" operator="lessThan">
      <formula>$C$4</formula>
    </cfRule>
  </conditionalFormatting>
  <conditionalFormatting sqref="AZ11">
    <cfRule type="cellIs" dxfId="8408" priority="3001" operator="lessThan">
      <formula>$C$4</formula>
    </cfRule>
  </conditionalFormatting>
  <conditionalFormatting sqref="AZ12">
    <cfRule type="cellIs" dxfId="8407" priority="3002" operator="lessThan">
      <formula>$C$4</formula>
    </cfRule>
  </conditionalFormatting>
  <conditionalFormatting sqref="AZ13">
    <cfRule type="cellIs" dxfId="8406" priority="3003" operator="lessThan">
      <formula>$C$4</formula>
    </cfRule>
  </conditionalFormatting>
  <conditionalFormatting sqref="AZ14">
    <cfRule type="cellIs" dxfId="8405" priority="3004" operator="lessThan">
      <formula>$C$4</formula>
    </cfRule>
  </conditionalFormatting>
  <conditionalFormatting sqref="AZ15">
    <cfRule type="cellIs" dxfId="8404" priority="3005" operator="lessThan">
      <formula>$C$4</formula>
    </cfRule>
  </conditionalFormatting>
  <conditionalFormatting sqref="AZ16">
    <cfRule type="cellIs" dxfId="8403" priority="3006" operator="lessThan">
      <formula>$C$4</formula>
    </cfRule>
  </conditionalFormatting>
  <conditionalFormatting sqref="AZ17">
    <cfRule type="cellIs" dxfId="8402" priority="3007" operator="lessThan">
      <formula>$C$4</formula>
    </cfRule>
  </conditionalFormatting>
  <conditionalFormatting sqref="AZ18">
    <cfRule type="cellIs" dxfId="8401" priority="3008" operator="lessThan">
      <formula>$C$4</formula>
    </cfRule>
  </conditionalFormatting>
  <conditionalFormatting sqref="AZ19">
    <cfRule type="cellIs" dxfId="8400" priority="3009" operator="lessThan">
      <formula>$C$4</formula>
    </cfRule>
  </conditionalFormatting>
  <conditionalFormatting sqref="AZ20">
    <cfRule type="cellIs" dxfId="8399" priority="3010" operator="lessThan">
      <formula>$C$4</formula>
    </cfRule>
  </conditionalFormatting>
  <conditionalFormatting sqref="AZ21">
    <cfRule type="cellIs" dxfId="8398" priority="3011" operator="lessThan">
      <formula>$C$4</formula>
    </cfRule>
  </conditionalFormatting>
  <conditionalFormatting sqref="AZ22">
    <cfRule type="cellIs" dxfId="8397" priority="3012" operator="lessThan">
      <formula>$C$4</formula>
    </cfRule>
  </conditionalFormatting>
  <conditionalFormatting sqref="AZ23">
    <cfRule type="cellIs" dxfId="8396" priority="3013" operator="lessThan">
      <formula>$C$4</formula>
    </cfRule>
  </conditionalFormatting>
  <conditionalFormatting sqref="AZ24">
    <cfRule type="cellIs" dxfId="8395" priority="3014" operator="lessThan">
      <formula>$C$4</formula>
    </cfRule>
  </conditionalFormatting>
  <conditionalFormatting sqref="AZ25">
    <cfRule type="cellIs" dxfId="8394" priority="3015" operator="lessThan">
      <formula>$C$4</formula>
    </cfRule>
  </conditionalFormatting>
  <conditionalFormatting sqref="AZ26">
    <cfRule type="cellIs" dxfId="8393" priority="3016" operator="lessThan">
      <formula>$C$4</formula>
    </cfRule>
  </conditionalFormatting>
  <conditionalFormatting sqref="AZ27">
    <cfRule type="cellIs" dxfId="8392" priority="3017" operator="lessThan">
      <formula>$C$4</formula>
    </cfRule>
  </conditionalFormatting>
  <conditionalFormatting sqref="AZ28">
    <cfRule type="cellIs" dxfId="8391" priority="3018" operator="lessThan">
      <formula>$C$4</formula>
    </cfRule>
  </conditionalFormatting>
  <conditionalFormatting sqref="AZ29">
    <cfRule type="cellIs" dxfId="8390" priority="3019" operator="lessThan">
      <formula>$C$4</formula>
    </cfRule>
  </conditionalFormatting>
  <conditionalFormatting sqref="AZ30">
    <cfRule type="cellIs" dxfId="8389" priority="3020" operator="lessThan">
      <formula>$C$4</formula>
    </cfRule>
  </conditionalFormatting>
  <conditionalFormatting sqref="AZ31">
    <cfRule type="cellIs" dxfId="8388" priority="3021" operator="lessThan">
      <formula>$C$4</formula>
    </cfRule>
  </conditionalFormatting>
  <conditionalFormatting sqref="AZ32">
    <cfRule type="cellIs" dxfId="8387" priority="3022" operator="lessThan">
      <formula>$C$4</formula>
    </cfRule>
  </conditionalFormatting>
  <conditionalFormatting sqref="AZ33">
    <cfRule type="cellIs" dxfId="8386" priority="3023" operator="lessThan">
      <formula>$C$4</formula>
    </cfRule>
  </conditionalFormatting>
  <conditionalFormatting sqref="AZ34">
    <cfRule type="cellIs" dxfId="8385" priority="3024" operator="lessThan">
      <formula>$C$4</formula>
    </cfRule>
  </conditionalFormatting>
  <conditionalFormatting sqref="AZ35">
    <cfRule type="cellIs" dxfId="8384" priority="3025" operator="lessThan">
      <formula>$C$4</formula>
    </cfRule>
  </conditionalFormatting>
  <conditionalFormatting sqref="AZ36">
    <cfRule type="cellIs" dxfId="8383" priority="3026" operator="lessThan">
      <formula>$C$4</formula>
    </cfRule>
  </conditionalFormatting>
  <conditionalFormatting sqref="AZ37">
    <cfRule type="cellIs" dxfId="8382" priority="3027" operator="lessThan">
      <formula>$C$4</formula>
    </cfRule>
  </conditionalFormatting>
  <conditionalFormatting sqref="AZ38">
    <cfRule type="cellIs" dxfId="8381" priority="3028" operator="lessThan">
      <formula>$C$4</formula>
    </cfRule>
  </conditionalFormatting>
  <conditionalFormatting sqref="AZ39">
    <cfRule type="cellIs" dxfId="8380" priority="3029" operator="lessThan">
      <formula>$C$4</formula>
    </cfRule>
  </conditionalFormatting>
  <conditionalFormatting sqref="AZ40">
    <cfRule type="cellIs" dxfId="8379" priority="3030" operator="lessThan">
      <formula>$C$4</formula>
    </cfRule>
  </conditionalFormatting>
  <conditionalFormatting sqref="AZ41">
    <cfRule type="cellIs" dxfId="8378" priority="3031" operator="lessThan">
      <formula>$C$4</formula>
    </cfRule>
  </conditionalFormatting>
  <conditionalFormatting sqref="AZ42">
    <cfRule type="cellIs" dxfId="8377" priority="3032" operator="lessThan">
      <formula>$C$4</formula>
    </cfRule>
  </conditionalFormatting>
  <conditionalFormatting sqref="AZ43">
    <cfRule type="cellIs" dxfId="8376" priority="3033" operator="lessThan">
      <formula>$C$4</formula>
    </cfRule>
  </conditionalFormatting>
  <conditionalFormatting sqref="AZ44">
    <cfRule type="cellIs" dxfId="8375" priority="3034" operator="lessThan">
      <formula>$C$4</formula>
    </cfRule>
  </conditionalFormatting>
  <conditionalFormatting sqref="AZ45">
    <cfRule type="cellIs" dxfId="8374" priority="3035" operator="lessThan">
      <formula>$C$4</formula>
    </cfRule>
  </conditionalFormatting>
  <conditionalFormatting sqref="AZ46">
    <cfRule type="cellIs" dxfId="8373" priority="3036" operator="lessThan">
      <formula>$C$4</formula>
    </cfRule>
  </conditionalFormatting>
  <conditionalFormatting sqref="AZ47">
    <cfRule type="cellIs" dxfId="8372" priority="3037" operator="lessThan">
      <formula>$C$4</formula>
    </cfRule>
  </conditionalFormatting>
  <conditionalFormatting sqref="AZ48">
    <cfRule type="cellIs" dxfId="8371" priority="3038" operator="lessThan">
      <formula>$C$4</formula>
    </cfRule>
  </conditionalFormatting>
  <conditionalFormatting sqref="AZ49">
    <cfRule type="cellIs" dxfId="8370" priority="3039" operator="lessThan">
      <formula>$C$4</formula>
    </cfRule>
  </conditionalFormatting>
  <conditionalFormatting sqref="AZ50">
    <cfRule type="cellIs" dxfId="8369" priority="3040" operator="lessThan">
      <formula>$C$4</formula>
    </cfRule>
  </conditionalFormatting>
  <conditionalFormatting sqref="AZ51">
    <cfRule type="cellIs" dxfId="8368" priority="3041" operator="lessThan">
      <formula>$C$4</formula>
    </cfRule>
  </conditionalFormatting>
  <conditionalFormatting sqref="AZ52">
    <cfRule type="cellIs" dxfId="8367" priority="3042" operator="lessThan">
      <formula>$C$4</formula>
    </cfRule>
  </conditionalFormatting>
  <conditionalFormatting sqref="AZ53">
    <cfRule type="cellIs" dxfId="8366" priority="3043" operator="lessThan">
      <formula>$C$4</formula>
    </cfRule>
  </conditionalFormatting>
  <conditionalFormatting sqref="AZ54">
    <cfRule type="cellIs" dxfId="8365" priority="3044" operator="lessThan">
      <formula>$C$4</formula>
    </cfRule>
  </conditionalFormatting>
  <conditionalFormatting sqref="AZ55">
    <cfRule type="cellIs" dxfId="8364" priority="3045" operator="lessThan">
      <formula>$C$4</formula>
    </cfRule>
  </conditionalFormatting>
  <conditionalFormatting sqref="AZ56">
    <cfRule type="cellIs" dxfId="8363" priority="3046" operator="lessThan">
      <formula>$C$4</formula>
    </cfRule>
  </conditionalFormatting>
  <conditionalFormatting sqref="AZ57">
    <cfRule type="cellIs" dxfId="8362" priority="3047" operator="lessThan">
      <formula>$C$4</formula>
    </cfRule>
  </conditionalFormatting>
  <conditionalFormatting sqref="AZ58">
    <cfRule type="cellIs" dxfId="8361" priority="3048" operator="lessThan">
      <formula>$C$4</formula>
    </cfRule>
  </conditionalFormatting>
  <conditionalFormatting sqref="AZ59">
    <cfRule type="cellIs" dxfId="8360" priority="3049" operator="lessThan">
      <formula>$C$4</formula>
    </cfRule>
  </conditionalFormatting>
  <conditionalFormatting sqref="AZ60">
    <cfRule type="cellIs" dxfId="8359" priority="3050" operator="lessThan">
      <formula>$C$4</formula>
    </cfRule>
  </conditionalFormatting>
  <conditionalFormatting sqref="BA11">
    <cfRule type="cellIs" dxfId="8358" priority="3051" operator="lessThan">
      <formula>$C$4</formula>
    </cfRule>
  </conditionalFormatting>
  <conditionalFormatting sqref="BA12">
    <cfRule type="cellIs" dxfId="8357" priority="3052" operator="lessThan">
      <formula>$C$4</formula>
    </cfRule>
  </conditionalFormatting>
  <conditionalFormatting sqref="BA13">
    <cfRule type="cellIs" dxfId="8356" priority="3053" operator="lessThan">
      <formula>$C$4</formula>
    </cfRule>
  </conditionalFormatting>
  <conditionalFormatting sqref="BA14">
    <cfRule type="cellIs" dxfId="8355" priority="3054" operator="lessThan">
      <formula>$C$4</formula>
    </cfRule>
  </conditionalFormatting>
  <conditionalFormatting sqref="BA15">
    <cfRule type="cellIs" dxfId="8354" priority="3055" operator="lessThan">
      <formula>$C$4</formula>
    </cfRule>
  </conditionalFormatting>
  <conditionalFormatting sqref="BA16">
    <cfRule type="cellIs" dxfId="8353" priority="3056" operator="lessThan">
      <formula>$C$4</formula>
    </cfRule>
  </conditionalFormatting>
  <conditionalFormatting sqref="BA17">
    <cfRule type="cellIs" dxfId="8352" priority="3057" operator="lessThan">
      <formula>$C$4</formula>
    </cfRule>
  </conditionalFormatting>
  <conditionalFormatting sqref="BA18">
    <cfRule type="cellIs" dxfId="8351" priority="3058" operator="lessThan">
      <formula>$C$4</formula>
    </cfRule>
  </conditionalFormatting>
  <conditionalFormatting sqref="BA19">
    <cfRule type="cellIs" dxfId="8350" priority="3059" operator="lessThan">
      <formula>$C$4</formula>
    </cfRule>
  </conditionalFormatting>
  <conditionalFormatting sqref="BA20">
    <cfRule type="cellIs" dxfId="8349" priority="3060" operator="lessThan">
      <formula>$C$4</formula>
    </cfRule>
  </conditionalFormatting>
  <conditionalFormatting sqref="BA21">
    <cfRule type="cellIs" dxfId="8348" priority="3061" operator="lessThan">
      <formula>$C$4</formula>
    </cfRule>
  </conditionalFormatting>
  <conditionalFormatting sqref="BA22">
    <cfRule type="cellIs" dxfId="8347" priority="3062" operator="lessThan">
      <formula>$C$4</formula>
    </cfRule>
  </conditionalFormatting>
  <conditionalFormatting sqref="BA23">
    <cfRule type="cellIs" dxfId="8346" priority="3063" operator="lessThan">
      <formula>$C$4</formula>
    </cfRule>
  </conditionalFormatting>
  <conditionalFormatting sqref="BA24">
    <cfRule type="cellIs" dxfId="8345" priority="3064" operator="lessThan">
      <formula>$C$4</formula>
    </cfRule>
  </conditionalFormatting>
  <conditionalFormatting sqref="BA25">
    <cfRule type="cellIs" dxfId="8344" priority="3065" operator="lessThan">
      <formula>$C$4</formula>
    </cfRule>
  </conditionalFormatting>
  <conditionalFormatting sqref="BA26">
    <cfRule type="cellIs" dxfId="8343" priority="3066" operator="lessThan">
      <formula>$C$4</formula>
    </cfRule>
  </conditionalFormatting>
  <conditionalFormatting sqref="BA27">
    <cfRule type="cellIs" dxfId="8342" priority="3067" operator="lessThan">
      <formula>$C$4</formula>
    </cfRule>
  </conditionalFormatting>
  <conditionalFormatting sqref="BA28">
    <cfRule type="cellIs" dxfId="8341" priority="3068" operator="lessThan">
      <formula>$C$4</formula>
    </cfRule>
  </conditionalFormatting>
  <conditionalFormatting sqref="BA29">
    <cfRule type="cellIs" dxfId="8340" priority="3069" operator="lessThan">
      <formula>$C$4</formula>
    </cfRule>
  </conditionalFormatting>
  <conditionalFormatting sqref="BA30">
    <cfRule type="cellIs" dxfId="8339" priority="3070" operator="lessThan">
      <formula>$C$4</formula>
    </cfRule>
  </conditionalFormatting>
  <conditionalFormatting sqref="BA31">
    <cfRule type="cellIs" dxfId="8338" priority="3071" operator="lessThan">
      <formula>$C$4</formula>
    </cfRule>
  </conditionalFormatting>
  <conditionalFormatting sqref="BA32">
    <cfRule type="cellIs" dxfId="8337" priority="3072" operator="lessThan">
      <formula>$C$4</formula>
    </cfRule>
  </conditionalFormatting>
  <conditionalFormatting sqref="BA33">
    <cfRule type="cellIs" dxfId="8336" priority="3073" operator="lessThan">
      <formula>$C$4</formula>
    </cfRule>
  </conditionalFormatting>
  <conditionalFormatting sqref="BA34">
    <cfRule type="cellIs" dxfId="8335" priority="3074" operator="lessThan">
      <formula>$C$4</formula>
    </cfRule>
  </conditionalFormatting>
  <conditionalFormatting sqref="BA35">
    <cfRule type="cellIs" dxfId="8334" priority="3075" operator="lessThan">
      <formula>$C$4</formula>
    </cfRule>
  </conditionalFormatting>
  <conditionalFormatting sqref="BA36">
    <cfRule type="cellIs" dxfId="8333" priority="3076" operator="lessThan">
      <formula>$C$4</formula>
    </cfRule>
  </conditionalFormatting>
  <conditionalFormatting sqref="BA37">
    <cfRule type="cellIs" dxfId="8332" priority="3077" operator="lessThan">
      <formula>$C$4</formula>
    </cfRule>
  </conditionalFormatting>
  <conditionalFormatting sqref="BA38">
    <cfRule type="cellIs" dxfId="8331" priority="3078" operator="lessThan">
      <formula>$C$4</formula>
    </cfRule>
  </conditionalFormatting>
  <conditionalFormatting sqref="BA39">
    <cfRule type="cellIs" dxfId="8330" priority="3079" operator="lessThan">
      <formula>$C$4</formula>
    </cfRule>
  </conditionalFormatting>
  <conditionalFormatting sqref="BA40">
    <cfRule type="cellIs" dxfId="8329" priority="3080" operator="lessThan">
      <formula>$C$4</formula>
    </cfRule>
  </conditionalFormatting>
  <conditionalFormatting sqref="BA41">
    <cfRule type="cellIs" dxfId="8328" priority="3081" operator="lessThan">
      <formula>$C$4</formula>
    </cfRule>
  </conditionalFormatting>
  <conditionalFormatting sqref="BA42">
    <cfRule type="cellIs" dxfId="8327" priority="3082" operator="lessThan">
      <formula>$C$4</formula>
    </cfRule>
  </conditionalFormatting>
  <conditionalFormatting sqref="BA43">
    <cfRule type="cellIs" dxfId="8326" priority="3083" operator="lessThan">
      <formula>$C$4</formula>
    </cfRule>
  </conditionalFormatting>
  <conditionalFormatting sqref="BA44">
    <cfRule type="cellIs" dxfId="8325" priority="3084" operator="lessThan">
      <formula>$C$4</formula>
    </cfRule>
  </conditionalFormatting>
  <conditionalFormatting sqref="BA45">
    <cfRule type="cellIs" dxfId="8324" priority="3085" operator="lessThan">
      <formula>$C$4</formula>
    </cfRule>
  </conditionalFormatting>
  <conditionalFormatting sqref="BA46">
    <cfRule type="cellIs" dxfId="8323" priority="3086" operator="lessThan">
      <formula>$C$4</formula>
    </cfRule>
  </conditionalFormatting>
  <conditionalFormatting sqref="BA47">
    <cfRule type="cellIs" dxfId="8322" priority="3087" operator="lessThan">
      <formula>$C$4</formula>
    </cfRule>
  </conditionalFormatting>
  <conditionalFormatting sqref="BA48">
    <cfRule type="cellIs" dxfId="8321" priority="3088" operator="lessThan">
      <formula>$C$4</formula>
    </cfRule>
  </conditionalFormatting>
  <conditionalFormatting sqref="BA49">
    <cfRule type="cellIs" dxfId="8320" priority="3089" operator="lessThan">
      <formula>$C$4</formula>
    </cfRule>
  </conditionalFormatting>
  <conditionalFormatting sqref="BA50">
    <cfRule type="cellIs" dxfId="8319" priority="3090" operator="lessThan">
      <formula>$C$4</formula>
    </cfRule>
  </conditionalFormatting>
  <conditionalFormatting sqref="BA51">
    <cfRule type="cellIs" dxfId="8318" priority="3091" operator="lessThan">
      <formula>$C$4</formula>
    </cfRule>
  </conditionalFormatting>
  <conditionalFormatting sqref="BA52">
    <cfRule type="cellIs" dxfId="8317" priority="3092" operator="lessThan">
      <formula>$C$4</formula>
    </cfRule>
  </conditionalFormatting>
  <conditionalFormatting sqref="BA53">
    <cfRule type="cellIs" dxfId="8316" priority="3093" operator="lessThan">
      <formula>$C$4</formula>
    </cfRule>
  </conditionalFormatting>
  <conditionalFormatting sqref="BA54">
    <cfRule type="cellIs" dxfId="8315" priority="3094" operator="lessThan">
      <formula>$C$4</formula>
    </cfRule>
  </conditionalFormatting>
  <conditionalFormatting sqref="BA55">
    <cfRule type="cellIs" dxfId="8314" priority="3095" operator="lessThan">
      <formula>$C$4</formula>
    </cfRule>
  </conditionalFormatting>
  <conditionalFormatting sqref="BA56">
    <cfRule type="cellIs" dxfId="8313" priority="3096" operator="lessThan">
      <formula>$C$4</formula>
    </cfRule>
  </conditionalFormatting>
  <conditionalFormatting sqref="BA57">
    <cfRule type="cellIs" dxfId="8312" priority="3097" operator="lessThan">
      <formula>$C$4</formula>
    </cfRule>
  </conditionalFormatting>
  <conditionalFormatting sqref="BA58">
    <cfRule type="cellIs" dxfId="8311" priority="3098" operator="lessThan">
      <formula>$C$4</formula>
    </cfRule>
  </conditionalFormatting>
  <conditionalFormatting sqref="BA59">
    <cfRule type="cellIs" dxfId="8310" priority="3099" operator="lessThan">
      <formula>$C$4</formula>
    </cfRule>
  </conditionalFormatting>
  <conditionalFormatting sqref="BA60">
    <cfRule type="cellIs" dxfId="8309" priority="3100" operator="lessThan">
      <formula>$C$4</formula>
    </cfRule>
  </conditionalFormatting>
  <conditionalFormatting sqref="BB11">
    <cfRule type="cellIs" dxfId="8308" priority="3101" operator="lessThan">
      <formula>$C$4</formula>
    </cfRule>
  </conditionalFormatting>
  <conditionalFormatting sqref="BB12">
    <cfRule type="cellIs" dxfId="8307" priority="3102" operator="lessThan">
      <formula>$C$4</formula>
    </cfRule>
  </conditionalFormatting>
  <conditionalFormatting sqref="BB13">
    <cfRule type="cellIs" dxfId="8306" priority="3103" operator="lessThan">
      <formula>$C$4</formula>
    </cfRule>
  </conditionalFormatting>
  <conditionalFormatting sqref="BB14">
    <cfRule type="cellIs" dxfId="8305" priority="3104" operator="lessThan">
      <formula>$C$4</formula>
    </cfRule>
  </conditionalFormatting>
  <conditionalFormatting sqref="BB15">
    <cfRule type="cellIs" dxfId="8304" priority="3105" operator="lessThan">
      <formula>$C$4</formula>
    </cfRule>
  </conditionalFormatting>
  <conditionalFormatting sqref="BB16">
    <cfRule type="cellIs" dxfId="8303" priority="3106" operator="lessThan">
      <formula>$C$4</formula>
    </cfRule>
  </conditionalFormatting>
  <conditionalFormatting sqref="BB17">
    <cfRule type="cellIs" dxfId="8302" priority="3107" operator="lessThan">
      <formula>$C$4</formula>
    </cfRule>
  </conditionalFormatting>
  <conditionalFormatting sqref="BB18">
    <cfRule type="cellIs" dxfId="8301" priority="3108" operator="lessThan">
      <formula>$C$4</formula>
    </cfRule>
  </conditionalFormatting>
  <conditionalFormatting sqref="BB19">
    <cfRule type="cellIs" dxfId="8300" priority="3109" operator="lessThan">
      <formula>$C$4</formula>
    </cfRule>
  </conditionalFormatting>
  <conditionalFormatting sqref="BB20">
    <cfRule type="cellIs" dxfId="8299" priority="3110" operator="lessThan">
      <formula>$C$4</formula>
    </cfRule>
  </conditionalFormatting>
  <conditionalFormatting sqref="BB21">
    <cfRule type="cellIs" dxfId="8298" priority="3111" operator="lessThan">
      <formula>$C$4</formula>
    </cfRule>
  </conditionalFormatting>
  <conditionalFormatting sqref="BB22">
    <cfRule type="cellIs" dxfId="8297" priority="3112" operator="lessThan">
      <formula>$C$4</formula>
    </cfRule>
  </conditionalFormatting>
  <conditionalFormatting sqref="BB23">
    <cfRule type="cellIs" dxfId="8296" priority="3113" operator="lessThan">
      <formula>$C$4</formula>
    </cfRule>
  </conditionalFormatting>
  <conditionalFormatting sqref="BB24">
    <cfRule type="cellIs" dxfId="8295" priority="3114" operator="lessThan">
      <formula>$C$4</formula>
    </cfRule>
  </conditionalFormatting>
  <conditionalFormatting sqref="BB25">
    <cfRule type="cellIs" dxfId="8294" priority="3115" operator="lessThan">
      <formula>$C$4</formula>
    </cfRule>
  </conditionalFormatting>
  <conditionalFormatting sqref="BB26">
    <cfRule type="cellIs" dxfId="8293" priority="3116" operator="lessThan">
      <formula>$C$4</formula>
    </cfRule>
  </conditionalFormatting>
  <conditionalFormatting sqref="BB27">
    <cfRule type="cellIs" dxfId="8292" priority="3117" operator="lessThan">
      <formula>$C$4</formula>
    </cfRule>
  </conditionalFormatting>
  <conditionalFormatting sqref="BB28">
    <cfRule type="cellIs" dxfId="8291" priority="3118" operator="lessThan">
      <formula>$C$4</formula>
    </cfRule>
  </conditionalFormatting>
  <conditionalFormatting sqref="BB29">
    <cfRule type="cellIs" dxfId="8290" priority="3119" operator="lessThan">
      <formula>$C$4</formula>
    </cfRule>
  </conditionalFormatting>
  <conditionalFormatting sqref="BB30">
    <cfRule type="cellIs" dxfId="8289" priority="3120" operator="lessThan">
      <formula>$C$4</formula>
    </cfRule>
  </conditionalFormatting>
  <conditionalFormatting sqref="BB31">
    <cfRule type="cellIs" dxfId="8288" priority="3121" operator="lessThan">
      <formula>$C$4</formula>
    </cfRule>
  </conditionalFormatting>
  <conditionalFormatting sqref="BB32">
    <cfRule type="cellIs" dxfId="8287" priority="3122" operator="lessThan">
      <formula>$C$4</formula>
    </cfRule>
  </conditionalFormatting>
  <conditionalFormatting sqref="BB33">
    <cfRule type="cellIs" dxfId="8286" priority="3123" operator="lessThan">
      <formula>$C$4</formula>
    </cfRule>
  </conditionalFormatting>
  <conditionalFormatting sqref="BB34">
    <cfRule type="cellIs" dxfId="8285" priority="3124" operator="lessThan">
      <formula>$C$4</formula>
    </cfRule>
  </conditionalFormatting>
  <conditionalFormatting sqref="BB35">
    <cfRule type="cellIs" dxfId="8284" priority="3125" operator="lessThan">
      <formula>$C$4</formula>
    </cfRule>
  </conditionalFormatting>
  <conditionalFormatting sqref="BB36">
    <cfRule type="cellIs" dxfId="8283" priority="3126" operator="lessThan">
      <formula>$C$4</formula>
    </cfRule>
  </conditionalFormatting>
  <conditionalFormatting sqref="BB37">
    <cfRule type="cellIs" dxfId="8282" priority="3127" operator="lessThan">
      <formula>$C$4</formula>
    </cfRule>
  </conditionalFormatting>
  <conditionalFormatting sqref="BB38">
    <cfRule type="cellIs" dxfId="8281" priority="3128" operator="lessThan">
      <formula>$C$4</formula>
    </cfRule>
  </conditionalFormatting>
  <conditionalFormatting sqref="BB39">
    <cfRule type="cellIs" dxfId="8280" priority="3129" operator="lessThan">
      <formula>$C$4</formula>
    </cfRule>
  </conditionalFormatting>
  <conditionalFormatting sqref="BB40">
    <cfRule type="cellIs" dxfId="8279" priority="3130" operator="lessThan">
      <formula>$C$4</formula>
    </cfRule>
  </conditionalFormatting>
  <conditionalFormatting sqref="BB41">
    <cfRule type="cellIs" dxfId="8278" priority="3131" operator="lessThan">
      <formula>$C$4</formula>
    </cfRule>
  </conditionalFormatting>
  <conditionalFormatting sqref="BB42">
    <cfRule type="cellIs" dxfId="8277" priority="3132" operator="lessThan">
      <formula>$C$4</formula>
    </cfRule>
  </conditionalFormatting>
  <conditionalFormatting sqref="BB43">
    <cfRule type="cellIs" dxfId="8276" priority="3133" operator="lessThan">
      <formula>$C$4</formula>
    </cfRule>
  </conditionalFormatting>
  <conditionalFormatting sqref="BB44">
    <cfRule type="cellIs" dxfId="8275" priority="3134" operator="lessThan">
      <formula>$C$4</formula>
    </cfRule>
  </conditionalFormatting>
  <conditionalFormatting sqref="BB45">
    <cfRule type="cellIs" dxfId="8274" priority="3135" operator="lessThan">
      <formula>$C$4</formula>
    </cfRule>
  </conditionalFormatting>
  <conditionalFormatting sqref="BB46">
    <cfRule type="cellIs" dxfId="8273" priority="3136" operator="lessThan">
      <formula>$C$4</formula>
    </cfRule>
  </conditionalFormatting>
  <conditionalFormatting sqref="BB47">
    <cfRule type="cellIs" dxfId="8272" priority="3137" operator="lessThan">
      <formula>$C$4</formula>
    </cfRule>
  </conditionalFormatting>
  <conditionalFormatting sqref="BB48">
    <cfRule type="cellIs" dxfId="8271" priority="3138" operator="lessThan">
      <formula>$C$4</formula>
    </cfRule>
  </conditionalFormatting>
  <conditionalFormatting sqref="BB49">
    <cfRule type="cellIs" dxfId="8270" priority="3139" operator="lessThan">
      <formula>$C$4</formula>
    </cfRule>
  </conditionalFormatting>
  <conditionalFormatting sqref="BB50">
    <cfRule type="cellIs" dxfId="8269" priority="3140" operator="lessThan">
      <formula>$C$4</formula>
    </cfRule>
  </conditionalFormatting>
  <conditionalFormatting sqref="BB51">
    <cfRule type="cellIs" dxfId="8268" priority="3141" operator="lessThan">
      <formula>$C$4</formula>
    </cfRule>
  </conditionalFormatting>
  <conditionalFormatting sqref="BB52">
    <cfRule type="cellIs" dxfId="8267" priority="3142" operator="lessThan">
      <formula>$C$4</formula>
    </cfRule>
  </conditionalFormatting>
  <conditionalFormatting sqref="BB53">
    <cfRule type="cellIs" dxfId="8266" priority="3143" operator="lessThan">
      <formula>$C$4</formula>
    </cfRule>
  </conditionalFormatting>
  <conditionalFormatting sqref="BB54">
    <cfRule type="cellIs" dxfId="8265" priority="3144" operator="lessThan">
      <formula>$C$4</formula>
    </cfRule>
  </conditionalFormatting>
  <conditionalFormatting sqref="BB55">
    <cfRule type="cellIs" dxfId="8264" priority="3145" operator="lessThan">
      <formula>$C$4</formula>
    </cfRule>
  </conditionalFormatting>
  <conditionalFormatting sqref="BB56">
    <cfRule type="cellIs" dxfId="8263" priority="3146" operator="lessThan">
      <formula>$C$4</formula>
    </cfRule>
  </conditionalFormatting>
  <conditionalFormatting sqref="BB57">
    <cfRule type="cellIs" dxfId="8262" priority="3147" operator="lessThan">
      <formula>$C$4</formula>
    </cfRule>
  </conditionalFormatting>
  <conditionalFormatting sqref="BB58">
    <cfRule type="cellIs" dxfId="8261" priority="3148" operator="lessThan">
      <formula>$C$4</formula>
    </cfRule>
  </conditionalFormatting>
  <conditionalFormatting sqref="BB59">
    <cfRule type="cellIs" dxfId="8260" priority="3149" operator="lessThan">
      <formula>$C$4</formula>
    </cfRule>
  </conditionalFormatting>
  <conditionalFormatting sqref="BB60">
    <cfRule type="cellIs" dxfId="8259" priority="3150" operator="lessThan">
      <formula>$C$4</formula>
    </cfRule>
  </conditionalFormatting>
  <conditionalFormatting sqref="BC11">
    <cfRule type="cellIs" dxfId="8258" priority="3151" operator="lessThan">
      <formula>$C$4</formula>
    </cfRule>
  </conditionalFormatting>
  <conditionalFormatting sqref="BC12">
    <cfRule type="cellIs" dxfId="8257" priority="3152" operator="lessThan">
      <formula>$C$4</formula>
    </cfRule>
  </conditionalFormatting>
  <conditionalFormatting sqref="BC13">
    <cfRule type="cellIs" dxfId="8256" priority="3153" operator="lessThan">
      <formula>$C$4</formula>
    </cfRule>
  </conditionalFormatting>
  <conditionalFormatting sqref="BC14">
    <cfRule type="cellIs" dxfId="8255" priority="3154" operator="lessThan">
      <formula>$C$4</formula>
    </cfRule>
  </conditionalFormatting>
  <conditionalFormatting sqref="BC15">
    <cfRule type="cellIs" dxfId="8254" priority="3155" operator="lessThan">
      <formula>$C$4</formula>
    </cfRule>
  </conditionalFormatting>
  <conditionalFormatting sqref="BC16">
    <cfRule type="cellIs" dxfId="8253" priority="3156" operator="lessThan">
      <formula>$C$4</formula>
    </cfRule>
  </conditionalFormatting>
  <conditionalFormatting sqref="BC17">
    <cfRule type="cellIs" dxfId="8252" priority="3157" operator="lessThan">
      <formula>$C$4</formula>
    </cfRule>
  </conditionalFormatting>
  <conditionalFormatting sqref="BC18">
    <cfRule type="cellIs" dxfId="8251" priority="3158" operator="lessThan">
      <formula>$C$4</formula>
    </cfRule>
  </conditionalFormatting>
  <conditionalFormatting sqref="BC19">
    <cfRule type="cellIs" dxfId="8250" priority="3159" operator="lessThan">
      <formula>$C$4</formula>
    </cfRule>
  </conditionalFormatting>
  <conditionalFormatting sqref="BC20">
    <cfRule type="cellIs" dxfId="8249" priority="3160" operator="lessThan">
      <formula>$C$4</formula>
    </cfRule>
  </conditionalFormatting>
  <conditionalFormatting sqref="BC21">
    <cfRule type="cellIs" dxfId="8248" priority="3161" operator="lessThan">
      <formula>$C$4</formula>
    </cfRule>
  </conditionalFormatting>
  <conditionalFormatting sqref="BC22">
    <cfRule type="cellIs" dxfId="8247" priority="3162" operator="lessThan">
      <formula>$C$4</formula>
    </cfRule>
  </conditionalFormatting>
  <conditionalFormatting sqref="BC23">
    <cfRule type="cellIs" dxfId="8246" priority="3163" operator="lessThan">
      <formula>$C$4</formula>
    </cfRule>
  </conditionalFormatting>
  <conditionalFormatting sqref="BC24">
    <cfRule type="cellIs" dxfId="8245" priority="3164" operator="lessThan">
      <formula>$C$4</formula>
    </cfRule>
  </conditionalFormatting>
  <conditionalFormatting sqref="BC25">
    <cfRule type="cellIs" dxfId="8244" priority="3165" operator="lessThan">
      <formula>$C$4</formula>
    </cfRule>
  </conditionalFormatting>
  <conditionalFormatting sqref="BC26">
    <cfRule type="cellIs" dxfId="8243" priority="3166" operator="lessThan">
      <formula>$C$4</formula>
    </cfRule>
  </conditionalFormatting>
  <conditionalFormatting sqref="BC27">
    <cfRule type="cellIs" dxfId="8242" priority="3167" operator="lessThan">
      <formula>$C$4</formula>
    </cfRule>
  </conditionalFormatting>
  <conditionalFormatting sqref="BC28">
    <cfRule type="cellIs" dxfId="8241" priority="3168" operator="lessThan">
      <formula>$C$4</formula>
    </cfRule>
  </conditionalFormatting>
  <conditionalFormatting sqref="BC29">
    <cfRule type="cellIs" dxfId="8240" priority="3169" operator="lessThan">
      <formula>$C$4</formula>
    </cfRule>
  </conditionalFormatting>
  <conditionalFormatting sqref="BC30">
    <cfRule type="cellIs" dxfId="8239" priority="3170" operator="lessThan">
      <formula>$C$4</formula>
    </cfRule>
  </conditionalFormatting>
  <conditionalFormatting sqref="BC31">
    <cfRule type="cellIs" dxfId="8238" priority="3171" operator="lessThan">
      <formula>$C$4</formula>
    </cfRule>
  </conditionalFormatting>
  <conditionalFormatting sqref="BC32">
    <cfRule type="cellIs" dxfId="8237" priority="3172" operator="lessThan">
      <formula>$C$4</formula>
    </cfRule>
  </conditionalFormatting>
  <conditionalFormatting sqref="BC33">
    <cfRule type="cellIs" dxfId="8236" priority="3173" operator="lessThan">
      <formula>$C$4</formula>
    </cfRule>
  </conditionalFormatting>
  <conditionalFormatting sqref="BC34">
    <cfRule type="cellIs" dxfId="8235" priority="3174" operator="lessThan">
      <formula>$C$4</formula>
    </cfRule>
  </conditionalFormatting>
  <conditionalFormatting sqref="BC35">
    <cfRule type="cellIs" dxfId="8234" priority="3175" operator="lessThan">
      <formula>$C$4</formula>
    </cfRule>
  </conditionalFormatting>
  <conditionalFormatting sqref="BC36">
    <cfRule type="cellIs" dxfId="8233" priority="3176" operator="lessThan">
      <formula>$C$4</formula>
    </cfRule>
  </conditionalFormatting>
  <conditionalFormatting sqref="BC37">
    <cfRule type="cellIs" dxfId="8232" priority="3177" operator="lessThan">
      <formula>$C$4</formula>
    </cfRule>
  </conditionalFormatting>
  <conditionalFormatting sqref="BC38">
    <cfRule type="cellIs" dxfId="8231" priority="3178" operator="lessThan">
      <formula>$C$4</formula>
    </cfRule>
  </conditionalFormatting>
  <conditionalFormatting sqref="BC39">
    <cfRule type="cellIs" dxfId="8230" priority="3179" operator="lessThan">
      <formula>$C$4</formula>
    </cfRule>
  </conditionalFormatting>
  <conditionalFormatting sqref="BC40">
    <cfRule type="cellIs" dxfId="8229" priority="3180" operator="lessThan">
      <formula>$C$4</formula>
    </cfRule>
  </conditionalFormatting>
  <conditionalFormatting sqref="BC41">
    <cfRule type="cellIs" dxfId="8228" priority="3181" operator="lessThan">
      <formula>$C$4</formula>
    </cfRule>
  </conditionalFormatting>
  <conditionalFormatting sqref="BC42">
    <cfRule type="cellIs" dxfId="8227" priority="3182" operator="lessThan">
      <formula>$C$4</formula>
    </cfRule>
  </conditionalFormatting>
  <conditionalFormatting sqref="BC43">
    <cfRule type="cellIs" dxfId="8226" priority="3183" operator="lessThan">
      <formula>$C$4</formula>
    </cfRule>
  </conditionalFormatting>
  <conditionalFormatting sqref="BC44">
    <cfRule type="cellIs" dxfId="8225" priority="3184" operator="lessThan">
      <formula>$C$4</formula>
    </cfRule>
  </conditionalFormatting>
  <conditionalFormatting sqref="BC45">
    <cfRule type="cellIs" dxfId="8224" priority="3185" operator="lessThan">
      <formula>$C$4</formula>
    </cfRule>
  </conditionalFormatting>
  <conditionalFormatting sqref="BC46">
    <cfRule type="cellIs" dxfId="8223" priority="3186" operator="lessThan">
      <formula>$C$4</formula>
    </cfRule>
  </conditionalFormatting>
  <conditionalFormatting sqref="BC47">
    <cfRule type="cellIs" dxfId="8222" priority="3187" operator="lessThan">
      <formula>$C$4</formula>
    </cfRule>
  </conditionalFormatting>
  <conditionalFormatting sqref="BC48">
    <cfRule type="cellIs" dxfId="8221" priority="3188" operator="lessThan">
      <formula>$C$4</formula>
    </cfRule>
  </conditionalFormatting>
  <conditionalFormatting sqref="BC49">
    <cfRule type="cellIs" dxfId="8220" priority="3189" operator="lessThan">
      <formula>$C$4</formula>
    </cfRule>
  </conditionalFormatting>
  <conditionalFormatting sqref="BC50">
    <cfRule type="cellIs" dxfId="8219" priority="3190" operator="lessThan">
      <formula>$C$4</formula>
    </cfRule>
  </conditionalFormatting>
  <conditionalFormatting sqref="BC51">
    <cfRule type="cellIs" dxfId="8218" priority="3191" operator="lessThan">
      <formula>$C$4</formula>
    </cfRule>
  </conditionalFormatting>
  <conditionalFormatting sqref="BC52">
    <cfRule type="cellIs" dxfId="8217" priority="3192" operator="lessThan">
      <formula>$C$4</formula>
    </cfRule>
  </conditionalFormatting>
  <conditionalFormatting sqref="BC53">
    <cfRule type="cellIs" dxfId="8216" priority="3193" operator="lessThan">
      <formula>$C$4</formula>
    </cfRule>
  </conditionalFormatting>
  <conditionalFormatting sqref="BC54">
    <cfRule type="cellIs" dxfId="8215" priority="3194" operator="lessThan">
      <formula>$C$4</formula>
    </cfRule>
  </conditionalFormatting>
  <conditionalFormatting sqref="BC55">
    <cfRule type="cellIs" dxfId="8214" priority="3195" operator="lessThan">
      <formula>$C$4</formula>
    </cfRule>
  </conditionalFormatting>
  <conditionalFormatting sqref="BC56">
    <cfRule type="cellIs" dxfId="8213" priority="3196" operator="lessThan">
      <formula>$C$4</formula>
    </cfRule>
  </conditionalFormatting>
  <conditionalFormatting sqref="BC57">
    <cfRule type="cellIs" dxfId="8212" priority="3197" operator="lessThan">
      <formula>$C$4</formula>
    </cfRule>
  </conditionalFormatting>
  <conditionalFormatting sqref="BC58">
    <cfRule type="cellIs" dxfId="8211" priority="3198" operator="lessThan">
      <formula>$C$4</formula>
    </cfRule>
  </conditionalFormatting>
  <conditionalFormatting sqref="BC59">
    <cfRule type="cellIs" dxfId="8210" priority="3199" operator="lessThan">
      <formula>$C$4</formula>
    </cfRule>
  </conditionalFormatting>
  <conditionalFormatting sqref="BC60">
    <cfRule type="cellIs" dxfId="8209" priority="3200" operator="lessThan">
      <formula>$C$4</formula>
    </cfRule>
  </conditionalFormatting>
  <conditionalFormatting sqref="BD11">
    <cfRule type="cellIs" dxfId="8208" priority="3201" operator="lessThan">
      <formula>$C$4</formula>
    </cfRule>
  </conditionalFormatting>
  <conditionalFormatting sqref="BD12">
    <cfRule type="cellIs" dxfId="8207" priority="3202" operator="lessThan">
      <formula>$C$4</formula>
    </cfRule>
  </conditionalFormatting>
  <conditionalFormatting sqref="BD13">
    <cfRule type="cellIs" dxfId="8206" priority="3203" operator="lessThan">
      <formula>$C$4</formula>
    </cfRule>
  </conditionalFormatting>
  <conditionalFormatting sqref="BD14">
    <cfRule type="cellIs" dxfId="8205" priority="3204" operator="lessThan">
      <formula>$C$4</formula>
    </cfRule>
  </conditionalFormatting>
  <conditionalFormatting sqref="BD15">
    <cfRule type="cellIs" dxfId="8204" priority="3205" operator="lessThan">
      <formula>$C$4</formula>
    </cfRule>
  </conditionalFormatting>
  <conditionalFormatting sqref="BD16">
    <cfRule type="cellIs" dxfId="8203" priority="3206" operator="lessThan">
      <formula>$C$4</formula>
    </cfRule>
  </conditionalFormatting>
  <conditionalFormatting sqref="BD17">
    <cfRule type="cellIs" dxfId="8202" priority="3207" operator="lessThan">
      <formula>$C$4</formula>
    </cfRule>
  </conditionalFormatting>
  <conditionalFormatting sqref="BD18">
    <cfRule type="cellIs" dxfId="8201" priority="3208" operator="lessThan">
      <formula>$C$4</formula>
    </cfRule>
  </conditionalFormatting>
  <conditionalFormatting sqref="BD19">
    <cfRule type="cellIs" dxfId="8200" priority="3209" operator="lessThan">
      <formula>$C$4</formula>
    </cfRule>
  </conditionalFormatting>
  <conditionalFormatting sqref="BD20">
    <cfRule type="cellIs" dxfId="8199" priority="3210" operator="lessThan">
      <formula>$C$4</formula>
    </cfRule>
  </conditionalFormatting>
  <conditionalFormatting sqref="BD21">
    <cfRule type="cellIs" dxfId="8198" priority="3211" operator="lessThan">
      <formula>$C$4</formula>
    </cfRule>
  </conditionalFormatting>
  <conditionalFormatting sqref="BD22">
    <cfRule type="cellIs" dxfId="8197" priority="3212" operator="lessThan">
      <formula>$C$4</formula>
    </cfRule>
  </conditionalFormatting>
  <conditionalFormatting sqref="BD23">
    <cfRule type="cellIs" dxfId="8196" priority="3213" operator="lessThan">
      <formula>$C$4</formula>
    </cfRule>
  </conditionalFormatting>
  <conditionalFormatting sqref="BD24">
    <cfRule type="cellIs" dxfId="8195" priority="3214" operator="lessThan">
      <formula>$C$4</formula>
    </cfRule>
  </conditionalFormatting>
  <conditionalFormatting sqref="BD25">
    <cfRule type="cellIs" dxfId="8194" priority="3215" operator="lessThan">
      <formula>$C$4</formula>
    </cfRule>
  </conditionalFormatting>
  <conditionalFormatting sqref="BD26">
    <cfRule type="cellIs" dxfId="8193" priority="3216" operator="lessThan">
      <formula>$C$4</formula>
    </cfRule>
  </conditionalFormatting>
  <conditionalFormatting sqref="BD27">
    <cfRule type="cellIs" dxfId="8192" priority="3217" operator="lessThan">
      <formula>$C$4</formula>
    </cfRule>
  </conditionalFormatting>
  <conditionalFormatting sqref="BD28">
    <cfRule type="cellIs" dxfId="8191" priority="3218" operator="lessThan">
      <formula>$C$4</formula>
    </cfRule>
  </conditionalFormatting>
  <conditionalFormatting sqref="BD29">
    <cfRule type="cellIs" dxfId="8190" priority="3219" operator="lessThan">
      <formula>$C$4</formula>
    </cfRule>
  </conditionalFormatting>
  <conditionalFormatting sqref="BD30">
    <cfRule type="cellIs" dxfId="8189" priority="3220" operator="lessThan">
      <formula>$C$4</formula>
    </cfRule>
  </conditionalFormatting>
  <conditionalFormatting sqref="BD31">
    <cfRule type="cellIs" dxfId="8188" priority="3221" operator="lessThan">
      <formula>$C$4</formula>
    </cfRule>
  </conditionalFormatting>
  <conditionalFormatting sqref="BD32">
    <cfRule type="cellIs" dxfId="8187" priority="3222" operator="lessThan">
      <formula>$C$4</formula>
    </cfRule>
  </conditionalFormatting>
  <conditionalFormatting sqref="BD33">
    <cfRule type="cellIs" dxfId="8186" priority="3223" operator="lessThan">
      <formula>$C$4</formula>
    </cfRule>
  </conditionalFormatting>
  <conditionalFormatting sqref="BD34">
    <cfRule type="cellIs" dxfId="8185" priority="3224" operator="lessThan">
      <formula>$C$4</formula>
    </cfRule>
  </conditionalFormatting>
  <conditionalFormatting sqref="BD35">
    <cfRule type="cellIs" dxfId="8184" priority="3225" operator="lessThan">
      <formula>$C$4</formula>
    </cfRule>
  </conditionalFormatting>
  <conditionalFormatting sqref="BD36">
    <cfRule type="cellIs" dxfId="8183" priority="3226" operator="lessThan">
      <formula>$C$4</formula>
    </cfRule>
  </conditionalFormatting>
  <conditionalFormatting sqref="BD37">
    <cfRule type="cellIs" dxfId="8182" priority="3227" operator="lessThan">
      <formula>$C$4</formula>
    </cfRule>
  </conditionalFormatting>
  <conditionalFormatting sqref="BD38">
    <cfRule type="cellIs" dxfId="8181" priority="3228" operator="lessThan">
      <formula>$C$4</formula>
    </cfRule>
  </conditionalFormatting>
  <conditionalFormatting sqref="BD39">
    <cfRule type="cellIs" dxfId="8180" priority="3229" operator="lessThan">
      <formula>$C$4</formula>
    </cfRule>
  </conditionalFormatting>
  <conditionalFormatting sqref="BD40">
    <cfRule type="cellIs" dxfId="8179" priority="3230" operator="lessThan">
      <formula>$C$4</formula>
    </cfRule>
  </conditionalFormatting>
  <conditionalFormatting sqref="BD41">
    <cfRule type="cellIs" dxfId="8178" priority="3231" operator="lessThan">
      <formula>$C$4</formula>
    </cfRule>
  </conditionalFormatting>
  <conditionalFormatting sqref="BD42">
    <cfRule type="cellIs" dxfId="8177" priority="3232" operator="lessThan">
      <formula>$C$4</formula>
    </cfRule>
  </conditionalFormatting>
  <conditionalFormatting sqref="BD43">
    <cfRule type="cellIs" dxfId="8176" priority="3233" operator="lessThan">
      <formula>$C$4</formula>
    </cfRule>
  </conditionalFormatting>
  <conditionalFormatting sqref="BD44">
    <cfRule type="cellIs" dxfId="8175" priority="3234" operator="lessThan">
      <formula>$C$4</formula>
    </cfRule>
  </conditionalFormatting>
  <conditionalFormatting sqref="BD45">
    <cfRule type="cellIs" dxfId="8174" priority="3235" operator="lessThan">
      <formula>$C$4</formula>
    </cfRule>
  </conditionalFormatting>
  <conditionalFormatting sqref="BD46">
    <cfRule type="cellIs" dxfId="8173" priority="3236" operator="lessThan">
      <formula>$C$4</formula>
    </cfRule>
  </conditionalFormatting>
  <conditionalFormatting sqref="BD47">
    <cfRule type="cellIs" dxfId="8172" priority="3237" operator="lessThan">
      <formula>$C$4</formula>
    </cfRule>
  </conditionalFormatting>
  <conditionalFormatting sqref="BD48">
    <cfRule type="cellIs" dxfId="8171" priority="3238" operator="lessThan">
      <formula>$C$4</formula>
    </cfRule>
  </conditionalFormatting>
  <conditionalFormatting sqref="BD49">
    <cfRule type="cellIs" dxfId="8170" priority="3239" operator="lessThan">
      <formula>$C$4</formula>
    </cfRule>
  </conditionalFormatting>
  <conditionalFormatting sqref="BD50">
    <cfRule type="cellIs" dxfId="8169" priority="3240" operator="lessThan">
      <formula>$C$4</formula>
    </cfRule>
  </conditionalFormatting>
  <conditionalFormatting sqref="BD51">
    <cfRule type="cellIs" dxfId="8168" priority="3241" operator="lessThan">
      <formula>$C$4</formula>
    </cfRule>
  </conditionalFormatting>
  <conditionalFormatting sqref="BD52">
    <cfRule type="cellIs" dxfId="8167" priority="3242" operator="lessThan">
      <formula>$C$4</formula>
    </cfRule>
  </conditionalFormatting>
  <conditionalFormatting sqref="BD53">
    <cfRule type="cellIs" dxfId="8166" priority="3243" operator="lessThan">
      <formula>$C$4</formula>
    </cfRule>
  </conditionalFormatting>
  <conditionalFormatting sqref="BD54">
    <cfRule type="cellIs" dxfId="8165" priority="3244" operator="lessThan">
      <formula>$C$4</formula>
    </cfRule>
  </conditionalFormatting>
  <conditionalFormatting sqref="BD55">
    <cfRule type="cellIs" dxfId="8164" priority="3245" operator="lessThan">
      <formula>$C$4</formula>
    </cfRule>
  </conditionalFormatting>
  <conditionalFormatting sqref="BD56">
    <cfRule type="cellIs" dxfId="8163" priority="3246" operator="lessThan">
      <formula>$C$4</formula>
    </cfRule>
  </conditionalFormatting>
  <conditionalFormatting sqref="BD57">
    <cfRule type="cellIs" dxfId="8162" priority="3247" operator="lessThan">
      <formula>$C$4</formula>
    </cfRule>
  </conditionalFormatting>
  <conditionalFormatting sqref="BD58">
    <cfRule type="cellIs" dxfId="8161" priority="3248" operator="lessThan">
      <formula>$C$4</formula>
    </cfRule>
  </conditionalFormatting>
  <conditionalFormatting sqref="BD59">
    <cfRule type="cellIs" dxfId="8160" priority="3249" operator="lessThan">
      <formula>$C$4</formula>
    </cfRule>
  </conditionalFormatting>
  <conditionalFormatting sqref="BD60">
    <cfRule type="cellIs" dxfId="8159" priority="3250" operator="lessThan">
      <formula>$C$4</formula>
    </cfRule>
  </conditionalFormatting>
  <conditionalFormatting sqref="BE11">
    <cfRule type="cellIs" dxfId="8158" priority="3251" operator="lessThan">
      <formula>$C$4</formula>
    </cfRule>
  </conditionalFormatting>
  <conditionalFormatting sqref="BE12">
    <cfRule type="cellIs" dxfId="8157" priority="3252" operator="lessThan">
      <formula>$C$4</formula>
    </cfRule>
  </conditionalFormatting>
  <conditionalFormatting sqref="BE13">
    <cfRule type="cellIs" dxfId="8156" priority="3253" operator="lessThan">
      <formula>$C$4</formula>
    </cfRule>
  </conditionalFormatting>
  <conditionalFormatting sqref="BE14">
    <cfRule type="cellIs" dxfId="8155" priority="3254" operator="lessThan">
      <formula>$C$4</formula>
    </cfRule>
  </conditionalFormatting>
  <conditionalFormatting sqref="BE15">
    <cfRule type="cellIs" dxfId="8154" priority="3255" operator="lessThan">
      <formula>$C$4</formula>
    </cfRule>
  </conditionalFormatting>
  <conditionalFormatting sqref="BE16">
    <cfRule type="cellIs" dxfId="8153" priority="3256" operator="lessThan">
      <formula>$C$4</formula>
    </cfRule>
  </conditionalFormatting>
  <conditionalFormatting sqref="BE17">
    <cfRule type="cellIs" dxfId="8152" priority="3257" operator="lessThan">
      <formula>$C$4</formula>
    </cfRule>
  </conditionalFormatting>
  <conditionalFormatting sqref="BE18">
    <cfRule type="cellIs" dxfId="8151" priority="3258" operator="lessThan">
      <formula>$C$4</formula>
    </cfRule>
  </conditionalFormatting>
  <conditionalFormatting sqref="BE19">
    <cfRule type="cellIs" dxfId="8150" priority="3259" operator="lessThan">
      <formula>$C$4</formula>
    </cfRule>
  </conditionalFormatting>
  <conditionalFormatting sqref="BE20">
    <cfRule type="cellIs" dxfId="8149" priority="3260" operator="lessThan">
      <formula>$C$4</formula>
    </cfRule>
  </conditionalFormatting>
  <conditionalFormatting sqref="BE21">
    <cfRule type="cellIs" dxfId="8148" priority="3261" operator="lessThan">
      <formula>$C$4</formula>
    </cfRule>
  </conditionalFormatting>
  <conditionalFormatting sqref="BE22">
    <cfRule type="cellIs" dxfId="8147" priority="3262" operator="lessThan">
      <formula>$C$4</formula>
    </cfRule>
  </conditionalFormatting>
  <conditionalFormatting sqref="BE23">
    <cfRule type="cellIs" dxfId="8146" priority="3263" operator="lessThan">
      <formula>$C$4</formula>
    </cfRule>
  </conditionalFormatting>
  <conditionalFormatting sqref="BE24">
    <cfRule type="cellIs" dxfId="8145" priority="3264" operator="lessThan">
      <formula>$C$4</formula>
    </cfRule>
  </conditionalFormatting>
  <conditionalFormatting sqref="BE25">
    <cfRule type="cellIs" dxfId="8144" priority="3265" operator="lessThan">
      <formula>$C$4</formula>
    </cfRule>
  </conditionalFormatting>
  <conditionalFormatting sqref="BE26">
    <cfRule type="cellIs" dxfId="8143" priority="3266" operator="lessThan">
      <formula>$C$4</formula>
    </cfRule>
  </conditionalFormatting>
  <conditionalFormatting sqref="BE27">
    <cfRule type="cellIs" dxfId="8142" priority="3267" operator="lessThan">
      <formula>$C$4</formula>
    </cfRule>
  </conditionalFormatting>
  <conditionalFormatting sqref="BE28">
    <cfRule type="cellIs" dxfId="8141" priority="3268" operator="lessThan">
      <formula>$C$4</formula>
    </cfRule>
  </conditionalFormatting>
  <conditionalFormatting sqref="BE29">
    <cfRule type="cellIs" dxfId="8140" priority="3269" operator="lessThan">
      <formula>$C$4</formula>
    </cfRule>
  </conditionalFormatting>
  <conditionalFormatting sqref="BE30">
    <cfRule type="cellIs" dxfId="8139" priority="3270" operator="lessThan">
      <formula>$C$4</formula>
    </cfRule>
  </conditionalFormatting>
  <conditionalFormatting sqref="BE31">
    <cfRule type="cellIs" dxfId="8138" priority="3271" operator="lessThan">
      <formula>$C$4</formula>
    </cfRule>
  </conditionalFormatting>
  <conditionalFormatting sqref="BE32">
    <cfRule type="cellIs" dxfId="8137" priority="3272" operator="lessThan">
      <formula>$C$4</formula>
    </cfRule>
  </conditionalFormatting>
  <conditionalFormatting sqref="BE33">
    <cfRule type="cellIs" dxfId="8136" priority="3273" operator="lessThan">
      <formula>$C$4</formula>
    </cfRule>
  </conditionalFormatting>
  <conditionalFormatting sqref="BE34">
    <cfRule type="cellIs" dxfId="8135" priority="3274" operator="lessThan">
      <formula>$C$4</formula>
    </cfRule>
  </conditionalFormatting>
  <conditionalFormatting sqref="BE35">
    <cfRule type="cellIs" dxfId="8134" priority="3275" operator="lessThan">
      <formula>$C$4</formula>
    </cfRule>
  </conditionalFormatting>
  <conditionalFormatting sqref="BE36">
    <cfRule type="cellIs" dxfId="8133" priority="3276" operator="lessThan">
      <formula>$C$4</formula>
    </cfRule>
  </conditionalFormatting>
  <conditionalFormatting sqref="BE37">
    <cfRule type="cellIs" dxfId="8132" priority="3277" operator="lessThan">
      <formula>$C$4</formula>
    </cfRule>
  </conditionalFormatting>
  <conditionalFormatting sqref="BE38">
    <cfRule type="cellIs" dxfId="8131" priority="3278" operator="lessThan">
      <formula>$C$4</formula>
    </cfRule>
  </conditionalFormatting>
  <conditionalFormatting sqref="BE39">
    <cfRule type="cellIs" dxfId="8130" priority="3279" operator="lessThan">
      <formula>$C$4</formula>
    </cfRule>
  </conditionalFormatting>
  <conditionalFormatting sqref="BE40">
    <cfRule type="cellIs" dxfId="8129" priority="3280" operator="lessThan">
      <formula>$C$4</formula>
    </cfRule>
  </conditionalFormatting>
  <conditionalFormatting sqref="BE41">
    <cfRule type="cellIs" dxfId="8128" priority="3281" operator="lessThan">
      <formula>$C$4</formula>
    </cfRule>
  </conditionalFormatting>
  <conditionalFormatting sqref="BE42">
    <cfRule type="cellIs" dxfId="8127" priority="3282" operator="lessThan">
      <formula>$C$4</formula>
    </cfRule>
  </conditionalFormatting>
  <conditionalFormatting sqref="BE43">
    <cfRule type="cellIs" dxfId="8126" priority="3283" operator="lessThan">
      <formula>$C$4</formula>
    </cfRule>
  </conditionalFormatting>
  <conditionalFormatting sqref="BE44">
    <cfRule type="cellIs" dxfId="8125" priority="3284" operator="lessThan">
      <formula>$C$4</formula>
    </cfRule>
  </conditionalFormatting>
  <conditionalFormatting sqref="BE45">
    <cfRule type="cellIs" dxfId="8124" priority="3285" operator="lessThan">
      <formula>$C$4</formula>
    </cfRule>
  </conditionalFormatting>
  <conditionalFormatting sqref="BE46">
    <cfRule type="cellIs" dxfId="8123" priority="3286" operator="lessThan">
      <formula>$C$4</formula>
    </cfRule>
  </conditionalFormatting>
  <conditionalFormatting sqref="BE47">
    <cfRule type="cellIs" dxfId="8122" priority="3287" operator="lessThan">
      <formula>$C$4</formula>
    </cfRule>
  </conditionalFormatting>
  <conditionalFormatting sqref="BE48">
    <cfRule type="cellIs" dxfId="8121" priority="3288" operator="lessThan">
      <formula>$C$4</formula>
    </cfRule>
  </conditionalFormatting>
  <conditionalFormatting sqref="BE49">
    <cfRule type="cellIs" dxfId="8120" priority="3289" operator="lessThan">
      <formula>$C$4</formula>
    </cfRule>
  </conditionalFormatting>
  <conditionalFormatting sqref="BE50">
    <cfRule type="cellIs" dxfId="8119" priority="3290" operator="lessThan">
      <formula>$C$4</formula>
    </cfRule>
  </conditionalFormatting>
  <conditionalFormatting sqref="BE51">
    <cfRule type="cellIs" dxfId="8118" priority="3291" operator="lessThan">
      <formula>$C$4</formula>
    </cfRule>
  </conditionalFormatting>
  <conditionalFormatting sqref="BE52">
    <cfRule type="cellIs" dxfId="8117" priority="3292" operator="lessThan">
      <formula>$C$4</formula>
    </cfRule>
  </conditionalFormatting>
  <conditionalFormatting sqref="BE53">
    <cfRule type="cellIs" dxfId="8116" priority="3293" operator="lessThan">
      <formula>$C$4</formula>
    </cfRule>
  </conditionalFormatting>
  <conditionalFormatting sqref="BE54">
    <cfRule type="cellIs" dxfId="8115" priority="3294" operator="lessThan">
      <formula>$C$4</formula>
    </cfRule>
  </conditionalFormatting>
  <conditionalFormatting sqref="BE55">
    <cfRule type="cellIs" dxfId="8114" priority="3295" operator="lessThan">
      <formula>$C$4</formula>
    </cfRule>
  </conditionalFormatting>
  <conditionalFormatting sqref="BE56">
    <cfRule type="cellIs" dxfId="8113" priority="3296" operator="lessThan">
      <formula>$C$4</formula>
    </cfRule>
  </conditionalFormatting>
  <conditionalFormatting sqref="BE57">
    <cfRule type="cellIs" dxfId="8112" priority="3297" operator="lessThan">
      <formula>$C$4</formula>
    </cfRule>
  </conditionalFormatting>
  <conditionalFormatting sqref="BE58">
    <cfRule type="cellIs" dxfId="8111" priority="3298" operator="lessThan">
      <formula>$C$4</formula>
    </cfRule>
  </conditionalFormatting>
  <conditionalFormatting sqref="BE59">
    <cfRule type="cellIs" dxfId="8110" priority="3299" operator="lessThan">
      <formula>$C$4</formula>
    </cfRule>
  </conditionalFormatting>
  <conditionalFormatting sqref="BE60">
    <cfRule type="cellIs" dxfId="8109" priority="3300" operator="lessThan">
      <formula>$C$4</formula>
    </cfRule>
  </conditionalFormatting>
  <conditionalFormatting sqref="BF11">
    <cfRule type="cellIs" dxfId="8108" priority="3301" operator="lessThan">
      <formula>$C$4</formula>
    </cfRule>
  </conditionalFormatting>
  <conditionalFormatting sqref="BF12">
    <cfRule type="cellIs" dxfId="8107" priority="3302" operator="lessThan">
      <formula>$C$4</formula>
    </cfRule>
  </conditionalFormatting>
  <conditionalFormatting sqref="BF13">
    <cfRule type="cellIs" dxfId="8106" priority="3303" operator="lessThan">
      <formula>$C$4</formula>
    </cfRule>
  </conditionalFormatting>
  <conditionalFormatting sqref="BF14">
    <cfRule type="cellIs" dxfId="8105" priority="3304" operator="lessThan">
      <formula>$C$4</formula>
    </cfRule>
  </conditionalFormatting>
  <conditionalFormatting sqref="BF15">
    <cfRule type="cellIs" dxfId="8104" priority="3305" operator="lessThan">
      <formula>$C$4</formula>
    </cfRule>
  </conditionalFormatting>
  <conditionalFormatting sqref="BF16">
    <cfRule type="cellIs" dxfId="8103" priority="3306" operator="lessThan">
      <formula>$C$4</formula>
    </cfRule>
  </conditionalFormatting>
  <conditionalFormatting sqref="BF17">
    <cfRule type="cellIs" dxfId="8102" priority="3307" operator="lessThan">
      <formula>$C$4</formula>
    </cfRule>
  </conditionalFormatting>
  <conditionalFormatting sqref="BF18">
    <cfRule type="cellIs" dxfId="8101" priority="3308" operator="lessThan">
      <formula>$C$4</formula>
    </cfRule>
  </conditionalFormatting>
  <conditionalFormatting sqref="BF19">
    <cfRule type="cellIs" dxfId="8100" priority="3309" operator="lessThan">
      <formula>$C$4</formula>
    </cfRule>
  </conditionalFormatting>
  <conditionalFormatting sqref="BF20">
    <cfRule type="cellIs" dxfId="8099" priority="3310" operator="lessThan">
      <formula>$C$4</formula>
    </cfRule>
  </conditionalFormatting>
  <conditionalFormatting sqref="BF21">
    <cfRule type="cellIs" dxfId="8098" priority="3311" operator="lessThan">
      <formula>$C$4</formula>
    </cfRule>
  </conditionalFormatting>
  <conditionalFormatting sqref="BF22">
    <cfRule type="cellIs" dxfId="8097" priority="3312" operator="lessThan">
      <formula>$C$4</formula>
    </cfRule>
  </conditionalFormatting>
  <conditionalFormatting sqref="BF23">
    <cfRule type="cellIs" dxfId="8096" priority="3313" operator="lessThan">
      <formula>$C$4</formula>
    </cfRule>
  </conditionalFormatting>
  <conditionalFormatting sqref="BF24">
    <cfRule type="cellIs" dxfId="8095" priority="3314" operator="lessThan">
      <formula>$C$4</formula>
    </cfRule>
  </conditionalFormatting>
  <conditionalFormatting sqref="BF25">
    <cfRule type="cellIs" dxfId="8094" priority="3315" operator="lessThan">
      <formula>$C$4</formula>
    </cfRule>
  </conditionalFormatting>
  <conditionalFormatting sqref="BF26">
    <cfRule type="cellIs" dxfId="8093" priority="3316" operator="lessThan">
      <formula>$C$4</formula>
    </cfRule>
  </conditionalFormatting>
  <conditionalFormatting sqref="BF27">
    <cfRule type="cellIs" dxfId="8092" priority="3317" operator="lessThan">
      <formula>$C$4</formula>
    </cfRule>
  </conditionalFormatting>
  <conditionalFormatting sqref="BF28">
    <cfRule type="cellIs" dxfId="8091" priority="3318" operator="lessThan">
      <formula>$C$4</formula>
    </cfRule>
  </conditionalFormatting>
  <conditionalFormatting sqref="BF29">
    <cfRule type="cellIs" dxfId="8090" priority="3319" operator="lessThan">
      <formula>$C$4</formula>
    </cfRule>
  </conditionalFormatting>
  <conditionalFormatting sqref="BF30">
    <cfRule type="cellIs" dxfId="8089" priority="3320" operator="lessThan">
      <formula>$C$4</formula>
    </cfRule>
  </conditionalFormatting>
  <conditionalFormatting sqref="BF31">
    <cfRule type="cellIs" dxfId="8088" priority="3321" operator="lessThan">
      <formula>$C$4</formula>
    </cfRule>
  </conditionalFormatting>
  <conditionalFormatting sqref="BF32">
    <cfRule type="cellIs" dxfId="8087" priority="3322" operator="lessThan">
      <formula>$C$4</formula>
    </cfRule>
  </conditionalFormatting>
  <conditionalFormatting sqref="BF33">
    <cfRule type="cellIs" dxfId="8086" priority="3323" operator="lessThan">
      <formula>$C$4</formula>
    </cfRule>
  </conditionalFormatting>
  <conditionalFormatting sqref="BF34">
    <cfRule type="cellIs" dxfId="8085" priority="3324" operator="lessThan">
      <formula>$C$4</formula>
    </cfRule>
  </conditionalFormatting>
  <conditionalFormatting sqref="BF35">
    <cfRule type="cellIs" dxfId="8084" priority="3325" operator="lessThan">
      <formula>$C$4</formula>
    </cfRule>
  </conditionalFormatting>
  <conditionalFormatting sqref="BF36">
    <cfRule type="cellIs" dxfId="8083" priority="3326" operator="lessThan">
      <formula>$C$4</formula>
    </cfRule>
  </conditionalFormatting>
  <conditionalFormatting sqref="BF37">
    <cfRule type="cellIs" dxfId="8082" priority="3327" operator="lessThan">
      <formula>$C$4</formula>
    </cfRule>
  </conditionalFormatting>
  <conditionalFormatting sqref="BF38">
    <cfRule type="cellIs" dxfId="8081" priority="3328" operator="lessThan">
      <formula>$C$4</formula>
    </cfRule>
  </conditionalFormatting>
  <conditionalFormatting sqref="BF39">
    <cfRule type="cellIs" dxfId="8080" priority="3329" operator="lessThan">
      <formula>$C$4</formula>
    </cfRule>
  </conditionalFormatting>
  <conditionalFormatting sqref="BF40">
    <cfRule type="cellIs" dxfId="8079" priority="3330" operator="lessThan">
      <formula>$C$4</formula>
    </cfRule>
  </conditionalFormatting>
  <conditionalFormatting sqref="BF41">
    <cfRule type="cellIs" dxfId="8078" priority="3331" operator="lessThan">
      <formula>$C$4</formula>
    </cfRule>
  </conditionalFormatting>
  <conditionalFormatting sqref="BF42">
    <cfRule type="cellIs" dxfId="8077" priority="3332" operator="lessThan">
      <formula>$C$4</formula>
    </cfRule>
  </conditionalFormatting>
  <conditionalFormatting sqref="BF43">
    <cfRule type="cellIs" dxfId="8076" priority="3333" operator="lessThan">
      <formula>$C$4</formula>
    </cfRule>
  </conditionalFormatting>
  <conditionalFormatting sqref="BF44">
    <cfRule type="cellIs" dxfId="8075" priority="3334" operator="lessThan">
      <formula>$C$4</formula>
    </cfRule>
  </conditionalFormatting>
  <conditionalFormatting sqref="BF45">
    <cfRule type="cellIs" dxfId="8074" priority="3335" operator="lessThan">
      <formula>$C$4</formula>
    </cfRule>
  </conditionalFormatting>
  <conditionalFormatting sqref="BF46">
    <cfRule type="cellIs" dxfId="8073" priority="3336" operator="lessThan">
      <formula>$C$4</formula>
    </cfRule>
  </conditionalFormatting>
  <conditionalFormatting sqref="BF47">
    <cfRule type="cellIs" dxfId="8072" priority="3337" operator="lessThan">
      <formula>$C$4</formula>
    </cfRule>
  </conditionalFormatting>
  <conditionalFormatting sqref="BF48">
    <cfRule type="cellIs" dxfId="8071" priority="3338" operator="lessThan">
      <formula>$C$4</formula>
    </cfRule>
  </conditionalFormatting>
  <conditionalFormatting sqref="BF49">
    <cfRule type="cellIs" dxfId="8070" priority="3339" operator="lessThan">
      <formula>$C$4</formula>
    </cfRule>
  </conditionalFormatting>
  <conditionalFormatting sqref="BF50">
    <cfRule type="cellIs" dxfId="8069" priority="3340" operator="lessThan">
      <formula>$C$4</formula>
    </cfRule>
  </conditionalFormatting>
  <conditionalFormatting sqref="BF51">
    <cfRule type="cellIs" dxfId="8068" priority="3341" operator="lessThan">
      <formula>$C$4</formula>
    </cfRule>
  </conditionalFormatting>
  <conditionalFormatting sqref="BF52">
    <cfRule type="cellIs" dxfId="8067" priority="3342" operator="lessThan">
      <formula>$C$4</formula>
    </cfRule>
  </conditionalFormatting>
  <conditionalFormatting sqref="BF53">
    <cfRule type="cellIs" dxfId="8066" priority="3343" operator="lessThan">
      <formula>$C$4</formula>
    </cfRule>
  </conditionalFormatting>
  <conditionalFormatting sqref="BF54">
    <cfRule type="cellIs" dxfId="8065" priority="3344" operator="lessThan">
      <formula>$C$4</formula>
    </cfRule>
  </conditionalFormatting>
  <conditionalFormatting sqref="BF55">
    <cfRule type="cellIs" dxfId="8064" priority="3345" operator="lessThan">
      <formula>$C$4</formula>
    </cfRule>
  </conditionalFormatting>
  <conditionalFormatting sqref="BF56">
    <cfRule type="cellIs" dxfId="8063" priority="3346" operator="lessThan">
      <formula>$C$4</formula>
    </cfRule>
  </conditionalFormatting>
  <conditionalFormatting sqref="BF57">
    <cfRule type="cellIs" dxfId="8062" priority="3347" operator="lessThan">
      <formula>$C$4</formula>
    </cfRule>
  </conditionalFormatting>
  <conditionalFormatting sqref="BF58">
    <cfRule type="cellIs" dxfId="8061" priority="3348" operator="lessThan">
      <formula>$C$4</formula>
    </cfRule>
  </conditionalFormatting>
  <conditionalFormatting sqref="BF59">
    <cfRule type="cellIs" dxfId="8060" priority="3349" operator="lessThan">
      <formula>$C$4</formula>
    </cfRule>
  </conditionalFormatting>
  <conditionalFormatting sqref="BF60">
    <cfRule type="cellIs" dxfId="8059" priority="3350" operator="lessThan">
      <formula>$C$4</formula>
    </cfRule>
  </conditionalFormatting>
  <conditionalFormatting sqref="BG11">
    <cfRule type="cellIs" dxfId="8058" priority="3351" operator="lessThan">
      <formula>$C$4</formula>
    </cfRule>
  </conditionalFormatting>
  <conditionalFormatting sqref="BG12">
    <cfRule type="cellIs" dxfId="8057" priority="3352" operator="lessThan">
      <formula>$C$4</formula>
    </cfRule>
  </conditionalFormatting>
  <conditionalFormatting sqref="BG13">
    <cfRule type="cellIs" dxfId="8056" priority="3353" operator="lessThan">
      <formula>$C$4</formula>
    </cfRule>
  </conditionalFormatting>
  <conditionalFormatting sqref="BG14">
    <cfRule type="cellIs" dxfId="8055" priority="3354" operator="lessThan">
      <formula>$C$4</formula>
    </cfRule>
  </conditionalFormatting>
  <conditionalFormatting sqref="BG15">
    <cfRule type="cellIs" dxfId="8054" priority="3355" operator="lessThan">
      <formula>$C$4</formula>
    </cfRule>
  </conditionalFormatting>
  <conditionalFormatting sqref="BG16">
    <cfRule type="cellIs" dxfId="8053" priority="3356" operator="lessThan">
      <formula>$C$4</formula>
    </cfRule>
  </conditionalFormatting>
  <conditionalFormatting sqref="BG17">
    <cfRule type="cellIs" dxfId="8052" priority="3357" operator="lessThan">
      <formula>$C$4</formula>
    </cfRule>
  </conditionalFormatting>
  <conditionalFormatting sqref="BG18">
    <cfRule type="cellIs" dxfId="8051" priority="3358" operator="lessThan">
      <formula>$C$4</formula>
    </cfRule>
  </conditionalFormatting>
  <conditionalFormatting sqref="BG19">
    <cfRule type="cellIs" dxfId="8050" priority="3359" operator="lessThan">
      <formula>$C$4</formula>
    </cfRule>
  </conditionalFormatting>
  <conditionalFormatting sqref="BG20">
    <cfRule type="cellIs" dxfId="8049" priority="3360" operator="lessThan">
      <formula>$C$4</formula>
    </cfRule>
  </conditionalFormatting>
  <conditionalFormatting sqref="BG21">
    <cfRule type="cellIs" dxfId="8048" priority="3361" operator="lessThan">
      <formula>$C$4</formula>
    </cfRule>
  </conditionalFormatting>
  <conditionalFormatting sqref="BG22">
    <cfRule type="cellIs" dxfId="8047" priority="3362" operator="lessThan">
      <formula>$C$4</formula>
    </cfRule>
  </conditionalFormatting>
  <conditionalFormatting sqref="BG23">
    <cfRule type="cellIs" dxfId="8046" priority="3363" operator="lessThan">
      <formula>$C$4</formula>
    </cfRule>
  </conditionalFormatting>
  <conditionalFormatting sqref="BG24">
    <cfRule type="cellIs" dxfId="8045" priority="3364" operator="lessThan">
      <formula>$C$4</formula>
    </cfRule>
  </conditionalFormatting>
  <conditionalFormatting sqref="BG25">
    <cfRule type="cellIs" dxfId="8044" priority="3365" operator="lessThan">
      <formula>$C$4</formula>
    </cfRule>
  </conditionalFormatting>
  <conditionalFormatting sqref="BG26">
    <cfRule type="cellIs" dxfId="8043" priority="3366" operator="lessThan">
      <formula>$C$4</formula>
    </cfRule>
  </conditionalFormatting>
  <conditionalFormatting sqref="BG27">
    <cfRule type="cellIs" dxfId="8042" priority="3367" operator="lessThan">
      <formula>$C$4</formula>
    </cfRule>
  </conditionalFormatting>
  <conditionalFormatting sqref="BG28">
    <cfRule type="cellIs" dxfId="8041" priority="3368" operator="lessThan">
      <formula>$C$4</formula>
    </cfRule>
  </conditionalFormatting>
  <conditionalFormatting sqref="BG29">
    <cfRule type="cellIs" dxfId="8040" priority="3369" operator="lessThan">
      <formula>$C$4</formula>
    </cfRule>
  </conditionalFormatting>
  <conditionalFormatting sqref="BG30">
    <cfRule type="cellIs" dxfId="8039" priority="3370" operator="lessThan">
      <formula>$C$4</formula>
    </cfRule>
  </conditionalFormatting>
  <conditionalFormatting sqref="BG31">
    <cfRule type="cellIs" dxfId="8038" priority="3371" operator="lessThan">
      <formula>$C$4</formula>
    </cfRule>
  </conditionalFormatting>
  <conditionalFormatting sqref="BG32">
    <cfRule type="cellIs" dxfId="8037" priority="3372" operator="lessThan">
      <formula>$C$4</formula>
    </cfRule>
  </conditionalFormatting>
  <conditionalFormatting sqref="BG33">
    <cfRule type="cellIs" dxfId="8036" priority="3373" operator="lessThan">
      <formula>$C$4</formula>
    </cfRule>
  </conditionalFormatting>
  <conditionalFormatting sqref="BG34">
    <cfRule type="cellIs" dxfId="8035" priority="3374" operator="lessThan">
      <formula>$C$4</formula>
    </cfRule>
  </conditionalFormatting>
  <conditionalFormatting sqref="BG35">
    <cfRule type="cellIs" dxfId="8034" priority="3375" operator="lessThan">
      <formula>$C$4</formula>
    </cfRule>
  </conditionalFormatting>
  <conditionalFormatting sqref="BG36">
    <cfRule type="cellIs" dxfId="8033" priority="3376" operator="lessThan">
      <formula>$C$4</formula>
    </cfRule>
  </conditionalFormatting>
  <conditionalFormatting sqref="BG37">
    <cfRule type="cellIs" dxfId="8032" priority="3377" operator="lessThan">
      <formula>$C$4</formula>
    </cfRule>
  </conditionalFormatting>
  <conditionalFormatting sqref="BG38">
    <cfRule type="cellIs" dxfId="8031" priority="3378" operator="lessThan">
      <formula>$C$4</formula>
    </cfRule>
  </conditionalFormatting>
  <conditionalFormatting sqref="BG39">
    <cfRule type="cellIs" dxfId="8030" priority="3379" operator="lessThan">
      <formula>$C$4</formula>
    </cfRule>
  </conditionalFormatting>
  <conditionalFormatting sqref="BG40">
    <cfRule type="cellIs" dxfId="8029" priority="3380" operator="lessThan">
      <formula>$C$4</formula>
    </cfRule>
  </conditionalFormatting>
  <conditionalFormatting sqref="BG41">
    <cfRule type="cellIs" dxfId="8028" priority="3381" operator="lessThan">
      <formula>$C$4</formula>
    </cfRule>
  </conditionalFormatting>
  <conditionalFormatting sqref="BG42">
    <cfRule type="cellIs" dxfId="8027" priority="3382" operator="lessThan">
      <formula>$C$4</formula>
    </cfRule>
  </conditionalFormatting>
  <conditionalFormatting sqref="BG43">
    <cfRule type="cellIs" dxfId="8026" priority="3383" operator="lessThan">
      <formula>$C$4</formula>
    </cfRule>
  </conditionalFormatting>
  <conditionalFormatting sqref="BG44">
    <cfRule type="cellIs" dxfId="8025" priority="3384" operator="lessThan">
      <formula>$C$4</formula>
    </cfRule>
  </conditionalFormatting>
  <conditionalFormatting sqref="BG45">
    <cfRule type="cellIs" dxfId="8024" priority="3385" operator="lessThan">
      <formula>$C$4</formula>
    </cfRule>
  </conditionalFormatting>
  <conditionalFormatting sqref="BG46">
    <cfRule type="cellIs" dxfId="8023" priority="3386" operator="lessThan">
      <formula>$C$4</formula>
    </cfRule>
  </conditionalFormatting>
  <conditionalFormatting sqref="BG47">
    <cfRule type="cellIs" dxfId="8022" priority="3387" operator="lessThan">
      <formula>$C$4</formula>
    </cfRule>
  </conditionalFormatting>
  <conditionalFormatting sqref="BG48">
    <cfRule type="cellIs" dxfId="8021" priority="3388" operator="lessThan">
      <formula>$C$4</formula>
    </cfRule>
  </conditionalFormatting>
  <conditionalFormatting sqref="BG49">
    <cfRule type="cellIs" dxfId="8020" priority="3389" operator="lessThan">
      <formula>$C$4</formula>
    </cfRule>
  </conditionalFormatting>
  <conditionalFormatting sqref="BG50">
    <cfRule type="cellIs" dxfId="8019" priority="3390" operator="lessThan">
      <formula>$C$4</formula>
    </cfRule>
  </conditionalFormatting>
  <conditionalFormatting sqref="BG51">
    <cfRule type="cellIs" dxfId="8018" priority="3391" operator="lessThan">
      <formula>$C$4</formula>
    </cfRule>
  </conditionalFormatting>
  <conditionalFormatting sqref="BG52">
    <cfRule type="cellIs" dxfId="8017" priority="3392" operator="lessThan">
      <formula>$C$4</formula>
    </cfRule>
  </conditionalFormatting>
  <conditionalFormatting sqref="BG53">
    <cfRule type="cellIs" dxfId="8016" priority="3393" operator="lessThan">
      <formula>$C$4</formula>
    </cfRule>
  </conditionalFormatting>
  <conditionalFormatting sqref="BG54">
    <cfRule type="cellIs" dxfId="8015" priority="3394" operator="lessThan">
      <formula>$C$4</formula>
    </cfRule>
  </conditionalFormatting>
  <conditionalFormatting sqref="BG55">
    <cfRule type="cellIs" dxfId="8014" priority="3395" operator="lessThan">
      <formula>$C$4</formula>
    </cfRule>
  </conditionalFormatting>
  <conditionalFormatting sqref="BG56">
    <cfRule type="cellIs" dxfId="8013" priority="3396" operator="lessThan">
      <formula>$C$4</formula>
    </cfRule>
  </conditionalFormatting>
  <conditionalFormatting sqref="BG57">
    <cfRule type="cellIs" dxfId="8012" priority="3397" operator="lessThan">
      <formula>$C$4</formula>
    </cfRule>
  </conditionalFormatting>
  <conditionalFormatting sqref="BG58">
    <cfRule type="cellIs" dxfId="8011" priority="3398" operator="lessThan">
      <formula>$C$4</formula>
    </cfRule>
  </conditionalFormatting>
  <conditionalFormatting sqref="BG59">
    <cfRule type="cellIs" dxfId="8010" priority="3399" operator="lessThan">
      <formula>$C$4</formula>
    </cfRule>
  </conditionalFormatting>
  <conditionalFormatting sqref="BG60">
    <cfRule type="cellIs" dxfId="8009" priority="3400" operator="lessThan">
      <formula>$C$4</formula>
    </cfRule>
  </conditionalFormatting>
  <conditionalFormatting sqref="BH11">
    <cfRule type="cellIs" dxfId="8008" priority="3401" operator="lessThan">
      <formula>$C$4</formula>
    </cfRule>
  </conditionalFormatting>
  <conditionalFormatting sqref="BH12">
    <cfRule type="cellIs" dxfId="8007" priority="3402" operator="lessThan">
      <formula>$C$4</formula>
    </cfRule>
  </conditionalFormatting>
  <conditionalFormatting sqref="BH13">
    <cfRule type="cellIs" dxfId="8006" priority="3403" operator="lessThan">
      <formula>$C$4</formula>
    </cfRule>
  </conditionalFormatting>
  <conditionalFormatting sqref="BH14">
    <cfRule type="cellIs" dxfId="8005" priority="3404" operator="lessThan">
      <formula>$C$4</formula>
    </cfRule>
  </conditionalFormatting>
  <conditionalFormatting sqref="BH15">
    <cfRule type="cellIs" dxfId="8004" priority="3405" operator="lessThan">
      <formula>$C$4</formula>
    </cfRule>
  </conditionalFormatting>
  <conditionalFormatting sqref="BH16">
    <cfRule type="cellIs" dxfId="8003" priority="3406" operator="lessThan">
      <formula>$C$4</formula>
    </cfRule>
  </conditionalFormatting>
  <conditionalFormatting sqref="BH17">
    <cfRule type="cellIs" dxfId="8002" priority="3407" operator="lessThan">
      <formula>$C$4</formula>
    </cfRule>
  </conditionalFormatting>
  <conditionalFormatting sqref="BH18">
    <cfRule type="cellIs" dxfId="8001" priority="3408" operator="lessThan">
      <formula>$C$4</formula>
    </cfRule>
  </conditionalFormatting>
  <conditionalFormatting sqref="BH19">
    <cfRule type="cellIs" dxfId="8000" priority="3409" operator="lessThan">
      <formula>$C$4</formula>
    </cfRule>
  </conditionalFormatting>
  <conditionalFormatting sqref="BH20">
    <cfRule type="cellIs" dxfId="7999" priority="3410" operator="lessThan">
      <formula>$C$4</formula>
    </cfRule>
  </conditionalFormatting>
  <conditionalFormatting sqref="BH21">
    <cfRule type="cellIs" dxfId="7998" priority="3411" operator="lessThan">
      <formula>$C$4</formula>
    </cfRule>
  </conditionalFormatting>
  <conditionalFormatting sqref="BH22">
    <cfRule type="cellIs" dxfId="7997" priority="3412" operator="lessThan">
      <formula>$C$4</formula>
    </cfRule>
  </conditionalFormatting>
  <conditionalFormatting sqref="BH23">
    <cfRule type="cellIs" dxfId="7996" priority="3413" operator="lessThan">
      <formula>$C$4</formula>
    </cfRule>
  </conditionalFormatting>
  <conditionalFormatting sqref="BH24">
    <cfRule type="cellIs" dxfId="7995" priority="3414" operator="lessThan">
      <formula>$C$4</formula>
    </cfRule>
  </conditionalFormatting>
  <conditionalFormatting sqref="BH25">
    <cfRule type="cellIs" dxfId="7994" priority="3415" operator="lessThan">
      <formula>$C$4</formula>
    </cfRule>
  </conditionalFormatting>
  <conditionalFormatting sqref="BH26">
    <cfRule type="cellIs" dxfId="7993" priority="3416" operator="lessThan">
      <formula>$C$4</formula>
    </cfRule>
  </conditionalFormatting>
  <conditionalFormatting sqref="BH27">
    <cfRule type="cellIs" dxfId="7992" priority="3417" operator="lessThan">
      <formula>$C$4</formula>
    </cfRule>
  </conditionalFormatting>
  <conditionalFormatting sqref="BH28">
    <cfRule type="cellIs" dxfId="7991" priority="3418" operator="lessThan">
      <formula>$C$4</formula>
    </cfRule>
  </conditionalFormatting>
  <conditionalFormatting sqref="BH29">
    <cfRule type="cellIs" dxfId="7990" priority="3419" operator="lessThan">
      <formula>$C$4</formula>
    </cfRule>
  </conditionalFormatting>
  <conditionalFormatting sqref="BH30">
    <cfRule type="cellIs" dxfId="7989" priority="3420" operator="lessThan">
      <formula>$C$4</formula>
    </cfRule>
  </conditionalFormatting>
  <conditionalFormatting sqref="BH31">
    <cfRule type="cellIs" dxfId="7988" priority="3421" operator="lessThan">
      <formula>$C$4</formula>
    </cfRule>
  </conditionalFormatting>
  <conditionalFormatting sqref="BH32">
    <cfRule type="cellIs" dxfId="7987" priority="3422" operator="lessThan">
      <formula>$C$4</formula>
    </cfRule>
  </conditionalFormatting>
  <conditionalFormatting sqref="BH33">
    <cfRule type="cellIs" dxfId="7986" priority="3423" operator="lessThan">
      <formula>$C$4</formula>
    </cfRule>
  </conditionalFormatting>
  <conditionalFormatting sqref="BH34">
    <cfRule type="cellIs" dxfId="7985" priority="3424" operator="lessThan">
      <formula>$C$4</formula>
    </cfRule>
  </conditionalFormatting>
  <conditionalFormatting sqref="BH35">
    <cfRule type="cellIs" dxfId="7984" priority="3425" operator="lessThan">
      <formula>$C$4</formula>
    </cfRule>
  </conditionalFormatting>
  <conditionalFormatting sqref="BH36">
    <cfRule type="cellIs" dxfId="7983" priority="3426" operator="lessThan">
      <formula>$C$4</formula>
    </cfRule>
  </conditionalFormatting>
  <conditionalFormatting sqref="BH37">
    <cfRule type="cellIs" dxfId="7982" priority="3427" operator="lessThan">
      <formula>$C$4</formula>
    </cfRule>
  </conditionalFormatting>
  <conditionalFormatting sqref="BH38">
    <cfRule type="cellIs" dxfId="7981" priority="3428" operator="lessThan">
      <formula>$C$4</formula>
    </cfRule>
  </conditionalFormatting>
  <conditionalFormatting sqref="BH39">
    <cfRule type="cellIs" dxfId="7980" priority="3429" operator="lessThan">
      <formula>$C$4</formula>
    </cfRule>
  </conditionalFormatting>
  <conditionalFormatting sqref="BH40">
    <cfRule type="cellIs" dxfId="7979" priority="3430" operator="lessThan">
      <formula>$C$4</formula>
    </cfRule>
  </conditionalFormatting>
  <conditionalFormatting sqref="BH41">
    <cfRule type="cellIs" dxfId="7978" priority="3431" operator="lessThan">
      <formula>$C$4</formula>
    </cfRule>
  </conditionalFormatting>
  <conditionalFormatting sqref="BH42">
    <cfRule type="cellIs" dxfId="7977" priority="3432" operator="lessThan">
      <formula>$C$4</formula>
    </cfRule>
  </conditionalFormatting>
  <conditionalFormatting sqref="BH43">
    <cfRule type="cellIs" dxfId="7976" priority="3433" operator="lessThan">
      <formula>$C$4</formula>
    </cfRule>
  </conditionalFormatting>
  <conditionalFormatting sqref="BH44">
    <cfRule type="cellIs" dxfId="7975" priority="3434" operator="lessThan">
      <formula>$C$4</formula>
    </cfRule>
  </conditionalFormatting>
  <conditionalFormatting sqref="BH45">
    <cfRule type="cellIs" dxfId="7974" priority="3435" operator="lessThan">
      <formula>$C$4</formula>
    </cfRule>
  </conditionalFormatting>
  <conditionalFormatting sqref="BH46">
    <cfRule type="cellIs" dxfId="7973" priority="3436" operator="lessThan">
      <formula>$C$4</formula>
    </cfRule>
  </conditionalFormatting>
  <conditionalFormatting sqref="BH47">
    <cfRule type="cellIs" dxfId="7972" priority="3437" operator="lessThan">
      <formula>$C$4</formula>
    </cfRule>
  </conditionalFormatting>
  <conditionalFormatting sqref="BH48">
    <cfRule type="cellIs" dxfId="7971" priority="3438" operator="lessThan">
      <formula>$C$4</formula>
    </cfRule>
  </conditionalFormatting>
  <conditionalFormatting sqref="BH49">
    <cfRule type="cellIs" dxfId="7970" priority="3439" operator="lessThan">
      <formula>$C$4</formula>
    </cfRule>
  </conditionalFormatting>
  <conditionalFormatting sqref="BH50">
    <cfRule type="cellIs" dxfId="7969" priority="3440" operator="lessThan">
      <formula>$C$4</formula>
    </cfRule>
  </conditionalFormatting>
  <conditionalFormatting sqref="BH51">
    <cfRule type="cellIs" dxfId="7968" priority="3441" operator="lessThan">
      <formula>$C$4</formula>
    </cfRule>
  </conditionalFormatting>
  <conditionalFormatting sqref="BH52">
    <cfRule type="cellIs" dxfId="7967" priority="3442" operator="lessThan">
      <formula>$C$4</formula>
    </cfRule>
  </conditionalFormatting>
  <conditionalFormatting sqref="BH53">
    <cfRule type="cellIs" dxfId="7966" priority="3443" operator="lessThan">
      <formula>$C$4</formula>
    </cfRule>
  </conditionalFormatting>
  <conditionalFormatting sqref="BH54">
    <cfRule type="cellIs" dxfId="7965" priority="3444" operator="lessThan">
      <formula>$C$4</formula>
    </cfRule>
  </conditionalFormatting>
  <conditionalFormatting sqref="BH55">
    <cfRule type="cellIs" dxfId="7964" priority="3445" operator="lessThan">
      <formula>$C$4</formula>
    </cfRule>
  </conditionalFormatting>
  <conditionalFormatting sqref="BH56">
    <cfRule type="cellIs" dxfId="7963" priority="3446" operator="lessThan">
      <formula>$C$4</formula>
    </cfRule>
  </conditionalFormatting>
  <conditionalFormatting sqref="BH57">
    <cfRule type="cellIs" dxfId="7962" priority="3447" operator="lessThan">
      <formula>$C$4</formula>
    </cfRule>
  </conditionalFormatting>
  <conditionalFormatting sqref="BH58">
    <cfRule type="cellIs" dxfId="7961" priority="3448" operator="lessThan">
      <formula>$C$4</formula>
    </cfRule>
  </conditionalFormatting>
  <conditionalFormatting sqref="BH59">
    <cfRule type="cellIs" dxfId="7960" priority="3449" operator="lessThan">
      <formula>$C$4</formula>
    </cfRule>
  </conditionalFormatting>
  <conditionalFormatting sqref="BH60">
    <cfRule type="cellIs" dxfId="7959" priority="3450" operator="lessThan">
      <formula>$C$4</formula>
    </cfRule>
  </conditionalFormatting>
  <conditionalFormatting sqref="BI11">
    <cfRule type="cellIs" dxfId="7958" priority="3451" operator="lessThan">
      <formula>$C$4</formula>
    </cfRule>
  </conditionalFormatting>
  <conditionalFormatting sqref="BI12">
    <cfRule type="cellIs" dxfId="7957" priority="3452" operator="lessThan">
      <formula>$C$4</formula>
    </cfRule>
  </conditionalFormatting>
  <conditionalFormatting sqref="BI13">
    <cfRule type="cellIs" dxfId="7956" priority="3453" operator="lessThan">
      <formula>$C$4</formula>
    </cfRule>
  </conditionalFormatting>
  <conditionalFormatting sqref="BI14">
    <cfRule type="cellIs" dxfId="7955" priority="3454" operator="lessThan">
      <formula>$C$4</formula>
    </cfRule>
  </conditionalFormatting>
  <conditionalFormatting sqref="BI15">
    <cfRule type="cellIs" dxfId="7954" priority="3455" operator="lessThan">
      <formula>$C$4</formula>
    </cfRule>
  </conditionalFormatting>
  <conditionalFormatting sqref="BI16">
    <cfRule type="cellIs" dxfId="7953" priority="3456" operator="lessThan">
      <formula>$C$4</formula>
    </cfRule>
  </conditionalFormatting>
  <conditionalFormatting sqref="BI17">
    <cfRule type="cellIs" dxfId="7952" priority="3457" operator="lessThan">
      <formula>$C$4</formula>
    </cfRule>
  </conditionalFormatting>
  <conditionalFormatting sqref="BI18">
    <cfRule type="cellIs" dxfId="7951" priority="3458" operator="lessThan">
      <formula>$C$4</formula>
    </cfRule>
  </conditionalFormatting>
  <conditionalFormatting sqref="BI19">
    <cfRule type="cellIs" dxfId="7950" priority="3459" operator="lessThan">
      <formula>$C$4</formula>
    </cfRule>
  </conditionalFormatting>
  <conditionalFormatting sqref="BI20">
    <cfRule type="cellIs" dxfId="7949" priority="3460" operator="lessThan">
      <formula>$C$4</formula>
    </cfRule>
  </conditionalFormatting>
  <conditionalFormatting sqref="BI21">
    <cfRule type="cellIs" dxfId="7948" priority="3461" operator="lessThan">
      <formula>$C$4</formula>
    </cfRule>
  </conditionalFormatting>
  <conditionalFormatting sqref="BI22">
    <cfRule type="cellIs" dxfId="7947" priority="3462" operator="lessThan">
      <formula>$C$4</formula>
    </cfRule>
  </conditionalFormatting>
  <conditionalFormatting sqref="BI23">
    <cfRule type="cellIs" dxfId="7946" priority="3463" operator="lessThan">
      <formula>$C$4</formula>
    </cfRule>
  </conditionalFormatting>
  <conditionalFormatting sqref="BI24">
    <cfRule type="cellIs" dxfId="7945" priority="3464" operator="lessThan">
      <formula>$C$4</formula>
    </cfRule>
  </conditionalFormatting>
  <conditionalFormatting sqref="BI25">
    <cfRule type="cellIs" dxfId="7944" priority="3465" operator="lessThan">
      <formula>$C$4</formula>
    </cfRule>
  </conditionalFormatting>
  <conditionalFormatting sqref="BI26">
    <cfRule type="cellIs" dxfId="7943" priority="3466" operator="lessThan">
      <formula>$C$4</formula>
    </cfRule>
  </conditionalFormatting>
  <conditionalFormatting sqref="BI27">
    <cfRule type="cellIs" dxfId="7942" priority="3467" operator="lessThan">
      <formula>$C$4</formula>
    </cfRule>
  </conditionalFormatting>
  <conditionalFormatting sqref="BI28">
    <cfRule type="cellIs" dxfId="7941" priority="3468" operator="lessThan">
      <formula>$C$4</formula>
    </cfRule>
  </conditionalFormatting>
  <conditionalFormatting sqref="BI29">
    <cfRule type="cellIs" dxfId="7940" priority="3469" operator="lessThan">
      <formula>$C$4</formula>
    </cfRule>
  </conditionalFormatting>
  <conditionalFormatting sqref="BI30">
    <cfRule type="cellIs" dxfId="7939" priority="3470" operator="lessThan">
      <formula>$C$4</formula>
    </cfRule>
  </conditionalFormatting>
  <conditionalFormatting sqref="BI31">
    <cfRule type="cellIs" dxfId="7938" priority="3471" operator="lessThan">
      <formula>$C$4</formula>
    </cfRule>
  </conditionalFormatting>
  <conditionalFormatting sqref="BI32">
    <cfRule type="cellIs" dxfId="7937" priority="3472" operator="lessThan">
      <formula>$C$4</formula>
    </cfRule>
  </conditionalFormatting>
  <conditionalFormatting sqref="BI33">
    <cfRule type="cellIs" dxfId="7936" priority="3473" operator="lessThan">
      <formula>$C$4</formula>
    </cfRule>
  </conditionalFormatting>
  <conditionalFormatting sqref="BI34">
    <cfRule type="cellIs" dxfId="7935" priority="3474" operator="lessThan">
      <formula>$C$4</formula>
    </cfRule>
  </conditionalFormatting>
  <conditionalFormatting sqref="BI35">
    <cfRule type="cellIs" dxfId="7934" priority="3475" operator="lessThan">
      <formula>$C$4</formula>
    </cfRule>
  </conditionalFormatting>
  <conditionalFormatting sqref="BI36">
    <cfRule type="cellIs" dxfId="7933" priority="3476" operator="lessThan">
      <formula>$C$4</formula>
    </cfRule>
  </conditionalFormatting>
  <conditionalFormatting sqref="BI37">
    <cfRule type="cellIs" dxfId="7932" priority="3477" operator="lessThan">
      <formula>$C$4</formula>
    </cfRule>
  </conditionalFormatting>
  <conditionalFormatting sqref="BI38">
    <cfRule type="cellIs" dxfId="7931" priority="3478" operator="lessThan">
      <formula>$C$4</formula>
    </cfRule>
  </conditionalFormatting>
  <conditionalFormatting sqref="BI39">
    <cfRule type="cellIs" dxfId="7930" priority="3479" operator="lessThan">
      <formula>$C$4</formula>
    </cfRule>
  </conditionalFormatting>
  <conditionalFormatting sqref="BI40">
    <cfRule type="cellIs" dxfId="7929" priority="3480" operator="lessThan">
      <formula>$C$4</formula>
    </cfRule>
  </conditionalFormatting>
  <conditionalFormatting sqref="BI41">
    <cfRule type="cellIs" dxfId="7928" priority="3481" operator="lessThan">
      <formula>$C$4</formula>
    </cfRule>
  </conditionalFormatting>
  <conditionalFormatting sqref="BI42">
    <cfRule type="cellIs" dxfId="7927" priority="3482" operator="lessThan">
      <formula>$C$4</formula>
    </cfRule>
  </conditionalFormatting>
  <conditionalFormatting sqref="BI43">
    <cfRule type="cellIs" dxfId="7926" priority="3483" operator="lessThan">
      <formula>$C$4</formula>
    </cfRule>
  </conditionalFormatting>
  <conditionalFormatting sqref="BI44">
    <cfRule type="cellIs" dxfId="7925" priority="3484" operator="lessThan">
      <formula>$C$4</formula>
    </cfRule>
  </conditionalFormatting>
  <conditionalFormatting sqref="BI45">
    <cfRule type="cellIs" dxfId="7924" priority="3485" operator="lessThan">
      <formula>$C$4</formula>
    </cfRule>
  </conditionalFormatting>
  <conditionalFormatting sqref="BI46">
    <cfRule type="cellIs" dxfId="7923" priority="3486" operator="lessThan">
      <formula>$C$4</formula>
    </cfRule>
  </conditionalFormatting>
  <conditionalFormatting sqref="BI47">
    <cfRule type="cellIs" dxfId="7922" priority="3487" operator="lessThan">
      <formula>$C$4</formula>
    </cfRule>
  </conditionalFormatting>
  <conditionalFormatting sqref="BI48">
    <cfRule type="cellIs" dxfId="7921" priority="3488" operator="lessThan">
      <formula>$C$4</formula>
    </cfRule>
  </conditionalFormatting>
  <conditionalFormatting sqref="BI49">
    <cfRule type="cellIs" dxfId="7920" priority="3489" operator="lessThan">
      <formula>$C$4</formula>
    </cfRule>
  </conditionalFormatting>
  <conditionalFormatting sqref="BI50">
    <cfRule type="cellIs" dxfId="7919" priority="3490" operator="lessThan">
      <formula>$C$4</formula>
    </cfRule>
  </conditionalFormatting>
  <conditionalFormatting sqref="BI51">
    <cfRule type="cellIs" dxfId="7918" priority="3491" operator="lessThan">
      <formula>$C$4</formula>
    </cfRule>
  </conditionalFormatting>
  <conditionalFormatting sqref="BI52">
    <cfRule type="cellIs" dxfId="7917" priority="3492" operator="lessThan">
      <formula>$C$4</formula>
    </cfRule>
  </conditionalFormatting>
  <conditionalFormatting sqref="BI53">
    <cfRule type="cellIs" dxfId="7916" priority="3493" operator="lessThan">
      <formula>$C$4</formula>
    </cfRule>
  </conditionalFormatting>
  <conditionalFormatting sqref="BI54">
    <cfRule type="cellIs" dxfId="7915" priority="3494" operator="lessThan">
      <formula>$C$4</formula>
    </cfRule>
  </conditionalFormatting>
  <conditionalFormatting sqref="BI55">
    <cfRule type="cellIs" dxfId="7914" priority="3495" operator="lessThan">
      <formula>$C$4</formula>
    </cfRule>
  </conditionalFormatting>
  <conditionalFormatting sqref="BI56">
    <cfRule type="cellIs" dxfId="7913" priority="3496" operator="lessThan">
      <formula>$C$4</formula>
    </cfRule>
  </conditionalFormatting>
  <conditionalFormatting sqref="BI57">
    <cfRule type="cellIs" dxfId="7912" priority="3497" operator="lessThan">
      <formula>$C$4</formula>
    </cfRule>
  </conditionalFormatting>
  <conditionalFormatting sqref="BI58">
    <cfRule type="cellIs" dxfId="7911" priority="3498" operator="lessThan">
      <formula>$C$4</formula>
    </cfRule>
  </conditionalFormatting>
  <conditionalFormatting sqref="BI59">
    <cfRule type="cellIs" dxfId="7910" priority="3499" operator="lessThan">
      <formula>$C$4</formula>
    </cfRule>
  </conditionalFormatting>
  <conditionalFormatting sqref="BI60">
    <cfRule type="cellIs" dxfId="7909" priority="3500" operator="lessThan">
      <formula>$C$4</formula>
    </cfRule>
  </conditionalFormatting>
  <conditionalFormatting sqref="BJ11">
    <cfRule type="cellIs" dxfId="7908" priority="3501" operator="lessThan">
      <formula>$C$4</formula>
    </cfRule>
  </conditionalFormatting>
  <conditionalFormatting sqref="BJ12">
    <cfRule type="cellIs" dxfId="7907" priority="3502" operator="lessThan">
      <formula>$C$4</formula>
    </cfRule>
  </conditionalFormatting>
  <conditionalFormatting sqref="BJ13">
    <cfRule type="cellIs" dxfId="7906" priority="3503" operator="lessThan">
      <formula>$C$4</formula>
    </cfRule>
  </conditionalFormatting>
  <conditionalFormatting sqref="BJ14">
    <cfRule type="cellIs" dxfId="7905" priority="3504" operator="lessThan">
      <formula>$C$4</formula>
    </cfRule>
  </conditionalFormatting>
  <conditionalFormatting sqref="BJ15">
    <cfRule type="cellIs" dxfId="7904" priority="3505" operator="lessThan">
      <formula>$C$4</formula>
    </cfRule>
  </conditionalFormatting>
  <conditionalFormatting sqref="BJ16">
    <cfRule type="cellIs" dxfId="7903" priority="3506" operator="lessThan">
      <formula>$C$4</formula>
    </cfRule>
  </conditionalFormatting>
  <conditionalFormatting sqref="BJ17">
    <cfRule type="cellIs" dxfId="7902" priority="3507" operator="lessThan">
      <formula>$C$4</formula>
    </cfRule>
  </conditionalFormatting>
  <conditionalFormatting sqref="BJ18">
    <cfRule type="cellIs" dxfId="7901" priority="3508" operator="lessThan">
      <formula>$C$4</formula>
    </cfRule>
  </conditionalFormatting>
  <conditionalFormatting sqref="BJ19">
    <cfRule type="cellIs" dxfId="7900" priority="3509" operator="lessThan">
      <formula>$C$4</formula>
    </cfRule>
  </conditionalFormatting>
  <conditionalFormatting sqref="BJ20">
    <cfRule type="cellIs" dxfId="7899" priority="3510" operator="lessThan">
      <formula>$C$4</formula>
    </cfRule>
  </conditionalFormatting>
  <conditionalFormatting sqref="BJ21">
    <cfRule type="cellIs" dxfId="7898" priority="3511" operator="lessThan">
      <formula>$C$4</formula>
    </cfRule>
  </conditionalFormatting>
  <conditionalFormatting sqref="BJ22">
    <cfRule type="cellIs" dxfId="7897" priority="3512" operator="lessThan">
      <formula>$C$4</formula>
    </cfRule>
  </conditionalFormatting>
  <conditionalFormatting sqref="BJ23">
    <cfRule type="cellIs" dxfId="7896" priority="3513" operator="lessThan">
      <formula>$C$4</formula>
    </cfRule>
  </conditionalFormatting>
  <conditionalFormatting sqref="BJ24">
    <cfRule type="cellIs" dxfId="7895" priority="3514" operator="lessThan">
      <formula>$C$4</formula>
    </cfRule>
  </conditionalFormatting>
  <conditionalFormatting sqref="BJ25">
    <cfRule type="cellIs" dxfId="7894" priority="3515" operator="lessThan">
      <formula>$C$4</formula>
    </cfRule>
  </conditionalFormatting>
  <conditionalFormatting sqref="BJ26">
    <cfRule type="cellIs" dxfId="7893" priority="3516" operator="lessThan">
      <formula>$C$4</formula>
    </cfRule>
  </conditionalFormatting>
  <conditionalFormatting sqref="BJ27">
    <cfRule type="cellIs" dxfId="7892" priority="3517" operator="lessThan">
      <formula>$C$4</formula>
    </cfRule>
  </conditionalFormatting>
  <conditionalFormatting sqref="BJ28">
    <cfRule type="cellIs" dxfId="7891" priority="3518" operator="lessThan">
      <formula>$C$4</formula>
    </cfRule>
  </conditionalFormatting>
  <conditionalFormatting sqref="BJ29">
    <cfRule type="cellIs" dxfId="7890" priority="3519" operator="lessThan">
      <formula>$C$4</formula>
    </cfRule>
  </conditionalFormatting>
  <conditionalFormatting sqref="BJ30">
    <cfRule type="cellIs" dxfId="7889" priority="3520" operator="lessThan">
      <formula>$C$4</formula>
    </cfRule>
  </conditionalFormatting>
  <conditionalFormatting sqref="BJ31">
    <cfRule type="cellIs" dxfId="7888" priority="3521" operator="lessThan">
      <formula>$C$4</formula>
    </cfRule>
  </conditionalFormatting>
  <conditionalFormatting sqref="BJ32">
    <cfRule type="cellIs" dxfId="7887" priority="3522" operator="lessThan">
      <formula>$C$4</formula>
    </cfRule>
  </conditionalFormatting>
  <conditionalFormatting sqref="BJ33">
    <cfRule type="cellIs" dxfId="7886" priority="3523" operator="lessThan">
      <formula>$C$4</formula>
    </cfRule>
  </conditionalFormatting>
  <conditionalFormatting sqref="BJ34">
    <cfRule type="cellIs" dxfId="7885" priority="3524" operator="lessThan">
      <formula>$C$4</formula>
    </cfRule>
  </conditionalFormatting>
  <conditionalFormatting sqref="BJ35">
    <cfRule type="cellIs" dxfId="7884" priority="3525" operator="lessThan">
      <formula>$C$4</formula>
    </cfRule>
  </conditionalFormatting>
  <conditionalFormatting sqref="BJ36">
    <cfRule type="cellIs" dxfId="7883" priority="3526" operator="lessThan">
      <formula>$C$4</formula>
    </cfRule>
  </conditionalFormatting>
  <conditionalFormatting sqref="BJ37">
    <cfRule type="cellIs" dxfId="7882" priority="3527" operator="lessThan">
      <formula>$C$4</formula>
    </cfRule>
  </conditionalFormatting>
  <conditionalFormatting sqref="BJ38">
    <cfRule type="cellIs" dxfId="7881" priority="3528" operator="lessThan">
      <formula>$C$4</formula>
    </cfRule>
  </conditionalFormatting>
  <conditionalFormatting sqref="BJ39">
    <cfRule type="cellIs" dxfId="7880" priority="3529" operator="lessThan">
      <formula>$C$4</formula>
    </cfRule>
  </conditionalFormatting>
  <conditionalFormatting sqref="BJ40">
    <cfRule type="cellIs" dxfId="7879" priority="3530" operator="lessThan">
      <formula>$C$4</formula>
    </cfRule>
  </conditionalFormatting>
  <conditionalFormatting sqref="BJ41">
    <cfRule type="cellIs" dxfId="7878" priority="3531" operator="lessThan">
      <formula>$C$4</formula>
    </cfRule>
  </conditionalFormatting>
  <conditionalFormatting sqref="BJ42">
    <cfRule type="cellIs" dxfId="7877" priority="3532" operator="lessThan">
      <formula>$C$4</formula>
    </cfRule>
  </conditionalFormatting>
  <conditionalFormatting sqref="BJ43">
    <cfRule type="cellIs" dxfId="7876" priority="3533" operator="lessThan">
      <formula>$C$4</formula>
    </cfRule>
  </conditionalFormatting>
  <conditionalFormatting sqref="BJ44">
    <cfRule type="cellIs" dxfId="7875" priority="3534" operator="lessThan">
      <formula>$C$4</formula>
    </cfRule>
  </conditionalFormatting>
  <conditionalFormatting sqref="BJ45">
    <cfRule type="cellIs" dxfId="7874" priority="3535" operator="lessThan">
      <formula>$C$4</formula>
    </cfRule>
  </conditionalFormatting>
  <conditionalFormatting sqref="BJ46">
    <cfRule type="cellIs" dxfId="7873" priority="3536" operator="lessThan">
      <formula>$C$4</formula>
    </cfRule>
  </conditionalFormatting>
  <conditionalFormatting sqref="BJ47">
    <cfRule type="cellIs" dxfId="7872" priority="3537" operator="lessThan">
      <formula>$C$4</formula>
    </cfRule>
  </conditionalFormatting>
  <conditionalFormatting sqref="BJ48">
    <cfRule type="cellIs" dxfId="7871" priority="3538" operator="lessThan">
      <formula>$C$4</formula>
    </cfRule>
  </conditionalFormatting>
  <conditionalFormatting sqref="BJ49">
    <cfRule type="cellIs" dxfId="7870" priority="3539" operator="lessThan">
      <formula>$C$4</formula>
    </cfRule>
  </conditionalFormatting>
  <conditionalFormatting sqref="BJ50">
    <cfRule type="cellIs" dxfId="7869" priority="3540" operator="lessThan">
      <formula>$C$4</formula>
    </cfRule>
  </conditionalFormatting>
  <conditionalFormatting sqref="BJ51">
    <cfRule type="cellIs" dxfId="7868" priority="3541" operator="lessThan">
      <formula>$C$4</formula>
    </cfRule>
  </conditionalFormatting>
  <conditionalFormatting sqref="BJ52">
    <cfRule type="cellIs" dxfId="7867" priority="3542" operator="lessThan">
      <formula>$C$4</formula>
    </cfRule>
  </conditionalFormatting>
  <conditionalFormatting sqref="BJ53">
    <cfRule type="cellIs" dxfId="7866" priority="3543" operator="lessThan">
      <formula>$C$4</formula>
    </cfRule>
  </conditionalFormatting>
  <conditionalFormatting sqref="BJ54">
    <cfRule type="cellIs" dxfId="7865" priority="3544" operator="lessThan">
      <formula>$C$4</formula>
    </cfRule>
  </conditionalFormatting>
  <conditionalFormatting sqref="BJ55">
    <cfRule type="cellIs" dxfId="7864" priority="3545" operator="lessThan">
      <formula>$C$4</formula>
    </cfRule>
  </conditionalFormatting>
  <conditionalFormatting sqref="BJ56">
    <cfRule type="cellIs" dxfId="7863" priority="3546" operator="lessThan">
      <formula>$C$4</formula>
    </cfRule>
  </conditionalFormatting>
  <conditionalFormatting sqref="BJ57">
    <cfRule type="cellIs" dxfId="7862" priority="3547" operator="lessThan">
      <formula>$C$4</formula>
    </cfRule>
  </conditionalFormatting>
  <conditionalFormatting sqref="BJ58">
    <cfRule type="cellIs" dxfId="7861" priority="3548" operator="lessThan">
      <formula>$C$4</formula>
    </cfRule>
  </conditionalFormatting>
  <conditionalFormatting sqref="BJ59">
    <cfRule type="cellIs" dxfId="7860" priority="3549" operator="lessThan">
      <formula>$C$4</formula>
    </cfRule>
  </conditionalFormatting>
  <conditionalFormatting sqref="BJ60">
    <cfRule type="cellIs" dxfId="7859" priority="3550" operator="lessThan">
      <formula>$C$4</formula>
    </cfRule>
  </conditionalFormatting>
  <conditionalFormatting sqref="BK11">
    <cfRule type="cellIs" dxfId="7858" priority="3551" operator="lessThan">
      <formula>$C$4</formula>
    </cfRule>
  </conditionalFormatting>
  <conditionalFormatting sqref="BK12">
    <cfRule type="cellIs" dxfId="7857" priority="3552" operator="lessThan">
      <formula>$C$4</formula>
    </cfRule>
  </conditionalFormatting>
  <conditionalFormatting sqref="BK13">
    <cfRule type="cellIs" dxfId="7856" priority="3553" operator="lessThan">
      <formula>$C$4</formula>
    </cfRule>
  </conditionalFormatting>
  <conditionalFormatting sqref="BK14">
    <cfRule type="cellIs" dxfId="7855" priority="3554" operator="lessThan">
      <formula>$C$4</formula>
    </cfRule>
  </conditionalFormatting>
  <conditionalFormatting sqref="BK15">
    <cfRule type="cellIs" dxfId="7854" priority="3555" operator="lessThan">
      <formula>$C$4</formula>
    </cfRule>
  </conditionalFormatting>
  <conditionalFormatting sqref="BK16">
    <cfRule type="cellIs" dxfId="7853" priority="3556" operator="lessThan">
      <formula>$C$4</formula>
    </cfRule>
  </conditionalFormatting>
  <conditionalFormatting sqref="BK17">
    <cfRule type="cellIs" dxfId="7852" priority="3557" operator="lessThan">
      <formula>$C$4</formula>
    </cfRule>
  </conditionalFormatting>
  <conditionalFormatting sqref="BK18">
    <cfRule type="cellIs" dxfId="7851" priority="3558" operator="lessThan">
      <formula>$C$4</formula>
    </cfRule>
  </conditionalFormatting>
  <conditionalFormatting sqref="BK19">
    <cfRule type="cellIs" dxfId="7850" priority="3559" operator="lessThan">
      <formula>$C$4</formula>
    </cfRule>
  </conditionalFormatting>
  <conditionalFormatting sqref="BK20">
    <cfRule type="cellIs" dxfId="7849" priority="3560" operator="lessThan">
      <formula>$C$4</formula>
    </cfRule>
  </conditionalFormatting>
  <conditionalFormatting sqref="BK21">
    <cfRule type="cellIs" dxfId="7848" priority="3561" operator="lessThan">
      <formula>$C$4</formula>
    </cfRule>
  </conditionalFormatting>
  <conditionalFormatting sqref="BK22">
    <cfRule type="cellIs" dxfId="7847" priority="3562" operator="lessThan">
      <formula>$C$4</formula>
    </cfRule>
  </conditionalFormatting>
  <conditionalFormatting sqref="BK23">
    <cfRule type="cellIs" dxfId="7846" priority="3563" operator="lessThan">
      <formula>$C$4</formula>
    </cfRule>
  </conditionalFormatting>
  <conditionalFormatting sqref="BK24">
    <cfRule type="cellIs" dxfId="7845" priority="3564" operator="lessThan">
      <formula>$C$4</formula>
    </cfRule>
  </conditionalFormatting>
  <conditionalFormatting sqref="BK25">
    <cfRule type="cellIs" dxfId="7844" priority="3565" operator="lessThan">
      <formula>$C$4</formula>
    </cfRule>
  </conditionalFormatting>
  <conditionalFormatting sqref="BK26">
    <cfRule type="cellIs" dxfId="7843" priority="3566" operator="lessThan">
      <formula>$C$4</formula>
    </cfRule>
  </conditionalFormatting>
  <conditionalFormatting sqref="BK27">
    <cfRule type="cellIs" dxfId="7842" priority="3567" operator="lessThan">
      <formula>$C$4</formula>
    </cfRule>
  </conditionalFormatting>
  <conditionalFormatting sqref="BK28">
    <cfRule type="cellIs" dxfId="7841" priority="3568" operator="lessThan">
      <formula>$C$4</formula>
    </cfRule>
  </conditionalFormatting>
  <conditionalFormatting sqref="BK29">
    <cfRule type="cellIs" dxfId="7840" priority="3569" operator="lessThan">
      <formula>$C$4</formula>
    </cfRule>
  </conditionalFormatting>
  <conditionalFormatting sqref="BK30">
    <cfRule type="cellIs" dxfId="7839" priority="3570" operator="lessThan">
      <formula>$C$4</formula>
    </cfRule>
  </conditionalFormatting>
  <conditionalFormatting sqref="BK31">
    <cfRule type="cellIs" dxfId="7838" priority="3571" operator="lessThan">
      <formula>$C$4</formula>
    </cfRule>
  </conditionalFormatting>
  <conditionalFormatting sqref="BK32">
    <cfRule type="cellIs" dxfId="7837" priority="3572" operator="lessThan">
      <formula>$C$4</formula>
    </cfRule>
  </conditionalFormatting>
  <conditionalFormatting sqref="BK33">
    <cfRule type="cellIs" dxfId="7836" priority="3573" operator="lessThan">
      <formula>$C$4</formula>
    </cfRule>
  </conditionalFormatting>
  <conditionalFormatting sqref="BK34">
    <cfRule type="cellIs" dxfId="7835" priority="3574" operator="lessThan">
      <formula>$C$4</formula>
    </cfRule>
  </conditionalFormatting>
  <conditionalFormatting sqref="BK35">
    <cfRule type="cellIs" dxfId="7834" priority="3575" operator="lessThan">
      <formula>$C$4</formula>
    </cfRule>
  </conditionalFormatting>
  <conditionalFormatting sqref="BK36">
    <cfRule type="cellIs" dxfId="7833" priority="3576" operator="lessThan">
      <formula>$C$4</formula>
    </cfRule>
  </conditionalFormatting>
  <conditionalFormatting sqref="BK37">
    <cfRule type="cellIs" dxfId="7832" priority="3577" operator="lessThan">
      <formula>$C$4</formula>
    </cfRule>
  </conditionalFormatting>
  <conditionalFormatting sqref="BK38">
    <cfRule type="cellIs" dxfId="7831" priority="3578" operator="lessThan">
      <formula>$C$4</formula>
    </cfRule>
  </conditionalFormatting>
  <conditionalFormatting sqref="BK39">
    <cfRule type="cellIs" dxfId="7830" priority="3579" operator="lessThan">
      <formula>$C$4</formula>
    </cfRule>
  </conditionalFormatting>
  <conditionalFormatting sqref="BK40">
    <cfRule type="cellIs" dxfId="7829" priority="3580" operator="lessThan">
      <formula>$C$4</formula>
    </cfRule>
  </conditionalFormatting>
  <conditionalFormatting sqref="BK41">
    <cfRule type="cellIs" dxfId="7828" priority="3581" operator="lessThan">
      <formula>$C$4</formula>
    </cfRule>
  </conditionalFormatting>
  <conditionalFormatting sqref="BK42">
    <cfRule type="cellIs" dxfId="7827" priority="3582" operator="lessThan">
      <formula>$C$4</formula>
    </cfRule>
  </conditionalFormatting>
  <conditionalFormatting sqref="BK43">
    <cfRule type="cellIs" dxfId="7826" priority="3583" operator="lessThan">
      <formula>$C$4</formula>
    </cfRule>
  </conditionalFormatting>
  <conditionalFormatting sqref="BK44">
    <cfRule type="cellIs" dxfId="7825" priority="3584" operator="lessThan">
      <formula>$C$4</formula>
    </cfRule>
  </conditionalFormatting>
  <conditionalFormatting sqref="BK45">
    <cfRule type="cellIs" dxfId="7824" priority="3585" operator="lessThan">
      <formula>$C$4</formula>
    </cfRule>
  </conditionalFormatting>
  <conditionalFormatting sqref="BK46">
    <cfRule type="cellIs" dxfId="7823" priority="3586" operator="lessThan">
      <formula>$C$4</formula>
    </cfRule>
  </conditionalFormatting>
  <conditionalFormatting sqref="BK47">
    <cfRule type="cellIs" dxfId="7822" priority="3587" operator="lessThan">
      <formula>$C$4</formula>
    </cfRule>
  </conditionalFormatting>
  <conditionalFormatting sqref="BK48">
    <cfRule type="cellIs" dxfId="7821" priority="3588" operator="lessThan">
      <formula>$C$4</formula>
    </cfRule>
  </conditionalFormatting>
  <conditionalFormatting sqref="BK49">
    <cfRule type="cellIs" dxfId="7820" priority="3589" operator="lessThan">
      <formula>$C$4</formula>
    </cfRule>
  </conditionalFormatting>
  <conditionalFormatting sqref="BK50">
    <cfRule type="cellIs" dxfId="7819" priority="3590" operator="lessThan">
      <formula>$C$4</formula>
    </cfRule>
  </conditionalFormatting>
  <conditionalFormatting sqref="BK51">
    <cfRule type="cellIs" dxfId="7818" priority="3591" operator="lessThan">
      <formula>$C$4</formula>
    </cfRule>
  </conditionalFormatting>
  <conditionalFormatting sqref="BK52">
    <cfRule type="cellIs" dxfId="7817" priority="3592" operator="lessThan">
      <formula>$C$4</formula>
    </cfRule>
  </conditionalFormatting>
  <conditionalFormatting sqref="BK53">
    <cfRule type="cellIs" dxfId="7816" priority="3593" operator="lessThan">
      <formula>$C$4</formula>
    </cfRule>
  </conditionalFormatting>
  <conditionalFormatting sqref="BK54">
    <cfRule type="cellIs" dxfId="7815" priority="3594" operator="lessThan">
      <formula>$C$4</formula>
    </cfRule>
  </conditionalFormatting>
  <conditionalFormatting sqref="BK55">
    <cfRule type="cellIs" dxfId="7814" priority="3595" operator="lessThan">
      <formula>$C$4</formula>
    </cfRule>
  </conditionalFormatting>
  <conditionalFormatting sqref="BK56">
    <cfRule type="cellIs" dxfId="7813" priority="3596" operator="lessThan">
      <formula>$C$4</formula>
    </cfRule>
  </conditionalFormatting>
  <conditionalFormatting sqref="BK57">
    <cfRule type="cellIs" dxfId="7812" priority="3597" operator="lessThan">
      <formula>$C$4</formula>
    </cfRule>
  </conditionalFormatting>
  <conditionalFormatting sqref="BK58">
    <cfRule type="cellIs" dxfId="7811" priority="3598" operator="lessThan">
      <formula>$C$4</formula>
    </cfRule>
  </conditionalFormatting>
  <conditionalFormatting sqref="BK59">
    <cfRule type="cellIs" dxfId="7810" priority="3599" operator="lessThan">
      <formula>$C$4</formula>
    </cfRule>
  </conditionalFormatting>
  <conditionalFormatting sqref="BK60">
    <cfRule type="cellIs" dxfId="7809" priority="3600" operator="lessThan">
      <formula>$C$4</formula>
    </cfRule>
  </conditionalFormatting>
  <conditionalFormatting sqref="BL11">
    <cfRule type="cellIs" dxfId="7808" priority="3601" operator="lessThan">
      <formula>$C$4</formula>
    </cfRule>
  </conditionalFormatting>
  <conditionalFormatting sqref="BL12">
    <cfRule type="cellIs" dxfId="7807" priority="3602" operator="lessThan">
      <formula>$C$4</formula>
    </cfRule>
  </conditionalFormatting>
  <conditionalFormatting sqref="BL13">
    <cfRule type="cellIs" dxfId="7806" priority="3603" operator="lessThan">
      <formula>$C$4</formula>
    </cfRule>
  </conditionalFormatting>
  <conditionalFormatting sqref="BL14">
    <cfRule type="cellIs" dxfId="7805" priority="3604" operator="lessThan">
      <formula>$C$4</formula>
    </cfRule>
  </conditionalFormatting>
  <conditionalFormatting sqref="BL15">
    <cfRule type="cellIs" dxfId="7804" priority="3605" operator="lessThan">
      <formula>$C$4</formula>
    </cfRule>
  </conditionalFormatting>
  <conditionalFormatting sqref="BL16">
    <cfRule type="cellIs" dxfId="7803" priority="3606" operator="lessThan">
      <formula>$C$4</formula>
    </cfRule>
  </conditionalFormatting>
  <conditionalFormatting sqref="BL17">
    <cfRule type="cellIs" dxfId="7802" priority="3607" operator="lessThan">
      <formula>$C$4</formula>
    </cfRule>
  </conditionalFormatting>
  <conditionalFormatting sqref="BL18">
    <cfRule type="cellIs" dxfId="7801" priority="3608" operator="lessThan">
      <formula>$C$4</formula>
    </cfRule>
  </conditionalFormatting>
  <conditionalFormatting sqref="BL19">
    <cfRule type="cellIs" dxfId="7800" priority="3609" operator="lessThan">
      <formula>$C$4</formula>
    </cfRule>
  </conditionalFormatting>
  <conditionalFormatting sqref="BL20">
    <cfRule type="cellIs" dxfId="7799" priority="3610" operator="lessThan">
      <formula>$C$4</formula>
    </cfRule>
  </conditionalFormatting>
  <conditionalFormatting sqref="BL21">
    <cfRule type="cellIs" dxfId="7798" priority="3611" operator="lessThan">
      <formula>$C$4</formula>
    </cfRule>
  </conditionalFormatting>
  <conditionalFormatting sqref="BL22">
    <cfRule type="cellIs" dxfId="7797" priority="3612" operator="lessThan">
      <formula>$C$4</formula>
    </cfRule>
  </conditionalFormatting>
  <conditionalFormatting sqref="BL23">
    <cfRule type="cellIs" dxfId="7796" priority="3613" operator="lessThan">
      <formula>$C$4</formula>
    </cfRule>
  </conditionalFormatting>
  <conditionalFormatting sqref="BL24">
    <cfRule type="cellIs" dxfId="7795" priority="3614" operator="lessThan">
      <formula>$C$4</formula>
    </cfRule>
  </conditionalFormatting>
  <conditionalFormatting sqref="BL25">
    <cfRule type="cellIs" dxfId="7794" priority="3615" operator="lessThan">
      <formula>$C$4</formula>
    </cfRule>
  </conditionalFormatting>
  <conditionalFormatting sqref="BL26">
    <cfRule type="cellIs" dxfId="7793" priority="3616" operator="lessThan">
      <formula>$C$4</formula>
    </cfRule>
  </conditionalFormatting>
  <conditionalFormatting sqref="BL27">
    <cfRule type="cellIs" dxfId="7792" priority="3617" operator="lessThan">
      <formula>$C$4</formula>
    </cfRule>
  </conditionalFormatting>
  <conditionalFormatting sqref="BL28">
    <cfRule type="cellIs" dxfId="7791" priority="3618" operator="lessThan">
      <formula>$C$4</formula>
    </cfRule>
  </conditionalFormatting>
  <conditionalFormatting sqref="BL29">
    <cfRule type="cellIs" dxfId="7790" priority="3619" operator="lessThan">
      <formula>$C$4</formula>
    </cfRule>
  </conditionalFormatting>
  <conditionalFormatting sqref="BL30">
    <cfRule type="cellIs" dxfId="7789" priority="3620" operator="lessThan">
      <formula>$C$4</formula>
    </cfRule>
  </conditionalFormatting>
  <conditionalFormatting sqref="BL31">
    <cfRule type="cellIs" dxfId="7788" priority="3621" operator="lessThan">
      <formula>$C$4</formula>
    </cfRule>
  </conditionalFormatting>
  <conditionalFormatting sqref="BL32">
    <cfRule type="cellIs" dxfId="7787" priority="3622" operator="lessThan">
      <formula>$C$4</formula>
    </cfRule>
  </conditionalFormatting>
  <conditionalFormatting sqref="BL33">
    <cfRule type="cellIs" dxfId="7786" priority="3623" operator="lessThan">
      <formula>$C$4</formula>
    </cfRule>
  </conditionalFormatting>
  <conditionalFormatting sqref="BL34">
    <cfRule type="cellIs" dxfId="7785" priority="3624" operator="lessThan">
      <formula>$C$4</formula>
    </cfRule>
  </conditionalFormatting>
  <conditionalFormatting sqref="BL35">
    <cfRule type="cellIs" dxfId="7784" priority="3625" operator="lessThan">
      <formula>$C$4</formula>
    </cfRule>
  </conditionalFormatting>
  <conditionalFormatting sqref="BL36">
    <cfRule type="cellIs" dxfId="7783" priority="3626" operator="lessThan">
      <formula>$C$4</formula>
    </cfRule>
  </conditionalFormatting>
  <conditionalFormatting sqref="BL37">
    <cfRule type="cellIs" dxfId="7782" priority="3627" operator="lessThan">
      <formula>$C$4</formula>
    </cfRule>
  </conditionalFormatting>
  <conditionalFormatting sqref="BL38">
    <cfRule type="cellIs" dxfId="7781" priority="3628" operator="lessThan">
      <formula>$C$4</formula>
    </cfRule>
  </conditionalFormatting>
  <conditionalFormatting sqref="BL39">
    <cfRule type="cellIs" dxfId="7780" priority="3629" operator="lessThan">
      <formula>$C$4</formula>
    </cfRule>
  </conditionalFormatting>
  <conditionalFormatting sqref="BL40">
    <cfRule type="cellIs" dxfId="7779" priority="3630" operator="lessThan">
      <formula>$C$4</formula>
    </cfRule>
  </conditionalFormatting>
  <conditionalFormatting sqref="BL41">
    <cfRule type="cellIs" dxfId="7778" priority="3631" operator="lessThan">
      <formula>$C$4</formula>
    </cfRule>
  </conditionalFormatting>
  <conditionalFormatting sqref="BL42">
    <cfRule type="cellIs" dxfId="7777" priority="3632" operator="lessThan">
      <formula>$C$4</formula>
    </cfRule>
  </conditionalFormatting>
  <conditionalFormatting sqref="BL43">
    <cfRule type="cellIs" dxfId="7776" priority="3633" operator="lessThan">
      <formula>$C$4</formula>
    </cfRule>
  </conditionalFormatting>
  <conditionalFormatting sqref="BL44">
    <cfRule type="cellIs" dxfId="7775" priority="3634" operator="lessThan">
      <formula>$C$4</formula>
    </cfRule>
  </conditionalFormatting>
  <conditionalFormatting sqref="BL45">
    <cfRule type="cellIs" dxfId="7774" priority="3635" operator="lessThan">
      <formula>$C$4</formula>
    </cfRule>
  </conditionalFormatting>
  <conditionalFormatting sqref="BL46">
    <cfRule type="cellIs" dxfId="7773" priority="3636" operator="lessThan">
      <formula>$C$4</formula>
    </cfRule>
  </conditionalFormatting>
  <conditionalFormatting sqref="BL47">
    <cfRule type="cellIs" dxfId="7772" priority="3637" operator="lessThan">
      <formula>$C$4</formula>
    </cfRule>
  </conditionalFormatting>
  <conditionalFormatting sqref="BL48">
    <cfRule type="cellIs" dxfId="7771" priority="3638" operator="lessThan">
      <formula>$C$4</formula>
    </cfRule>
  </conditionalFormatting>
  <conditionalFormatting sqref="BL49">
    <cfRule type="cellIs" dxfId="7770" priority="3639" operator="lessThan">
      <formula>$C$4</formula>
    </cfRule>
  </conditionalFormatting>
  <conditionalFormatting sqref="BL50">
    <cfRule type="cellIs" dxfId="7769" priority="3640" operator="lessThan">
      <formula>$C$4</formula>
    </cfRule>
  </conditionalFormatting>
  <conditionalFormatting sqref="BL51">
    <cfRule type="cellIs" dxfId="7768" priority="3641" operator="lessThan">
      <formula>$C$4</formula>
    </cfRule>
  </conditionalFormatting>
  <conditionalFormatting sqref="BL52">
    <cfRule type="cellIs" dxfId="7767" priority="3642" operator="lessThan">
      <formula>$C$4</formula>
    </cfRule>
  </conditionalFormatting>
  <conditionalFormatting sqref="BL53">
    <cfRule type="cellIs" dxfId="7766" priority="3643" operator="lessThan">
      <formula>$C$4</formula>
    </cfRule>
  </conditionalFormatting>
  <conditionalFormatting sqref="BL54">
    <cfRule type="cellIs" dxfId="7765" priority="3644" operator="lessThan">
      <formula>$C$4</formula>
    </cfRule>
  </conditionalFormatting>
  <conditionalFormatting sqref="BL55">
    <cfRule type="cellIs" dxfId="7764" priority="3645" operator="lessThan">
      <formula>$C$4</formula>
    </cfRule>
  </conditionalFormatting>
  <conditionalFormatting sqref="BL56">
    <cfRule type="cellIs" dxfId="7763" priority="3646" operator="lessThan">
      <formula>$C$4</formula>
    </cfRule>
  </conditionalFormatting>
  <conditionalFormatting sqref="BL57">
    <cfRule type="cellIs" dxfId="7762" priority="3647" operator="lessThan">
      <formula>$C$4</formula>
    </cfRule>
  </conditionalFormatting>
  <conditionalFormatting sqref="BL58">
    <cfRule type="cellIs" dxfId="7761" priority="3648" operator="lessThan">
      <formula>$C$4</formula>
    </cfRule>
  </conditionalFormatting>
  <conditionalFormatting sqref="BL59">
    <cfRule type="cellIs" dxfId="7760" priority="3649" operator="lessThan">
      <formula>$C$4</formula>
    </cfRule>
  </conditionalFormatting>
  <conditionalFormatting sqref="BL60">
    <cfRule type="cellIs" dxfId="7759" priority="3650" operator="lessThan">
      <formula>$C$4</formula>
    </cfRule>
  </conditionalFormatting>
  <conditionalFormatting sqref="BM11">
    <cfRule type="cellIs" dxfId="7758" priority="3651" operator="lessThan">
      <formula>$C$4</formula>
    </cfRule>
  </conditionalFormatting>
  <conditionalFormatting sqref="BM12">
    <cfRule type="cellIs" dxfId="7757" priority="3652" operator="lessThan">
      <formula>$C$4</formula>
    </cfRule>
  </conditionalFormatting>
  <conditionalFormatting sqref="BM13">
    <cfRule type="cellIs" dxfId="7756" priority="3653" operator="lessThan">
      <formula>$C$4</formula>
    </cfRule>
  </conditionalFormatting>
  <conditionalFormatting sqref="BM14">
    <cfRule type="cellIs" dxfId="7755" priority="3654" operator="lessThan">
      <formula>$C$4</formula>
    </cfRule>
  </conditionalFormatting>
  <conditionalFormatting sqref="BM15">
    <cfRule type="cellIs" dxfId="7754" priority="3655" operator="lessThan">
      <formula>$C$4</formula>
    </cfRule>
  </conditionalFormatting>
  <conditionalFormatting sqref="BM16">
    <cfRule type="cellIs" dxfId="7753" priority="3656" operator="lessThan">
      <formula>$C$4</formula>
    </cfRule>
  </conditionalFormatting>
  <conditionalFormatting sqref="BM17">
    <cfRule type="cellIs" dxfId="7752" priority="3657" operator="lessThan">
      <formula>$C$4</formula>
    </cfRule>
  </conditionalFormatting>
  <conditionalFormatting sqref="BM18">
    <cfRule type="cellIs" dxfId="7751" priority="3658" operator="lessThan">
      <formula>$C$4</formula>
    </cfRule>
  </conditionalFormatting>
  <conditionalFormatting sqref="BM19">
    <cfRule type="cellIs" dxfId="7750" priority="3659" operator="lessThan">
      <formula>$C$4</formula>
    </cfRule>
  </conditionalFormatting>
  <conditionalFormatting sqref="BM20">
    <cfRule type="cellIs" dxfId="7749" priority="3660" operator="lessThan">
      <formula>$C$4</formula>
    </cfRule>
  </conditionalFormatting>
  <conditionalFormatting sqref="BM21">
    <cfRule type="cellIs" dxfId="7748" priority="3661" operator="lessThan">
      <formula>$C$4</formula>
    </cfRule>
  </conditionalFormatting>
  <conditionalFormatting sqref="BM22">
    <cfRule type="cellIs" dxfId="7747" priority="3662" operator="lessThan">
      <formula>$C$4</formula>
    </cfRule>
  </conditionalFormatting>
  <conditionalFormatting sqref="BM23">
    <cfRule type="cellIs" dxfId="7746" priority="3663" operator="lessThan">
      <formula>$C$4</formula>
    </cfRule>
  </conditionalFormatting>
  <conditionalFormatting sqref="BM24">
    <cfRule type="cellIs" dxfId="7745" priority="3664" operator="lessThan">
      <formula>$C$4</formula>
    </cfRule>
  </conditionalFormatting>
  <conditionalFormatting sqref="BM25">
    <cfRule type="cellIs" dxfId="7744" priority="3665" operator="lessThan">
      <formula>$C$4</formula>
    </cfRule>
  </conditionalFormatting>
  <conditionalFormatting sqref="BM26">
    <cfRule type="cellIs" dxfId="7743" priority="3666" operator="lessThan">
      <formula>$C$4</formula>
    </cfRule>
  </conditionalFormatting>
  <conditionalFormatting sqref="BM27">
    <cfRule type="cellIs" dxfId="7742" priority="3667" operator="lessThan">
      <formula>$C$4</formula>
    </cfRule>
  </conditionalFormatting>
  <conditionalFormatting sqref="BM28">
    <cfRule type="cellIs" dxfId="7741" priority="3668" operator="lessThan">
      <formula>$C$4</formula>
    </cfRule>
  </conditionalFormatting>
  <conditionalFormatting sqref="BM29">
    <cfRule type="cellIs" dxfId="7740" priority="3669" operator="lessThan">
      <formula>$C$4</formula>
    </cfRule>
  </conditionalFormatting>
  <conditionalFormatting sqref="BM30">
    <cfRule type="cellIs" dxfId="7739" priority="3670" operator="lessThan">
      <formula>$C$4</formula>
    </cfRule>
  </conditionalFormatting>
  <conditionalFormatting sqref="BM31">
    <cfRule type="cellIs" dxfId="7738" priority="3671" operator="lessThan">
      <formula>$C$4</formula>
    </cfRule>
  </conditionalFormatting>
  <conditionalFormatting sqref="BM32">
    <cfRule type="cellIs" dxfId="7737" priority="3672" operator="lessThan">
      <formula>$C$4</formula>
    </cfRule>
  </conditionalFormatting>
  <conditionalFormatting sqref="BM33">
    <cfRule type="cellIs" dxfId="7736" priority="3673" operator="lessThan">
      <formula>$C$4</formula>
    </cfRule>
  </conditionalFormatting>
  <conditionalFormatting sqref="BM34">
    <cfRule type="cellIs" dxfId="7735" priority="3674" operator="lessThan">
      <formula>$C$4</formula>
    </cfRule>
  </conditionalFormatting>
  <conditionalFormatting sqref="BM35">
    <cfRule type="cellIs" dxfId="7734" priority="3675" operator="lessThan">
      <formula>$C$4</formula>
    </cfRule>
  </conditionalFormatting>
  <conditionalFormatting sqref="BM36">
    <cfRule type="cellIs" dxfId="7733" priority="3676" operator="lessThan">
      <formula>$C$4</formula>
    </cfRule>
  </conditionalFormatting>
  <conditionalFormatting sqref="BM37">
    <cfRule type="cellIs" dxfId="7732" priority="3677" operator="lessThan">
      <formula>$C$4</formula>
    </cfRule>
  </conditionalFormatting>
  <conditionalFormatting sqref="BM38">
    <cfRule type="cellIs" dxfId="7731" priority="3678" operator="lessThan">
      <formula>$C$4</formula>
    </cfRule>
  </conditionalFormatting>
  <conditionalFormatting sqref="BM39">
    <cfRule type="cellIs" dxfId="7730" priority="3679" operator="lessThan">
      <formula>$C$4</formula>
    </cfRule>
  </conditionalFormatting>
  <conditionalFormatting sqref="BM40">
    <cfRule type="cellIs" dxfId="7729" priority="3680" operator="lessThan">
      <formula>$C$4</formula>
    </cfRule>
  </conditionalFormatting>
  <conditionalFormatting sqref="BM41">
    <cfRule type="cellIs" dxfId="7728" priority="3681" operator="lessThan">
      <formula>$C$4</formula>
    </cfRule>
  </conditionalFormatting>
  <conditionalFormatting sqref="BM42">
    <cfRule type="cellIs" dxfId="7727" priority="3682" operator="lessThan">
      <formula>$C$4</formula>
    </cfRule>
  </conditionalFormatting>
  <conditionalFormatting sqref="BM43">
    <cfRule type="cellIs" dxfId="7726" priority="3683" operator="lessThan">
      <formula>$C$4</formula>
    </cfRule>
  </conditionalFormatting>
  <conditionalFormatting sqref="BM44">
    <cfRule type="cellIs" dxfId="7725" priority="3684" operator="lessThan">
      <formula>$C$4</formula>
    </cfRule>
  </conditionalFormatting>
  <conditionalFormatting sqref="BM45">
    <cfRule type="cellIs" dxfId="7724" priority="3685" operator="lessThan">
      <formula>$C$4</formula>
    </cfRule>
  </conditionalFormatting>
  <conditionalFormatting sqref="BM46">
    <cfRule type="cellIs" dxfId="7723" priority="3686" operator="lessThan">
      <formula>$C$4</formula>
    </cfRule>
  </conditionalFormatting>
  <conditionalFormatting sqref="BM47">
    <cfRule type="cellIs" dxfId="7722" priority="3687" operator="lessThan">
      <formula>$C$4</formula>
    </cfRule>
  </conditionalFormatting>
  <conditionalFormatting sqref="BM48">
    <cfRule type="cellIs" dxfId="7721" priority="3688" operator="lessThan">
      <formula>$C$4</formula>
    </cfRule>
  </conditionalFormatting>
  <conditionalFormatting sqref="BM49">
    <cfRule type="cellIs" dxfId="7720" priority="3689" operator="lessThan">
      <formula>$C$4</formula>
    </cfRule>
  </conditionalFormatting>
  <conditionalFormatting sqref="BM50">
    <cfRule type="cellIs" dxfId="7719" priority="3690" operator="lessThan">
      <formula>$C$4</formula>
    </cfRule>
  </conditionalFormatting>
  <conditionalFormatting sqref="BM51">
    <cfRule type="cellIs" dxfId="7718" priority="3691" operator="lessThan">
      <formula>$C$4</formula>
    </cfRule>
  </conditionalFormatting>
  <conditionalFormatting sqref="BM52">
    <cfRule type="cellIs" dxfId="7717" priority="3692" operator="lessThan">
      <formula>$C$4</formula>
    </cfRule>
  </conditionalFormatting>
  <conditionalFormatting sqref="BM53">
    <cfRule type="cellIs" dxfId="7716" priority="3693" operator="lessThan">
      <formula>$C$4</formula>
    </cfRule>
  </conditionalFormatting>
  <conditionalFormatting sqref="BM54">
    <cfRule type="cellIs" dxfId="7715" priority="3694" operator="lessThan">
      <formula>$C$4</formula>
    </cfRule>
  </conditionalFormatting>
  <conditionalFormatting sqref="BM55">
    <cfRule type="cellIs" dxfId="7714" priority="3695" operator="lessThan">
      <formula>$C$4</formula>
    </cfRule>
  </conditionalFormatting>
  <conditionalFormatting sqref="BM56">
    <cfRule type="cellIs" dxfId="7713" priority="3696" operator="lessThan">
      <formula>$C$4</formula>
    </cfRule>
  </conditionalFormatting>
  <conditionalFormatting sqref="BM57">
    <cfRule type="cellIs" dxfId="7712" priority="3697" operator="lessThan">
      <formula>$C$4</formula>
    </cfRule>
  </conditionalFormatting>
  <conditionalFormatting sqref="BM58">
    <cfRule type="cellIs" dxfId="7711" priority="3698" operator="lessThan">
      <formula>$C$4</formula>
    </cfRule>
  </conditionalFormatting>
  <conditionalFormatting sqref="BM59">
    <cfRule type="cellIs" dxfId="7710" priority="3699" operator="lessThan">
      <formula>$C$4</formula>
    </cfRule>
  </conditionalFormatting>
  <conditionalFormatting sqref="BM60">
    <cfRule type="cellIs" dxfId="7709" priority="3700" operator="lessThan">
      <formula>$C$4</formula>
    </cfRule>
  </conditionalFormatting>
  <conditionalFormatting sqref="BN11">
    <cfRule type="cellIs" dxfId="7708" priority="3701" operator="lessThan">
      <formula>$C$4</formula>
    </cfRule>
  </conditionalFormatting>
  <conditionalFormatting sqref="BN12">
    <cfRule type="cellIs" dxfId="7707" priority="3702" operator="lessThan">
      <formula>$C$4</formula>
    </cfRule>
  </conditionalFormatting>
  <conditionalFormatting sqref="BN13">
    <cfRule type="cellIs" dxfId="7706" priority="3703" operator="lessThan">
      <formula>$C$4</formula>
    </cfRule>
  </conditionalFormatting>
  <conditionalFormatting sqref="BN14">
    <cfRule type="cellIs" dxfId="7705" priority="3704" operator="lessThan">
      <formula>$C$4</formula>
    </cfRule>
  </conditionalFormatting>
  <conditionalFormatting sqref="BN15">
    <cfRule type="cellIs" dxfId="7704" priority="3705" operator="lessThan">
      <formula>$C$4</formula>
    </cfRule>
  </conditionalFormatting>
  <conditionalFormatting sqref="BN16">
    <cfRule type="cellIs" dxfId="7703" priority="3706" operator="lessThan">
      <formula>$C$4</formula>
    </cfRule>
  </conditionalFormatting>
  <conditionalFormatting sqref="BN17">
    <cfRule type="cellIs" dxfId="7702" priority="3707" operator="lessThan">
      <formula>$C$4</formula>
    </cfRule>
  </conditionalFormatting>
  <conditionalFormatting sqref="BN18">
    <cfRule type="cellIs" dxfId="7701" priority="3708" operator="lessThan">
      <formula>$C$4</formula>
    </cfRule>
  </conditionalFormatting>
  <conditionalFormatting sqref="BN19">
    <cfRule type="cellIs" dxfId="7700" priority="3709" operator="lessThan">
      <formula>$C$4</formula>
    </cfRule>
  </conditionalFormatting>
  <conditionalFormatting sqref="BN20">
    <cfRule type="cellIs" dxfId="7699" priority="3710" operator="lessThan">
      <formula>$C$4</formula>
    </cfRule>
  </conditionalFormatting>
  <conditionalFormatting sqref="BN21">
    <cfRule type="cellIs" dxfId="7698" priority="3711" operator="lessThan">
      <formula>$C$4</formula>
    </cfRule>
  </conditionalFormatting>
  <conditionalFormatting sqref="BN22">
    <cfRule type="cellIs" dxfId="7697" priority="3712" operator="lessThan">
      <formula>$C$4</formula>
    </cfRule>
  </conditionalFormatting>
  <conditionalFormatting sqref="BN23">
    <cfRule type="cellIs" dxfId="7696" priority="3713" operator="lessThan">
      <formula>$C$4</formula>
    </cfRule>
  </conditionalFormatting>
  <conditionalFormatting sqref="BN24">
    <cfRule type="cellIs" dxfId="7695" priority="3714" operator="lessThan">
      <formula>$C$4</formula>
    </cfRule>
  </conditionalFormatting>
  <conditionalFormatting sqref="BN25">
    <cfRule type="cellIs" dxfId="7694" priority="3715" operator="lessThan">
      <formula>$C$4</formula>
    </cfRule>
  </conditionalFormatting>
  <conditionalFormatting sqref="BN26">
    <cfRule type="cellIs" dxfId="7693" priority="3716" operator="lessThan">
      <formula>$C$4</formula>
    </cfRule>
  </conditionalFormatting>
  <conditionalFormatting sqref="BN27">
    <cfRule type="cellIs" dxfId="7692" priority="3717" operator="lessThan">
      <formula>$C$4</formula>
    </cfRule>
  </conditionalFormatting>
  <conditionalFormatting sqref="BN28">
    <cfRule type="cellIs" dxfId="7691" priority="3718" operator="lessThan">
      <formula>$C$4</formula>
    </cfRule>
  </conditionalFormatting>
  <conditionalFormatting sqref="BN29">
    <cfRule type="cellIs" dxfId="7690" priority="3719" operator="lessThan">
      <formula>$C$4</formula>
    </cfRule>
  </conditionalFormatting>
  <conditionalFormatting sqref="BN30">
    <cfRule type="cellIs" dxfId="7689" priority="3720" operator="lessThan">
      <formula>$C$4</formula>
    </cfRule>
  </conditionalFormatting>
  <conditionalFormatting sqref="BN31">
    <cfRule type="cellIs" dxfId="7688" priority="3721" operator="lessThan">
      <formula>$C$4</formula>
    </cfRule>
  </conditionalFormatting>
  <conditionalFormatting sqref="BN32">
    <cfRule type="cellIs" dxfId="7687" priority="3722" operator="lessThan">
      <formula>$C$4</formula>
    </cfRule>
  </conditionalFormatting>
  <conditionalFormatting sqref="BN33">
    <cfRule type="cellIs" dxfId="7686" priority="3723" operator="lessThan">
      <formula>$C$4</formula>
    </cfRule>
  </conditionalFormatting>
  <conditionalFormatting sqref="BN34">
    <cfRule type="cellIs" dxfId="7685" priority="3724" operator="lessThan">
      <formula>$C$4</formula>
    </cfRule>
  </conditionalFormatting>
  <conditionalFormatting sqref="BN35">
    <cfRule type="cellIs" dxfId="7684" priority="3725" operator="lessThan">
      <formula>$C$4</formula>
    </cfRule>
  </conditionalFormatting>
  <conditionalFormatting sqref="BN36">
    <cfRule type="cellIs" dxfId="7683" priority="3726" operator="lessThan">
      <formula>$C$4</formula>
    </cfRule>
  </conditionalFormatting>
  <conditionalFormatting sqref="BN37">
    <cfRule type="cellIs" dxfId="7682" priority="3727" operator="lessThan">
      <formula>$C$4</formula>
    </cfRule>
  </conditionalFormatting>
  <conditionalFormatting sqref="BN38">
    <cfRule type="cellIs" dxfId="7681" priority="3728" operator="lessThan">
      <formula>$C$4</formula>
    </cfRule>
  </conditionalFormatting>
  <conditionalFormatting sqref="BN39">
    <cfRule type="cellIs" dxfId="7680" priority="3729" operator="lessThan">
      <formula>$C$4</formula>
    </cfRule>
  </conditionalFormatting>
  <conditionalFormatting sqref="BN40">
    <cfRule type="cellIs" dxfId="7679" priority="3730" operator="lessThan">
      <formula>$C$4</formula>
    </cfRule>
  </conditionalFormatting>
  <conditionalFormatting sqref="BN41">
    <cfRule type="cellIs" dxfId="7678" priority="3731" operator="lessThan">
      <formula>$C$4</formula>
    </cfRule>
  </conditionalFormatting>
  <conditionalFormatting sqref="BN42">
    <cfRule type="cellIs" dxfId="7677" priority="3732" operator="lessThan">
      <formula>$C$4</formula>
    </cfRule>
  </conditionalFormatting>
  <conditionalFormatting sqref="BN43">
    <cfRule type="cellIs" dxfId="7676" priority="3733" operator="lessThan">
      <formula>$C$4</formula>
    </cfRule>
  </conditionalFormatting>
  <conditionalFormatting sqref="BN44">
    <cfRule type="cellIs" dxfId="7675" priority="3734" operator="lessThan">
      <formula>$C$4</formula>
    </cfRule>
  </conditionalFormatting>
  <conditionalFormatting sqref="BN45">
    <cfRule type="cellIs" dxfId="7674" priority="3735" operator="lessThan">
      <formula>$C$4</formula>
    </cfRule>
  </conditionalFormatting>
  <conditionalFormatting sqref="BN46">
    <cfRule type="cellIs" dxfId="7673" priority="3736" operator="lessThan">
      <formula>$C$4</formula>
    </cfRule>
  </conditionalFormatting>
  <conditionalFormatting sqref="BN47">
    <cfRule type="cellIs" dxfId="7672" priority="3737" operator="lessThan">
      <formula>$C$4</formula>
    </cfRule>
  </conditionalFormatting>
  <conditionalFormatting sqref="BN48">
    <cfRule type="cellIs" dxfId="7671" priority="3738" operator="lessThan">
      <formula>$C$4</formula>
    </cfRule>
  </conditionalFormatting>
  <conditionalFormatting sqref="BN49">
    <cfRule type="cellIs" dxfId="7670" priority="3739" operator="lessThan">
      <formula>$C$4</formula>
    </cfRule>
  </conditionalFormatting>
  <conditionalFormatting sqref="BN50">
    <cfRule type="cellIs" dxfId="7669" priority="3740" operator="lessThan">
      <formula>$C$4</formula>
    </cfRule>
  </conditionalFormatting>
  <conditionalFormatting sqref="BN51">
    <cfRule type="cellIs" dxfId="7668" priority="3741" operator="lessThan">
      <formula>$C$4</formula>
    </cfRule>
  </conditionalFormatting>
  <conditionalFormatting sqref="BN52">
    <cfRule type="cellIs" dxfId="7667" priority="3742" operator="lessThan">
      <formula>$C$4</formula>
    </cfRule>
  </conditionalFormatting>
  <conditionalFormatting sqref="BN53">
    <cfRule type="cellIs" dxfId="7666" priority="3743" operator="lessThan">
      <formula>$C$4</formula>
    </cfRule>
  </conditionalFormatting>
  <conditionalFormatting sqref="BN54">
    <cfRule type="cellIs" dxfId="7665" priority="3744" operator="lessThan">
      <formula>$C$4</formula>
    </cfRule>
  </conditionalFormatting>
  <conditionalFormatting sqref="BN55">
    <cfRule type="cellIs" dxfId="7664" priority="3745" operator="lessThan">
      <formula>$C$4</formula>
    </cfRule>
  </conditionalFormatting>
  <conditionalFormatting sqref="BN56">
    <cfRule type="cellIs" dxfId="7663" priority="3746" operator="lessThan">
      <formula>$C$4</formula>
    </cfRule>
  </conditionalFormatting>
  <conditionalFormatting sqref="BN57">
    <cfRule type="cellIs" dxfId="7662" priority="3747" operator="lessThan">
      <formula>$C$4</formula>
    </cfRule>
  </conditionalFormatting>
  <conditionalFormatting sqref="BN58">
    <cfRule type="cellIs" dxfId="7661" priority="3748" operator="lessThan">
      <formula>$C$4</formula>
    </cfRule>
  </conditionalFormatting>
  <conditionalFormatting sqref="BN59">
    <cfRule type="cellIs" dxfId="7660" priority="3749" operator="lessThan">
      <formula>$C$4</formula>
    </cfRule>
  </conditionalFormatting>
  <conditionalFormatting sqref="BN60">
    <cfRule type="cellIs" dxfId="7659" priority="3750" operator="lessThan">
      <formula>$C$4</formula>
    </cfRule>
  </conditionalFormatting>
  <conditionalFormatting sqref="CH11:CH46">
    <cfRule type="cellIs" dxfId="7658" priority="3751" operator="lessThan">
      <formula>1</formula>
    </cfRule>
  </conditionalFormatting>
  <conditionalFormatting sqref="CH47">
    <cfRule type="cellIs" dxfId="7657" priority="3787" operator="lessThan">
      <formula>1</formula>
    </cfRule>
  </conditionalFormatting>
  <conditionalFormatting sqref="CH48">
    <cfRule type="cellIs" dxfId="7656" priority="3788" operator="lessThan">
      <formula>1</formula>
    </cfRule>
  </conditionalFormatting>
  <conditionalFormatting sqref="CH49">
    <cfRule type="cellIs" dxfId="7655" priority="3789" operator="lessThan">
      <formula>1</formula>
    </cfRule>
  </conditionalFormatting>
  <conditionalFormatting sqref="CH50">
    <cfRule type="cellIs" dxfId="7654" priority="3790" operator="lessThan">
      <formula>1</formula>
    </cfRule>
  </conditionalFormatting>
  <conditionalFormatting sqref="CH51">
    <cfRule type="cellIs" dxfId="7653" priority="3791" operator="lessThan">
      <formula>1</formula>
    </cfRule>
  </conditionalFormatting>
  <conditionalFormatting sqref="CH52">
    <cfRule type="cellIs" dxfId="7652" priority="3792" operator="lessThan">
      <formula>1</formula>
    </cfRule>
  </conditionalFormatting>
  <conditionalFormatting sqref="CH53">
    <cfRule type="cellIs" dxfId="7651" priority="3793" operator="lessThan">
      <formula>1</formula>
    </cfRule>
  </conditionalFormatting>
  <conditionalFormatting sqref="CH54">
    <cfRule type="cellIs" dxfId="7650" priority="3794" operator="lessThan">
      <formula>1</formula>
    </cfRule>
  </conditionalFormatting>
  <conditionalFormatting sqref="CH55">
    <cfRule type="cellIs" dxfId="7649" priority="3795" operator="lessThan">
      <formula>1</formula>
    </cfRule>
  </conditionalFormatting>
  <conditionalFormatting sqref="CH56">
    <cfRule type="cellIs" dxfId="7648" priority="3796" operator="lessThan">
      <formula>1</formula>
    </cfRule>
  </conditionalFormatting>
  <conditionalFormatting sqref="CH57">
    <cfRule type="cellIs" dxfId="7647" priority="3797" operator="lessThan">
      <formula>1</formula>
    </cfRule>
  </conditionalFormatting>
  <conditionalFormatting sqref="CH58">
    <cfRule type="cellIs" dxfId="7646" priority="3798" operator="lessThan">
      <formula>1</formula>
    </cfRule>
  </conditionalFormatting>
  <conditionalFormatting sqref="CH59">
    <cfRule type="cellIs" dxfId="7645" priority="3799" operator="lessThan">
      <formula>1</formula>
    </cfRule>
  </conditionalFormatting>
  <conditionalFormatting sqref="CH60">
    <cfRule type="cellIs" dxfId="7644" priority="3800" operator="lessThan">
      <formula>1</formula>
    </cfRule>
  </conditionalFormatting>
  <conditionalFormatting sqref="CK11:CK46">
    <cfRule type="cellIs" dxfId="7643" priority="3801" operator="lessThan">
      <formula>1</formula>
    </cfRule>
  </conditionalFormatting>
  <conditionalFormatting sqref="CK47">
    <cfRule type="cellIs" dxfId="7642" priority="3837" operator="lessThan">
      <formula>1</formula>
    </cfRule>
  </conditionalFormatting>
  <conditionalFormatting sqref="CK48">
    <cfRule type="cellIs" dxfId="7641" priority="3838" operator="lessThan">
      <formula>1</formula>
    </cfRule>
  </conditionalFormatting>
  <conditionalFormatting sqref="CK49">
    <cfRule type="cellIs" dxfId="7640" priority="3839" operator="lessThan">
      <formula>1</formula>
    </cfRule>
  </conditionalFormatting>
  <conditionalFormatting sqref="CK50">
    <cfRule type="cellIs" dxfId="7639" priority="3840" operator="lessThan">
      <formula>1</formula>
    </cfRule>
  </conditionalFormatting>
  <conditionalFormatting sqref="CK51">
    <cfRule type="cellIs" dxfId="7638" priority="3841" operator="lessThan">
      <formula>1</formula>
    </cfRule>
  </conditionalFormatting>
  <conditionalFormatting sqref="CK52">
    <cfRule type="cellIs" dxfId="7637" priority="3842" operator="lessThan">
      <formula>1</formula>
    </cfRule>
  </conditionalFormatting>
  <conditionalFormatting sqref="CK53">
    <cfRule type="cellIs" dxfId="7636" priority="3843" operator="lessThan">
      <formula>1</formula>
    </cfRule>
  </conditionalFormatting>
  <conditionalFormatting sqref="CK54">
    <cfRule type="cellIs" dxfId="7635" priority="3844" operator="lessThan">
      <formula>1</formula>
    </cfRule>
  </conditionalFormatting>
  <conditionalFormatting sqref="CK55">
    <cfRule type="cellIs" dxfId="7634" priority="3845" operator="lessThan">
      <formula>1</formula>
    </cfRule>
  </conditionalFormatting>
  <conditionalFormatting sqref="CK56">
    <cfRule type="cellIs" dxfId="7633" priority="3846" operator="lessThan">
      <formula>1</formula>
    </cfRule>
  </conditionalFormatting>
  <conditionalFormatting sqref="CK57">
    <cfRule type="cellIs" dxfId="7632" priority="3847" operator="lessThan">
      <formula>1</formula>
    </cfRule>
  </conditionalFormatting>
  <conditionalFormatting sqref="CK58">
    <cfRule type="cellIs" dxfId="7631" priority="3848" operator="lessThan">
      <formula>1</formula>
    </cfRule>
  </conditionalFormatting>
  <conditionalFormatting sqref="CK59">
    <cfRule type="cellIs" dxfId="7630" priority="3849" operator="lessThan">
      <formula>1</formula>
    </cfRule>
  </conditionalFormatting>
  <conditionalFormatting sqref="CK60">
    <cfRule type="cellIs" dxfId="7629" priority="3850" operator="lessThan">
      <formula>1</formula>
    </cfRule>
  </conditionalFormatting>
  <conditionalFormatting sqref="CO10">
    <cfRule type="cellIs" dxfId="7628" priority="3851" operator="lessThan">
      <formula>1</formula>
    </cfRule>
  </conditionalFormatting>
  <conditionalFormatting sqref="CO11">
    <cfRule type="cellIs" dxfId="7627" priority="3852" operator="lessThan">
      <formula>1</formula>
    </cfRule>
  </conditionalFormatting>
  <conditionalFormatting sqref="CO12">
    <cfRule type="cellIs" dxfId="7626" priority="3853" operator="lessThan">
      <formula>1</formula>
    </cfRule>
  </conditionalFormatting>
  <conditionalFormatting sqref="CO13">
    <cfRule type="cellIs" dxfId="7625" priority="3854" operator="lessThan">
      <formula>1</formula>
    </cfRule>
  </conditionalFormatting>
  <conditionalFormatting sqref="CO14">
    <cfRule type="cellIs" dxfId="7624" priority="3855" operator="lessThan">
      <formula>1</formula>
    </cfRule>
  </conditionalFormatting>
  <conditionalFormatting sqref="CO15">
    <cfRule type="cellIs" dxfId="7623" priority="3856" operator="lessThan">
      <formula>1</formula>
    </cfRule>
  </conditionalFormatting>
  <conditionalFormatting sqref="CO16">
    <cfRule type="cellIs" dxfId="7622" priority="3857" operator="lessThan">
      <formula>1</formula>
    </cfRule>
  </conditionalFormatting>
  <conditionalFormatting sqref="CO17">
    <cfRule type="cellIs" dxfId="7621" priority="3858" operator="lessThan">
      <formula>1</formula>
    </cfRule>
  </conditionalFormatting>
  <conditionalFormatting sqref="CO18">
    <cfRule type="cellIs" dxfId="7620" priority="3859" operator="lessThan">
      <formula>1</formula>
    </cfRule>
  </conditionalFormatting>
  <conditionalFormatting sqref="CO19">
    <cfRule type="cellIs" dxfId="7619" priority="3860" operator="lessThan">
      <formula>1</formula>
    </cfRule>
  </conditionalFormatting>
  <conditionalFormatting sqref="CO23">
    <cfRule type="cellIs" dxfId="7618" priority="3861" operator="lessThan">
      <formula>1</formula>
    </cfRule>
  </conditionalFormatting>
  <conditionalFormatting sqref="CO24">
    <cfRule type="cellIs" dxfId="7617" priority="3862" operator="lessThan">
      <formula>1</formula>
    </cfRule>
  </conditionalFormatting>
  <conditionalFormatting sqref="CO25">
    <cfRule type="cellIs" dxfId="7616" priority="3863" operator="lessThan">
      <formula>1</formula>
    </cfRule>
  </conditionalFormatting>
  <conditionalFormatting sqref="CO26">
    <cfRule type="cellIs" dxfId="7615" priority="3864" operator="lessThan">
      <formula>1</formula>
    </cfRule>
  </conditionalFormatting>
  <conditionalFormatting sqref="CO27">
    <cfRule type="cellIs" dxfId="7614" priority="3865" operator="lessThan">
      <formula>1</formula>
    </cfRule>
  </conditionalFormatting>
  <conditionalFormatting sqref="CO28">
    <cfRule type="cellIs" dxfId="7613" priority="3866" operator="lessThan">
      <formula>1</formula>
    </cfRule>
  </conditionalFormatting>
  <conditionalFormatting sqref="CO29">
    <cfRule type="cellIs" dxfId="7612" priority="3867" operator="lessThan">
      <formula>1</formula>
    </cfRule>
  </conditionalFormatting>
  <conditionalFormatting sqref="CO30">
    <cfRule type="cellIs" dxfId="7611" priority="3868" operator="lessThan">
      <formula>1</formula>
    </cfRule>
  </conditionalFormatting>
  <conditionalFormatting sqref="CO31">
    <cfRule type="cellIs" dxfId="7610" priority="3869" operator="lessThan">
      <formula>1</formula>
    </cfRule>
  </conditionalFormatting>
  <conditionalFormatting sqref="CO32">
    <cfRule type="cellIs" dxfId="7609" priority="3870" operator="lessThan">
      <formula>1</formula>
    </cfRule>
  </conditionalFormatting>
  <dataValidations count="1150">
    <dataValidation type="decimal" allowBlank="1" showDropDown="1" showInputMessage="1" showErrorMessage="1" errorTitle="Masukan salah" error="Isian Anda salah!" promptTitle="Input yg diisikan" prompt="nilai angka antara 0 sampai 100." sqref="M11">
      <formula1>0</formula1>
      <formula2>100</formula2>
    </dataValidation>
    <dataValidation type="decimal" allowBlank="1" showDropDown="1" showInputMessage="1" showErrorMessage="1" errorTitle="Masukan salah" error="Isian Anda salah!" promptTitle="Input yg diisikan" prompt="nilai angka antara 0 sampai 100." sqref="M12">
      <formula1>0</formula1>
      <formula2>100</formula2>
    </dataValidation>
    <dataValidation type="decimal" allowBlank="1" showDropDown="1" showInputMessage="1" showErrorMessage="1" errorTitle="Masukan salah" error="Isian Anda salah!" promptTitle="Input yg diisikan" prompt="nilai angka antara 0 sampai 100." sqref="M13">
      <formula1>0</formula1>
      <formula2>100</formula2>
    </dataValidation>
    <dataValidation type="decimal" allowBlank="1" showDropDown="1" showInputMessage="1" showErrorMessage="1" errorTitle="Masukan salah" error="Isian Anda salah!" promptTitle="Input yg diisikan" prompt="nilai angka antara 0 sampai 100." sqref="M14">
      <formula1>0</formula1>
      <formula2>100</formula2>
    </dataValidation>
    <dataValidation type="decimal" allowBlank="1" showDropDown="1" showInputMessage="1" showErrorMessage="1" errorTitle="Masukan salah" error="Isian Anda salah!" promptTitle="Input yg diisikan" prompt="nilai angka antara 0 sampai 100." sqref="M15">
      <formula1>0</formula1>
      <formula2>100</formula2>
    </dataValidation>
    <dataValidation type="decimal" allowBlank="1" showDropDown="1" showInputMessage="1" showErrorMessage="1" errorTitle="Masukan salah" error="Isian Anda salah!" promptTitle="Input yg diisikan" prompt="nilai angka antara 0 sampai 100." sqref="M16">
      <formula1>0</formula1>
      <formula2>100</formula2>
    </dataValidation>
    <dataValidation type="decimal" allowBlank="1" showDropDown="1" showInputMessage="1" showErrorMessage="1" errorTitle="Masukan salah" error="Isian Anda salah!" promptTitle="Input yg diisikan" prompt="nilai angka antara 0 sampai 100." sqref="M17">
      <formula1>0</formula1>
      <formula2>100</formula2>
    </dataValidation>
    <dataValidation type="decimal" allowBlank="1" showDropDown="1" showInputMessage="1" showErrorMessage="1" errorTitle="Masukan salah" error="Isian Anda salah!" promptTitle="Input yg diisikan" prompt="nilai angka antara 0 sampai 100." sqref="M18">
      <formula1>0</formula1>
      <formula2>100</formula2>
    </dataValidation>
    <dataValidation type="decimal" allowBlank="1" showDropDown="1" showInputMessage="1" showErrorMessage="1" errorTitle="Masukan salah" error="Isian Anda salah!" promptTitle="Input yg diisikan" prompt="nilai angka antara 0 sampai 100." sqref="M19">
      <formula1>0</formula1>
      <formula2>100</formula2>
    </dataValidation>
    <dataValidation type="decimal" allowBlank="1" showDropDown="1" showInputMessage="1" showErrorMessage="1" errorTitle="Masukan salah" error="Isian Anda salah!" promptTitle="Input yg diisikan" prompt="nilai angka antara 0 sampai 100." sqref="M20">
      <formula1>0</formula1>
      <formula2>100</formula2>
    </dataValidation>
    <dataValidation type="decimal" allowBlank="1" showDropDown="1" showInputMessage="1" showErrorMessage="1" errorTitle="Masukan salah" error="Isian Anda salah!" promptTitle="Input yg diisikan" prompt="nilai angka antara 0 sampai 100." sqref="M21">
      <formula1>0</formula1>
      <formula2>100</formula2>
    </dataValidation>
    <dataValidation type="decimal" allowBlank="1" showDropDown="1" showInputMessage="1" showErrorMessage="1" errorTitle="Masukan salah" error="Isian Anda salah!" promptTitle="Input yg diisikan" prompt="nilai angka antara 0 sampai 100." sqref="M22">
      <formula1>0</formula1>
      <formula2>100</formula2>
    </dataValidation>
    <dataValidation type="decimal" allowBlank="1" showDropDown="1" showInputMessage="1" showErrorMessage="1" errorTitle="Masukan salah" error="Isian Anda salah!" promptTitle="Input yg diisikan" prompt="nilai angka antara 0 sampai 100." sqref="M23">
      <formula1>0</formula1>
      <formula2>100</formula2>
    </dataValidation>
    <dataValidation type="decimal" allowBlank="1" showDropDown="1" showInputMessage="1" showErrorMessage="1" errorTitle="Masukan salah" error="Isian Anda salah!" promptTitle="Input yg diisikan" prompt="nilai angka antara 0 sampai 100." sqref="M24">
      <formula1>0</formula1>
      <formula2>100</formula2>
    </dataValidation>
    <dataValidation type="decimal" allowBlank="1" showDropDown="1" showInputMessage="1" showErrorMessage="1" errorTitle="Masukan salah" error="Isian Anda salah!" promptTitle="Input yg diisikan" prompt="nilai angka antara 0 sampai 100." sqref="M25">
      <formula1>0</formula1>
      <formula2>100</formula2>
    </dataValidation>
    <dataValidation type="decimal" allowBlank="1" showDropDown="1" showInputMessage="1" showErrorMessage="1" errorTitle="Masukan salah" error="Isian Anda salah!" promptTitle="Input yg diisikan" prompt="nilai angka antara 0 sampai 100." sqref="M26">
      <formula1>0</formula1>
      <formula2>100</formula2>
    </dataValidation>
    <dataValidation type="decimal" allowBlank="1" showDropDown="1" showInputMessage="1" showErrorMessage="1" errorTitle="Masukan salah" error="Isian Anda salah!" promptTitle="Input yg diisikan" prompt="nilai angka antara 0 sampai 100." sqref="M27">
      <formula1>0</formula1>
      <formula2>100</formula2>
    </dataValidation>
    <dataValidation type="decimal" allowBlank="1" showDropDown="1" showInputMessage="1" showErrorMessage="1" errorTitle="Masukan salah" error="Isian Anda salah!" promptTitle="Input yg diisikan" prompt="nilai angka antara 0 sampai 100." sqref="M28">
      <formula1>0</formula1>
      <formula2>100</formula2>
    </dataValidation>
    <dataValidation type="decimal" allowBlank="1" showDropDown="1" showInputMessage="1" showErrorMessage="1" errorTitle="Masukan salah" error="Isian Anda salah!" promptTitle="Input yg diisikan" prompt="nilai angka antara 0 sampai 100." sqref="M29">
      <formula1>0</formula1>
      <formula2>100</formula2>
    </dataValidation>
    <dataValidation type="decimal" allowBlank="1" showDropDown="1" showInputMessage="1" showErrorMessage="1" errorTitle="Masukan salah" error="Isian Anda salah!" promptTitle="Input yg diisikan" prompt="nilai angka antara 0 sampai 100." sqref="M30">
      <formula1>0</formula1>
      <formula2>100</formula2>
    </dataValidation>
    <dataValidation type="decimal" allowBlank="1" showDropDown="1" showInputMessage="1" showErrorMessage="1" errorTitle="Masukan salah" error="Isian Anda salah!" promptTitle="Input yg diisikan" prompt="nilai angka antara 0 sampai 100." sqref="M31">
      <formula1>0</formula1>
      <formula2>100</formula2>
    </dataValidation>
    <dataValidation type="decimal" allowBlank="1" showDropDown="1" showInputMessage="1" showErrorMessage="1" errorTitle="Masukan salah" error="Isian Anda salah!" promptTitle="Input yg diisikan" prompt="nilai angka antara 0 sampai 100." sqref="M32">
      <formula1>0</formula1>
      <formula2>100</formula2>
    </dataValidation>
    <dataValidation type="decimal" allowBlank="1" showDropDown="1" showInputMessage="1" showErrorMessage="1" errorTitle="Masukan salah" error="Isian Anda salah!" promptTitle="Input yg diisikan" prompt="nilai angka antara 0 sampai 100." sqref="M33">
      <formula1>0</formula1>
      <formula2>100</formula2>
    </dataValidation>
    <dataValidation type="decimal" allowBlank="1" showDropDown="1" showInputMessage="1" showErrorMessage="1" errorTitle="Masukan salah" error="Isian Anda salah!" promptTitle="Input yg diisikan" prompt="nilai angka antara 0 sampai 100." sqref="M34">
      <formula1>0</formula1>
      <formula2>100</formula2>
    </dataValidation>
    <dataValidation type="decimal" allowBlank="1" showDropDown="1" showInputMessage="1" showErrorMessage="1" errorTitle="Masukan salah" error="Isian Anda salah!" promptTitle="Input yg diisikan" prompt="nilai angka antara 0 sampai 100." sqref="M35">
      <formula1>0</formula1>
      <formula2>100</formula2>
    </dataValidation>
    <dataValidation type="decimal" allowBlank="1" showDropDown="1" showInputMessage="1" showErrorMessage="1" errorTitle="Masukan salah" error="Isian Anda salah!" promptTitle="Input yg diisikan" prompt="nilai angka antara 0 sampai 100." sqref="M36">
      <formula1>0</formula1>
      <formula2>100</formula2>
    </dataValidation>
    <dataValidation type="decimal" allowBlank="1" showDropDown="1" showInputMessage="1" showErrorMessage="1" errorTitle="Masukan salah" error="Isian Anda salah!" promptTitle="Input yg diisikan" prompt="nilai angka antara 0 sampai 100." sqref="M37">
      <formula1>0</formula1>
      <formula2>100</formula2>
    </dataValidation>
    <dataValidation type="decimal" allowBlank="1" showDropDown="1" showInputMessage="1" showErrorMessage="1" errorTitle="Masukan salah" error="Isian Anda salah!" promptTitle="Input yg diisikan" prompt="nilai angka antara 0 sampai 100." sqref="M38">
      <formula1>0</formula1>
      <formula2>100</formula2>
    </dataValidation>
    <dataValidation type="decimal" allowBlank="1" showDropDown="1" showInputMessage="1" showErrorMessage="1" errorTitle="Masukan salah" error="Isian Anda salah!" promptTitle="Input yg diisikan" prompt="nilai angka antara 0 sampai 100." sqref="M39">
      <formula1>0</formula1>
      <formula2>100</formula2>
    </dataValidation>
    <dataValidation type="decimal" allowBlank="1" showDropDown="1" showInputMessage="1" showErrorMessage="1" errorTitle="Masukan salah" error="Isian Anda salah!" promptTitle="Input yg diisikan" prompt="nilai angka antara 0 sampai 100." sqref="M40">
      <formula1>0</formula1>
      <formula2>100</formula2>
    </dataValidation>
    <dataValidation type="decimal" allowBlank="1" showDropDown="1" showInputMessage="1" showErrorMessage="1" errorTitle="Masukan salah" error="Isian Anda salah!" promptTitle="Input yg diisikan" prompt="nilai angka antara 0 sampai 100." sqref="M41">
      <formula1>0</formula1>
      <formula2>100</formula2>
    </dataValidation>
    <dataValidation type="decimal" allowBlank="1" showDropDown="1" showInputMessage="1" showErrorMessage="1" errorTitle="Masukan salah" error="Isian Anda salah!" promptTitle="Input yg diisikan" prompt="nilai angka antara 0 sampai 100." sqref="M42">
      <formula1>0</formula1>
      <formula2>100</formula2>
    </dataValidation>
    <dataValidation type="decimal" allowBlank="1" showDropDown="1" showInputMessage="1" showErrorMessage="1" errorTitle="Masukan salah" error="Isian Anda salah!" promptTitle="Input yg diisikan" prompt="nilai angka antara 0 sampai 100." sqref="M43">
      <formula1>0</formula1>
      <formula2>100</formula2>
    </dataValidation>
    <dataValidation type="decimal" allowBlank="1" showDropDown="1" showInputMessage="1" showErrorMessage="1" errorTitle="Masukan salah" error="Isian Anda salah!" promptTitle="Input yg diisikan" prompt="nilai angka antara 0 sampai 100." sqref="M44">
      <formula1>0</formula1>
      <formula2>100</formula2>
    </dataValidation>
    <dataValidation type="decimal" allowBlank="1" showDropDown="1" showInputMessage="1" showErrorMessage="1" errorTitle="Masukan salah" error="Isian Anda salah!" promptTitle="Input yg diisikan" prompt="nilai angka antara 0 sampai 100." sqref="M45">
      <formula1>0</formula1>
      <formula2>100</formula2>
    </dataValidation>
    <dataValidation type="decimal" allowBlank="1" showDropDown="1" showInputMessage="1" showErrorMessage="1" errorTitle="Masukan salah" error="Isian Anda salah!" promptTitle="Input yg diisikan" prompt="nilai angka antara 0 sampai 100." sqref="M46">
      <formula1>0</formula1>
      <formula2>100</formula2>
    </dataValidation>
    <dataValidation type="decimal" allowBlank="1" showDropDown="1" showInputMessage="1" showErrorMessage="1" errorTitle="Masukan salah" error="Isian Anda salah!" promptTitle="Input yg diisikan" prompt="nilai angka antara 0 sampai 100." sqref="M47">
      <formula1>0</formula1>
      <formula2>100</formula2>
    </dataValidation>
    <dataValidation type="decimal" allowBlank="1" showDropDown="1" showInputMessage="1" showErrorMessage="1" errorTitle="Masukan salah" error="Isian Anda salah!" promptTitle="Input yg diisikan" prompt="nilai angka antara 0 sampai 100." sqref="M48">
      <formula1>0</formula1>
      <formula2>100</formula2>
    </dataValidation>
    <dataValidation type="decimal" allowBlank="1" showDropDown="1" showInputMessage="1" showErrorMessage="1" errorTitle="Masukan salah" error="Isian Anda salah!" promptTitle="Input yg diisikan" prompt="nilai angka antara 0 sampai 100." sqref="M49">
      <formula1>0</formula1>
      <formula2>100</formula2>
    </dataValidation>
    <dataValidation type="decimal" allowBlank="1" showDropDown="1" showInputMessage="1" showErrorMessage="1" errorTitle="Masukan salah" error="Isian Anda salah!" promptTitle="Input yg diisikan" prompt="nilai angka antara 0 sampai 100." sqref="M50">
      <formula1>0</formula1>
      <formula2>100</formula2>
    </dataValidation>
    <dataValidation type="decimal" allowBlank="1" showDropDown="1" showInputMessage="1" showErrorMessage="1" errorTitle="Masukan salah" error="Isian Anda salah!" promptTitle="Input yg diisikan" prompt="nilai angka antara 0 sampai 100." sqref="M51">
      <formula1>0</formula1>
      <formula2>100</formula2>
    </dataValidation>
    <dataValidation type="decimal" allowBlank="1" showDropDown="1" showInputMessage="1" showErrorMessage="1" errorTitle="Masukan salah" error="Isian Anda salah!" promptTitle="Input yg diisikan" prompt="nilai angka antara 0 sampai 100." sqref="M52">
      <formula1>0</formula1>
      <formula2>100</formula2>
    </dataValidation>
    <dataValidation type="decimal" allowBlank="1" showDropDown="1" showInputMessage="1" showErrorMessage="1" errorTitle="Masukan salah" error="Isian Anda salah!" promptTitle="Input yg diisikan" prompt="nilai angka antara 0 sampai 100." sqref="M53">
      <formula1>0</formula1>
      <formula2>100</formula2>
    </dataValidation>
    <dataValidation type="decimal" allowBlank="1" showDropDown="1" showInputMessage="1" showErrorMessage="1" errorTitle="Masukan salah" error="Isian Anda salah!" promptTitle="Input yg diisikan" prompt="nilai angka antara 0 sampai 100." sqref="M54">
      <formula1>0</formula1>
      <formula2>100</formula2>
    </dataValidation>
    <dataValidation type="decimal" allowBlank="1" showDropDown="1" showInputMessage="1" showErrorMessage="1" errorTitle="Masukan salah" error="Isian Anda salah!" promptTitle="Input yg diisikan" prompt="nilai angka antara 0 sampai 100." sqref="M55">
      <formula1>0</formula1>
      <formula2>100</formula2>
    </dataValidation>
    <dataValidation type="decimal" allowBlank="1" showDropDown="1" showInputMessage="1" showErrorMessage="1" errorTitle="Masukan salah" error="Isian Anda salah!" promptTitle="Input yg diisikan" prompt="nilai angka antara 0 sampai 100." sqref="M56">
      <formula1>0</formula1>
      <formula2>100</formula2>
    </dataValidation>
    <dataValidation type="decimal" allowBlank="1" showDropDown="1" showInputMessage="1" showErrorMessage="1" errorTitle="Masukan salah" error="Isian Anda salah!" promptTitle="Input yg diisikan" prompt="nilai angka antara 0 sampai 100." sqref="M57">
      <formula1>0</formula1>
      <formula2>100</formula2>
    </dataValidation>
    <dataValidation type="decimal" allowBlank="1" showDropDown="1" showInputMessage="1" showErrorMessage="1" errorTitle="Masukan salah" error="Isian Anda salah!" promptTitle="Input yg diisikan" prompt="nilai angka antara 0 sampai 100." sqref="M58">
      <formula1>0</formula1>
      <formula2>100</formula2>
    </dataValidation>
    <dataValidation type="decimal" allowBlank="1" showDropDown="1" showInputMessage="1" showErrorMessage="1" errorTitle="Masukan salah" error="Isian Anda salah!" promptTitle="Input yg diisikan" prompt="nilai angka antara 0 sampai 100." sqref="M59">
      <formula1>0</formula1>
      <formula2>100</formula2>
    </dataValidation>
    <dataValidation type="decimal" allowBlank="1" showDropDown="1" showInputMessage="1" showErrorMessage="1" errorTitle="Masukan salah" error="Isian Anda salah!" promptTitle="Input yg diisikan" prompt="nilai angka antara 0 sampai 100." sqref="M60">
      <formula1>0</formula1>
      <formula2>100</formula2>
    </dataValidation>
    <dataValidation allowBlank="1" showInputMessage="1" showErrorMessage="1" sqref="V11"/>
    <dataValidation allowBlank="1" showInputMessage="1" showErrorMessage="1" sqref="V12"/>
    <dataValidation allowBlank="1" showInputMessage="1" showErrorMessage="1" sqref="V13"/>
    <dataValidation allowBlank="1" showInputMessage="1" showErrorMessage="1" sqref="V14"/>
    <dataValidation allowBlank="1" showInputMessage="1" showErrorMessage="1" sqref="V15"/>
    <dataValidation allowBlank="1" showInputMessage="1" showErrorMessage="1" sqref="V16"/>
    <dataValidation allowBlank="1" showInputMessage="1" showErrorMessage="1" sqref="V17"/>
    <dataValidation allowBlank="1" showInputMessage="1" showErrorMessage="1" sqref="V18"/>
    <dataValidation allowBlank="1" showInputMessage="1" showErrorMessage="1" sqref="V19"/>
    <dataValidation allowBlank="1" showInputMessage="1" showErrorMessage="1" sqref="V20"/>
    <dataValidation allowBlank="1" showInputMessage="1" showErrorMessage="1" sqref="V21"/>
    <dataValidation allowBlank="1" showInputMessage="1" showErrorMessage="1" sqref="V22"/>
    <dataValidation allowBlank="1" showInputMessage="1" showErrorMessage="1" sqref="V23"/>
    <dataValidation allowBlank="1" showInputMessage="1" showErrorMessage="1" sqref="V24"/>
    <dataValidation allowBlank="1" showInputMessage="1" showErrorMessage="1" sqref="V25"/>
    <dataValidation allowBlank="1" showInputMessage="1" showErrorMessage="1" sqref="V26"/>
    <dataValidation allowBlank="1" showInputMessage="1" showErrorMessage="1" sqref="V27"/>
    <dataValidation allowBlank="1" showInputMessage="1" showErrorMessage="1" sqref="V28"/>
    <dataValidation allowBlank="1" showInputMessage="1" showErrorMessage="1" sqref="V29"/>
    <dataValidation allowBlank="1" showInputMessage="1" showErrorMessage="1" sqref="V30"/>
    <dataValidation allowBlank="1" showInputMessage="1" showErrorMessage="1" sqref="V31"/>
    <dataValidation allowBlank="1" showInputMessage="1" showErrorMessage="1" sqref="V32"/>
    <dataValidation allowBlank="1" showInputMessage="1" showErrorMessage="1" sqref="V33"/>
    <dataValidation allowBlank="1" showInputMessage="1" showErrorMessage="1" sqref="V34"/>
    <dataValidation allowBlank="1" showInputMessage="1" showErrorMessage="1" sqref="V35"/>
    <dataValidation allowBlank="1" showInputMessage="1" showErrorMessage="1" sqref="V36"/>
    <dataValidation allowBlank="1" showInputMessage="1" showErrorMessage="1" sqref="V37"/>
    <dataValidation allowBlank="1" showInputMessage="1" showErrorMessage="1" sqref="V38"/>
    <dataValidation allowBlank="1" showInputMessage="1" showErrorMessage="1" sqref="V39"/>
    <dataValidation allowBlank="1" showInputMessage="1" showErrorMessage="1" sqref="V40"/>
    <dataValidation allowBlank="1" showInputMessage="1" showErrorMessage="1" sqref="V41"/>
    <dataValidation allowBlank="1" showInputMessage="1" showErrorMessage="1" sqref="V42"/>
    <dataValidation allowBlank="1" showInputMessage="1" showErrorMessage="1" sqref="V43"/>
    <dataValidation allowBlank="1" showInputMessage="1" showErrorMessage="1" sqref="V44"/>
    <dataValidation allowBlank="1" showInputMessage="1" showErrorMessage="1" sqref="V45"/>
    <dataValidation allowBlank="1" showInputMessage="1" showErrorMessage="1" sqref="V46"/>
    <dataValidation allowBlank="1" showInputMessage="1" showErrorMessage="1" sqref="V47"/>
    <dataValidation allowBlank="1" showInputMessage="1" showErrorMessage="1" sqref="V48"/>
    <dataValidation allowBlank="1" showInputMessage="1" showErrorMessage="1" sqref="V49"/>
    <dataValidation allowBlank="1" showInputMessage="1" showErrorMessage="1" sqref="V50"/>
    <dataValidation allowBlank="1" showInputMessage="1" showErrorMessage="1" sqref="V51"/>
    <dataValidation allowBlank="1" showInputMessage="1" showErrorMessage="1" sqref="V52"/>
    <dataValidation allowBlank="1" showInputMessage="1" showErrorMessage="1" sqref="V53"/>
    <dataValidation allowBlank="1" showInputMessage="1" showErrorMessage="1" sqref="V54"/>
    <dataValidation allowBlank="1" showInputMessage="1" showErrorMessage="1" sqref="V55"/>
    <dataValidation allowBlank="1" showInputMessage="1" showErrorMessage="1" sqref="V56"/>
    <dataValidation allowBlank="1" showInputMessage="1" showErrorMessage="1" sqref="V57"/>
    <dataValidation allowBlank="1" showInputMessage="1" showErrorMessage="1" sqref="V58"/>
    <dataValidation allowBlank="1" showInputMessage="1" showErrorMessage="1" sqref="V59"/>
    <dataValidation allowBlank="1" showInputMessage="1" showErrorMessage="1" sqref="V60"/>
    <dataValidation allowBlank="1" showInputMessage="1" showErrorMessage="1" sqref="Y11"/>
    <dataValidation allowBlank="1" showInputMessage="1" showErrorMessage="1" sqref="Y12"/>
    <dataValidation allowBlank="1" showInputMessage="1" showErrorMessage="1" sqref="Y13"/>
    <dataValidation allowBlank="1" showInputMessage="1" showErrorMessage="1" sqref="Y14"/>
    <dataValidation allowBlank="1" showInputMessage="1" showErrorMessage="1" sqref="Y15"/>
    <dataValidation allowBlank="1" showInputMessage="1" showErrorMessage="1" sqref="Y16"/>
    <dataValidation allowBlank="1" showInputMessage="1" showErrorMessage="1" sqref="Y17"/>
    <dataValidation allowBlank="1" showInputMessage="1" showErrorMessage="1" sqref="Y18"/>
    <dataValidation allowBlank="1" showInputMessage="1" showErrorMessage="1" sqref="Y19"/>
    <dataValidation allowBlank="1" showInputMessage="1" showErrorMessage="1" sqref="Y20"/>
    <dataValidation allowBlank="1" showInputMessage="1" showErrorMessage="1" sqref="Y21"/>
    <dataValidation allowBlank="1" showInputMessage="1" showErrorMessage="1" sqref="Y22"/>
    <dataValidation allowBlank="1" showInputMessage="1" showErrorMessage="1" sqref="Y23"/>
    <dataValidation allowBlank="1" showInputMessage="1" showErrorMessage="1" sqref="Y24"/>
    <dataValidation allowBlank="1" showInputMessage="1" showErrorMessage="1" sqref="Y25"/>
    <dataValidation allowBlank="1" showInputMessage="1" showErrorMessage="1" sqref="Y26"/>
    <dataValidation allowBlank="1" showInputMessage="1" showErrorMessage="1" sqref="Y27"/>
    <dataValidation allowBlank="1" showInputMessage="1" showErrorMessage="1" sqref="Y28"/>
    <dataValidation allowBlank="1" showInputMessage="1" showErrorMessage="1" sqref="Y29"/>
    <dataValidation allowBlank="1" showInputMessage="1" showErrorMessage="1" sqref="Y30"/>
    <dataValidation allowBlank="1" showInputMessage="1" showErrorMessage="1" sqref="Y31"/>
    <dataValidation allowBlank="1" showInputMessage="1" showErrorMessage="1" sqref="Y32"/>
    <dataValidation allowBlank="1" showInputMessage="1" showErrorMessage="1" sqref="Y33"/>
    <dataValidation allowBlank="1" showInputMessage="1" showErrorMessage="1" sqref="Y34"/>
    <dataValidation allowBlank="1" showInputMessage="1" showErrorMessage="1" sqref="Y35"/>
    <dataValidation allowBlank="1" showInputMessage="1" showErrorMessage="1" sqref="Y36"/>
    <dataValidation allowBlank="1" showInputMessage="1" showErrorMessage="1" sqref="Y37"/>
    <dataValidation allowBlank="1" showInputMessage="1" showErrorMessage="1" sqref="Y38"/>
    <dataValidation allowBlank="1" showInputMessage="1" showErrorMessage="1" sqref="Y39"/>
    <dataValidation allowBlank="1" showInputMessage="1" showErrorMessage="1" sqref="Y40"/>
    <dataValidation allowBlank="1" showInputMessage="1" showErrorMessage="1" sqref="Y41"/>
    <dataValidation allowBlank="1" showInputMessage="1" showErrorMessage="1" sqref="Y42"/>
    <dataValidation allowBlank="1" showInputMessage="1" showErrorMessage="1" sqref="Y43"/>
    <dataValidation allowBlank="1" showInputMessage="1" showErrorMessage="1" sqref="Y44"/>
    <dataValidation allowBlank="1" showInputMessage="1" showErrorMessage="1" sqref="Y45"/>
    <dataValidation allowBlank="1" showInputMessage="1" showErrorMessage="1" sqref="Y46"/>
    <dataValidation allowBlank="1" showInputMessage="1" showErrorMessage="1" sqref="Y47"/>
    <dataValidation allowBlank="1" showInputMessage="1" showErrorMessage="1" sqref="Y48"/>
    <dataValidation allowBlank="1" showInputMessage="1" showErrorMessage="1" sqref="Y49"/>
    <dataValidation allowBlank="1" showInputMessage="1" showErrorMessage="1" sqref="Y50"/>
    <dataValidation allowBlank="1" showInputMessage="1" showErrorMessage="1" sqref="Y51"/>
    <dataValidation allowBlank="1" showInputMessage="1" showErrorMessage="1" sqref="Y52"/>
    <dataValidation allowBlank="1" showInputMessage="1" showErrorMessage="1" sqref="Y53"/>
    <dataValidation allowBlank="1" showInputMessage="1" showErrorMessage="1" sqref="Y54"/>
    <dataValidation allowBlank="1" showInputMessage="1" showErrorMessage="1" sqref="Y55"/>
    <dataValidation allowBlank="1" showInputMessage="1" showErrorMessage="1" sqref="Y56"/>
    <dataValidation allowBlank="1" showInputMessage="1" showErrorMessage="1" sqref="Y57"/>
    <dataValidation allowBlank="1" showInputMessage="1" showErrorMessage="1" sqref="Y58"/>
    <dataValidation allowBlank="1" showInputMessage="1" showErrorMessage="1" sqref="Y59"/>
    <dataValidation allowBlank="1" showInputMessage="1" showErrorMessage="1" sqref="Y60"/>
    <dataValidation allowBlank="1" showInputMessage="1" showErrorMessage="1" sqref="AB11"/>
    <dataValidation allowBlank="1" showInputMessage="1" showErrorMessage="1" sqref="AB12"/>
    <dataValidation allowBlank="1" showInputMessage="1" showErrorMessage="1" sqref="AB13"/>
    <dataValidation allowBlank="1" showInputMessage="1" showErrorMessage="1" sqref="AB14"/>
    <dataValidation allowBlank="1" showInputMessage="1" showErrorMessage="1" sqref="AB15"/>
    <dataValidation allowBlank="1" showInputMessage="1" showErrorMessage="1" sqref="AB16"/>
    <dataValidation allowBlank="1" showInputMessage="1" showErrorMessage="1" sqref="AB17"/>
    <dataValidation allowBlank="1" showInputMessage="1" showErrorMessage="1" sqref="AB18"/>
    <dataValidation allowBlank="1" showInputMessage="1" showErrorMessage="1" sqref="AB19"/>
    <dataValidation allowBlank="1" showInputMessage="1" showErrorMessage="1" sqref="AB20"/>
    <dataValidation allowBlank="1" showInputMessage="1" showErrorMessage="1" sqref="AB21"/>
    <dataValidation allowBlank="1" showInputMessage="1" showErrorMessage="1" sqref="AB22"/>
    <dataValidation allowBlank="1" showInputMessage="1" showErrorMessage="1" sqref="AB23"/>
    <dataValidation allowBlank="1" showInputMessage="1" showErrorMessage="1" sqref="AB24"/>
    <dataValidation allowBlank="1" showInputMessage="1" showErrorMessage="1" sqref="AB25"/>
    <dataValidation allowBlank="1" showInputMessage="1" showErrorMessage="1" sqref="AB26"/>
    <dataValidation allowBlank="1" showInputMessage="1" showErrorMessage="1" sqref="AB27"/>
    <dataValidation allowBlank="1" showInputMessage="1" showErrorMessage="1" sqref="AB28"/>
    <dataValidation allowBlank="1" showInputMessage="1" showErrorMessage="1" sqref="AB29"/>
    <dataValidation allowBlank="1" showInputMessage="1" showErrorMessage="1" sqref="AB30"/>
    <dataValidation allowBlank="1" showInputMessage="1" showErrorMessage="1" sqref="AB31"/>
    <dataValidation allowBlank="1" showInputMessage="1" showErrorMessage="1" sqref="AB32"/>
    <dataValidation allowBlank="1" showInputMessage="1" showErrorMessage="1" sqref="AB33"/>
    <dataValidation allowBlank="1" showInputMessage="1" showErrorMessage="1" sqref="AB34"/>
    <dataValidation allowBlank="1" showInputMessage="1" showErrorMessage="1" sqref="AB35"/>
    <dataValidation allowBlank="1" showInputMessage="1" showErrorMessage="1" sqref="AB36"/>
    <dataValidation allowBlank="1" showInputMessage="1" showErrorMessage="1" sqref="AB37"/>
    <dataValidation allowBlank="1" showInputMessage="1" showErrorMessage="1" sqref="AB38"/>
    <dataValidation allowBlank="1" showInputMessage="1" showErrorMessage="1" sqref="AB39"/>
    <dataValidation allowBlank="1" showInputMessage="1" showErrorMessage="1" sqref="AB40"/>
    <dataValidation allowBlank="1" showInputMessage="1" showErrorMessage="1" sqref="AB41"/>
    <dataValidation allowBlank="1" showInputMessage="1" showErrorMessage="1" sqref="AB42"/>
    <dataValidation allowBlank="1" showInputMessage="1" showErrorMessage="1" sqref="AB43"/>
    <dataValidation allowBlank="1" showInputMessage="1" showErrorMessage="1" sqref="AB44"/>
    <dataValidation allowBlank="1" showInputMessage="1" showErrorMessage="1" sqref="AB45"/>
    <dataValidation allowBlank="1" showInputMessage="1" showErrorMessage="1" sqref="AB46"/>
    <dataValidation allowBlank="1" showInputMessage="1" showErrorMessage="1" sqref="AB47"/>
    <dataValidation allowBlank="1" showInputMessage="1" showErrorMessage="1" sqref="AB48"/>
    <dataValidation allowBlank="1" showInputMessage="1" showErrorMessage="1" sqref="AB49"/>
    <dataValidation allowBlank="1" showInputMessage="1" showErrorMessage="1" sqref="AB50"/>
    <dataValidation allowBlank="1" showInputMessage="1" showErrorMessage="1" sqref="AB51"/>
    <dataValidation allowBlank="1" showInputMessage="1" showErrorMessage="1" sqref="AB52"/>
    <dataValidation allowBlank="1" showInputMessage="1" showErrorMessage="1" sqref="AB53"/>
    <dataValidation allowBlank="1" showInputMessage="1" showErrorMessage="1" sqref="AB54"/>
    <dataValidation allowBlank="1" showInputMessage="1" showErrorMessage="1" sqref="AB55"/>
    <dataValidation allowBlank="1" showInputMessage="1" showErrorMessage="1" sqref="AB56"/>
    <dataValidation allowBlank="1" showInputMessage="1" showErrorMessage="1" sqref="AB57"/>
    <dataValidation allowBlank="1" showInputMessage="1" showErrorMessage="1" sqref="AB58"/>
    <dataValidation allowBlank="1" showInputMessage="1" showErrorMessage="1" sqref="AB59"/>
    <dataValidation allowBlank="1" showInputMessage="1" showErrorMessage="1" sqref="AB60"/>
    <dataValidation allowBlank="1" showInputMessage="1" showErrorMessage="1" sqref="S11"/>
    <dataValidation allowBlank="1" showInputMessage="1" showErrorMessage="1" sqref="S12"/>
    <dataValidation allowBlank="1" showInputMessage="1" showErrorMessage="1" sqref="S13"/>
    <dataValidation allowBlank="1" showInputMessage="1" showErrorMessage="1" sqref="S14"/>
    <dataValidation allowBlank="1" showInputMessage="1" showErrorMessage="1" sqref="S15"/>
    <dataValidation allowBlank="1" showInputMessage="1" showErrorMessage="1" sqref="S16"/>
    <dataValidation allowBlank="1" showInputMessage="1" showErrorMessage="1" sqref="S17"/>
    <dataValidation allowBlank="1" showInputMessage="1" showErrorMessage="1" sqref="S18"/>
    <dataValidation allowBlank="1" showInputMessage="1" showErrorMessage="1" sqref="S19"/>
    <dataValidation allowBlank="1" showInputMessage="1" showErrorMessage="1" sqref="S20"/>
    <dataValidation allowBlank="1" showInputMessage="1" showErrorMessage="1" sqref="S21"/>
    <dataValidation allowBlank="1" showInputMessage="1" showErrorMessage="1" sqref="S22"/>
    <dataValidation allowBlank="1" showInputMessage="1" showErrorMessage="1" sqref="S23"/>
    <dataValidation allowBlank="1" showInputMessage="1" showErrorMessage="1" sqref="S24"/>
    <dataValidation allowBlank="1" showInputMessage="1" showErrorMessage="1" sqref="S25"/>
    <dataValidation allowBlank="1" showInputMessage="1" showErrorMessage="1" sqref="S26"/>
    <dataValidation allowBlank="1" showInputMessage="1" showErrorMessage="1" sqref="S27"/>
    <dataValidation allowBlank="1" showInputMessage="1" showErrorMessage="1" sqref="S28"/>
    <dataValidation allowBlank="1" showInputMessage="1" showErrorMessage="1" sqref="S29"/>
    <dataValidation allowBlank="1" showInputMessage="1" showErrorMessage="1" sqref="S30"/>
    <dataValidation allowBlank="1" showInputMessage="1" showErrorMessage="1" sqref="S31"/>
    <dataValidation allowBlank="1" showInputMessage="1" showErrorMessage="1" sqref="S32"/>
    <dataValidation allowBlank="1" showInputMessage="1" showErrorMessage="1" sqref="S33"/>
    <dataValidation allowBlank="1" showInputMessage="1" showErrorMessage="1" sqref="S34"/>
    <dataValidation allowBlank="1" showInputMessage="1" showErrorMessage="1" sqref="S35"/>
    <dataValidation allowBlank="1" showInputMessage="1" showErrorMessage="1" sqref="S36"/>
    <dataValidation allowBlank="1" showInputMessage="1" showErrorMessage="1" sqref="S37"/>
    <dataValidation allowBlank="1" showInputMessage="1" showErrorMessage="1" sqref="S38"/>
    <dataValidation allowBlank="1" showInputMessage="1" showErrorMessage="1" sqref="S39"/>
    <dataValidation allowBlank="1" showInputMessage="1" showErrorMessage="1" sqref="S40"/>
    <dataValidation allowBlank="1" showInputMessage="1" showErrorMessage="1" sqref="S41"/>
    <dataValidation allowBlank="1" showInputMessage="1" showErrorMessage="1" sqref="S42"/>
    <dataValidation allowBlank="1" showInputMessage="1" showErrorMessage="1" sqref="S43"/>
    <dataValidation allowBlank="1" showInputMessage="1" showErrorMessage="1" sqref="S44"/>
    <dataValidation allowBlank="1" showInputMessage="1" showErrorMessage="1" sqref="S45"/>
    <dataValidation allowBlank="1" showInputMessage="1" showErrorMessage="1" sqref="S46"/>
    <dataValidation allowBlank="1" showInputMessage="1" showErrorMessage="1" sqref="S47"/>
    <dataValidation allowBlank="1" showInputMessage="1" showErrorMessage="1" sqref="S48"/>
    <dataValidation allowBlank="1" showInputMessage="1" showErrorMessage="1" sqref="S49"/>
    <dataValidation allowBlank="1" showInputMessage="1" showErrorMessage="1" sqref="S50"/>
    <dataValidation allowBlank="1" showInputMessage="1" showErrorMessage="1" sqref="S51"/>
    <dataValidation allowBlank="1" showInputMessage="1" showErrorMessage="1" sqref="S52"/>
    <dataValidation allowBlank="1" showInputMessage="1" showErrorMessage="1" sqref="S53"/>
    <dataValidation allowBlank="1" showInputMessage="1" showErrorMessage="1" sqref="S54"/>
    <dataValidation allowBlank="1" showInputMessage="1" showErrorMessage="1" sqref="S55"/>
    <dataValidation allowBlank="1" showInputMessage="1" showErrorMessage="1" sqref="S56"/>
    <dataValidation allowBlank="1" showInputMessage="1" showErrorMessage="1" sqref="S57"/>
    <dataValidation allowBlank="1" showInputMessage="1" showErrorMessage="1" sqref="S58"/>
    <dataValidation allowBlank="1" showInputMessage="1" showErrorMessage="1" sqref="S59"/>
    <dataValidation allowBlank="1" showInputMessage="1" showErrorMessage="1" sqref="S60"/>
    <dataValidation allowBlank="1" showInputMessage="1" showErrorMessage="1" sqref="AI11"/>
    <dataValidation allowBlank="1" showInputMessage="1" showErrorMessage="1" sqref="AI12"/>
    <dataValidation allowBlank="1" showInputMessage="1" showErrorMessage="1" sqref="AI13"/>
    <dataValidation allowBlank="1" showInputMessage="1" showErrorMessage="1" sqref="AI14"/>
    <dataValidation allowBlank="1" showInputMessage="1" showErrorMessage="1" sqref="AI15"/>
    <dataValidation allowBlank="1" showInputMessage="1" showErrorMessage="1" sqref="AI16"/>
    <dataValidation allowBlank="1" showInputMessage="1" showErrorMessage="1" sqref="AI17"/>
    <dataValidation allowBlank="1" showInputMessage="1" showErrorMessage="1" sqref="AI18"/>
    <dataValidation allowBlank="1" showInputMessage="1" showErrorMessage="1" sqref="AI19"/>
    <dataValidation allowBlank="1" showInputMessage="1" showErrorMessage="1" sqref="AI20"/>
    <dataValidation allowBlank="1" showInputMessage="1" showErrorMessage="1" sqref="AI21"/>
    <dataValidation allowBlank="1" showInputMessage="1" showErrorMessage="1" sqref="AI22"/>
    <dataValidation allowBlank="1" showInputMessage="1" showErrorMessage="1" sqref="AI23"/>
    <dataValidation allowBlank="1" showInputMessage="1" showErrorMessage="1" sqref="AI24"/>
    <dataValidation allowBlank="1" showInputMessage="1" showErrorMessage="1" sqref="AI25"/>
    <dataValidation allowBlank="1" showInputMessage="1" showErrorMessage="1" sqref="AI26"/>
    <dataValidation allowBlank="1" showInputMessage="1" showErrorMessage="1" sqref="AI27"/>
    <dataValidation allowBlank="1" showInputMessage="1" showErrorMessage="1" sqref="AI28"/>
    <dataValidation allowBlank="1" showInputMessage="1" showErrorMessage="1" sqref="AI29"/>
    <dataValidation allowBlank="1" showInputMessage="1" showErrorMessage="1" sqref="AI30"/>
    <dataValidation allowBlank="1" showInputMessage="1" showErrorMessage="1" sqref="AI31"/>
    <dataValidation allowBlank="1" showInputMessage="1" showErrorMessage="1" sqref="AI32"/>
    <dataValidation allowBlank="1" showInputMessage="1" showErrorMessage="1" sqref="AI33"/>
    <dataValidation allowBlank="1" showInputMessage="1" showErrorMessage="1" sqref="AI34"/>
    <dataValidation allowBlank="1" showInputMessage="1" showErrorMessage="1" sqref="AI35"/>
    <dataValidation allowBlank="1" showInputMessage="1" showErrorMessage="1" sqref="AI36"/>
    <dataValidation allowBlank="1" showInputMessage="1" showErrorMessage="1" sqref="AI37"/>
    <dataValidation allowBlank="1" showInputMessage="1" showErrorMessage="1" sqref="AI38"/>
    <dataValidation allowBlank="1" showInputMessage="1" showErrorMessage="1" sqref="AI39"/>
    <dataValidation allowBlank="1" showInputMessage="1" showErrorMessage="1" sqref="AI40"/>
    <dataValidation allowBlank="1" showInputMessage="1" showErrorMessage="1" sqref="AI41"/>
    <dataValidation allowBlank="1" showInputMessage="1" showErrorMessage="1" sqref="AI42"/>
    <dataValidation allowBlank="1" showInputMessage="1" showErrorMessage="1" sqref="AI43"/>
    <dataValidation allowBlank="1" showInputMessage="1" showErrorMessage="1" sqref="AI44"/>
    <dataValidation allowBlank="1" showInputMessage="1" showErrorMessage="1" sqref="AI45"/>
    <dataValidation allowBlank="1" showInputMessage="1" showErrorMessage="1" sqref="AI46"/>
    <dataValidation allowBlank="1" showInputMessage="1" showErrorMessage="1" sqref="AI47"/>
    <dataValidation allowBlank="1" showInputMessage="1" showErrorMessage="1" sqref="AI48"/>
    <dataValidation allowBlank="1" showInputMessage="1" showErrorMessage="1" sqref="AI49"/>
    <dataValidation allowBlank="1" showInputMessage="1" showErrorMessage="1" sqref="AI50"/>
    <dataValidation allowBlank="1" showInputMessage="1" showErrorMessage="1" sqref="AI51"/>
    <dataValidation allowBlank="1" showInputMessage="1" showErrorMessage="1" sqref="AI52"/>
    <dataValidation allowBlank="1" showInputMessage="1" showErrorMessage="1" sqref="AI53"/>
    <dataValidation allowBlank="1" showInputMessage="1" showErrorMessage="1" sqref="AI54"/>
    <dataValidation allowBlank="1" showInputMessage="1" showErrorMessage="1" sqref="AI55"/>
    <dataValidation allowBlank="1" showInputMessage="1" showErrorMessage="1" sqref="AI56"/>
    <dataValidation allowBlank="1" showInputMessage="1" showErrorMessage="1" sqref="AI57"/>
    <dataValidation allowBlank="1" showInputMessage="1" showErrorMessage="1" sqref="AI58"/>
    <dataValidation allowBlank="1" showInputMessage="1" showErrorMessage="1" sqref="AI59"/>
    <dataValidation allowBlank="1" showInputMessage="1" showErrorMessage="1" sqref="AI60"/>
    <dataValidation allowBlank="1" showInputMessage="1" showErrorMessage="1" sqref="AL11"/>
    <dataValidation allowBlank="1" showInputMessage="1" showErrorMessage="1" sqref="AL12"/>
    <dataValidation allowBlank="1" showInputMessage="1" showErrorMessage="1" sqref="AL13"/>
    <dataValidation allowBlank="1" showInputMessage="1" showErrorMessage="1" sqref="AL14"/>
    <dataValidation allowBlank="1" showInputMessage="1" showErrorMessage="1" sqref="AL15"/>
    <dataValidation allowBlank="1" showInputMessage="1" showErrorMessage="1" sqref="AL16"/>
    <dataValidation allowBlank="1" showInputMessage="1" showErrorMessage="1" sqref="AL17"/>
    <dataValidation allowBlank="1" showInputMessage="1" showErrorMessage="1" sqref="AL18"/>
    <dataValidation allowBlank="1" showInputMessage="1" showErrorMessage="1" sqref="AL19"/>
    <dataValidation allowBlank="1" showInputMessage="1" showErrorMessage="1" sqref="AL20"/>
    <dataValidation allowBlank="1" showInputMessage="1" showErrorMessage="1" sqref="AL21"/>
    <dataValidation allowBlank="1" showInputMessage="1" showErrorMessage="1" sqref="AL22"/>
    <dataValidation allowBlank="1" showInputMessage="1" showErrorMessage="1" sqref="AL23"/>
    <dataValidation allowBlank="1" showInputMessage="1" showErrorMessage="1" sqref="AL24"/>
    <dataValidation allowBlank="1" showInputMessage="1" showErrorMessage="1" sqref="AL25"/>
    <dataValidation allowBlank="1" showInputMessage="1" showErrorMessage="1" sqref="AL26"/>
    <dataValidation allowBlank="1" showInputMessage="1" showErrorMessage="1" sqref="AL27"/>
    <dataValidation allowBlank="1" showInputMessage="1" showErrorMessage="1" sqref="AL28"/>
    <dataValidation allowBlank="1" showInputMessage="1" showErrorMessage="1" sqref="AL29"/>
    <dataValidation allowBlank="1" showInputMessage="1" showErrorMessage="1" sqref="AL30"/>
    <dataValidation allowBlank="1" showInputMessage="1" showErrorMessage="1" sqref="AL31"/>
    <dataValidation allowBlank="1" showInputMessage="1" showErrorMessage="1" sqref="AL32"/>
    <dataValidation allowBlank="1" showInputMessage="1" showErrorMessage="1" sqref="AL33"/>
    <dataValidation allowBlank="1" showInputMessage="1" showErrorMessage="1" sqref="AL34"/>
    <dataValidation allowBlank="1" showInputMessage="1" showErrorMessage="1" sqref="AL35"/>
    <dataValidation allowBlank="1" showInputMessage="1" showErrorMessage="1" sqref="AL36"/>
    <dataValidation allowBlank="1" showInputMessage="1" showErrorMessage="1" sqref="AL37"/>
    <dataValidation allowBlank="1" showInputMessage="1" showErrorMessage="1" sqref="AL38"/>
    <dataValidation allowBlank="1" showInputMessage="1" showErrorMessage="1" sqref="AL39"/>
    <dataValidation allowBlank="1" showInputMessage="1" showErrorMessage="1" sqref="AL40"/>
    <dataValidation allowBlank="1" showInputMessage="1" showErrorMessage="1" sqref="AL41"/>
    <dataValidation allowBlank="1" showInputMessage="1" showErrorMessage="1" sqref="AL42"/>
    <dataValidation allowBlank="1" showInputMessage="1" showErrorMessage="1" sqref="AL43"/>
    <dataValidation allowBlank="1" showInputMessage="1" showErrorMessage="1" sqref="AL44"/>
    <dataValidation allowBlank="1" showInputMessage="1" showErrorMessage="1" sqref="AL45"/>
    <dataValidation allowBlank="1" showInputMessage="1" showErrorMessage="1" sqref="AL46"/>
    <dataValidation allowBlank="1" showInputMessage="1" showErrorMessage="1" sqref="AL47"/>
    <dataValidation allowBlank="1" showInputMessage="1" showErrorMessage="1" sqref="AL48"/>
    <dataValidation allowBlank="1" showInputMessage="1" showErrorMessage="1" sqref="AL49"/>
    <dataValidation allowBlank="1" showInputMessage="1" showErrorMessage="1" sqref="AL50"/>
    <dataValidation allowBlank="1" showInputMessage="1" showErrorMessage="1" sqref="AL51"/>
    <dataValidation allowBlank="1" showInputMessage="1" showErrorMessage="1" sqref="AL52"/>
    <dataValidation allowBlank="1" showInputMessage="1" showErrorMessage="1" sqref="AL53"/>
    <dataValidation allowBlank="1" showInputMessage="1" showErrorMessage="1" sqref="AL54"/>
    <dataValidation allowBlank="1" showInputMessage="1" showErrorMessage="1" sqref="AL55"/>
    <dataValidation allowBlank="1" showInputMessage="1" showErrorMessage="1" sqref="AL56"/>
    <dataValidation allowBlank="1" showInputMessage="1" showErrorMessage="1" sqref="AL57"/>
    <dataValidation allowBlank="1" showInputMessage="1" showErrorMessage="1" sqref="AL58"/>
    <dataValidation allowBlank="1" showInputMessage="1" showErrorMessage="1" sqref="AL59"/>
    <dataValidation allowBlank="1" showInputMessage="1" showErrorMessage="1" sqref="AL60"/>
    <dataValidation allowBlank="1" showInputMessage="1" showErrorMessage="1" sqref="AO11"/>
    <dataValidation allowBlank="1" showInputMessage="1" showErrorMessage="1" sqref="AO12"/>
    <dataValidation allowBlank="1" showInputMessage="1" showErrorMessage="1" sqref="AO13"/>
    <dataValidation allowBlank="1" showInputMessage="1" showErrorMessage="1" sqref="AO14"/>
    <dataValidation allowBlank="1" showInputMessage="1" showErrorMessage="1" sqref="AO15"/>
    <dataValidation allowBlank="1" showInputMessage="1" showErrorMessage="1" sqref="AO16"/>
    <dataValidation allowBlank="1" showInputMessage="1" showErrorMessage="1" sqref="AO17"/>
    <dataValidation allowBlank="1" showInputMessage="1" showErrorMessage="1" sqref="AO18"/>
    <dataValidation allowBlank="1" showInputMessage="1" showErrorMessage="1" sqref="AO19"/>
    <dataValidation allowBlank="1" showInputMessage="1" showErrorMessage="1" sqref="AO20"/>
    <dataValidation allowBlank="1" showInputMessage="1" showErrorMessage="1" sqref="AO21"/>
    <dataValidation allowBlank="1" showInputMessage="1" showErrorMessage="1" sqref="AO22"/>
    <dataValidation allowBlank="1" showInputMessage="1" showErrorMessage="1" sqref="AO23"/>
    <dataValidation allowBlank="1" showInputMessage="1" showErrorMessage="1" sqref="AO24"/>
    <dataValidation allowBlank="1" showInputMessage="1" showErrorMessage="1" sqref="AO25"/>
    <dataValidation allowBlank="1" showInputMessage="1" showErrorMessage="1" sqref="AO26"/>
    <dataValidation allowBlank="1" showInputMessage="1" showErrorMessage="1" sqref="AO27"/>
    <dataValidation allowBlank="1" showInputMessage="1" showErrorMessage="1" sqref="AO28"/>
    <dataValidation allowBlank="1" showInputMessage="1" showErrorMessage="1" sqref="AO29"/>
    <dataValidation allowBlank="1" showInputMessage="1" showErrorMessage="1" sqref="AO30"/>
    <dataValidation allowBlank="1" showInputMessage="1" showErrorMessage="1" sqref="AO31"/>
    <dataValidation allowBlank="1" showInputMessage="1" showErrorMessage="1" sqref="AO32"/>
    <dataValidation allowBlank="1" showInputMessage="1" showErrorMessage="1" sqref="AO33"/>
    <dataValidation allowBlank="1" showInputMessage="1" showErrorMessage="1" sqref="AO34"/>
    <dataValidation allowBlank="1" showInputMessage="1" showErrorMessage="1" sqref="AO35"/>
    <dataValidation allowBlank="1" showInputMessage="1" showErrorMessage="1" sqref="AO36"/>
    <dataValidation allowBlank="1" showInputMessage="1" showErrorMessage="1" sqref="AO37"/>
    <dataValidation allowBlank="1" showInputMessage="1" showErrorMessage="1" sqref="AO38"/>
    <dataValidation allowBlank="1" showInputMessage="1" showErrorMessage="1" sqref="AO39"/>
    <dataValidation allowBlank="1" showInputMessage="1" showErrorMessage="1" sqref="AO40"/>
    <dataValidation allowBlank="1" showInputMessage="1" showErrorMessage="1" sqref="AO41"/>
    <dataValidation allowBlank="1" showInputMessage="1" showErrorMessage="1" sqref="AO42"/>
    <dataValidation allowBlank="1" showInputMessage="1" showErrorMessage="1" sqref="AO43"/>
    <dataValidation allowBlank="1" showInputMessage="1" showErrorMessage="1" sqref="AO44"/>
    <dataValidation allowBlank="1" showInputMessage="1" showErrorMessage="1" sqref="AO45"/>
    <dataValidation allowBlank="1" showInputMessage="1" showErrorMessage="1" sqref="AO46"/>
    <dataValidation allowBlank="1" showInputMessage="1" showErrorMessage="1" sqref="AO47"/>
    <dataValidation allowBlank="1" showInputMessage="1" showErrorMessage="1" sqref="AO48"/>
    <dataValidation allowBlank="1" showInputMessage="1" showErrorMessage="1" sqref="AO49"/>
    <dataValidation allowBlank="1" showInputMessage="1" showErrorMessage="1" sqref="AO50"/>
    <dataValidation allowBlank="1" showInputMessage="1" showErrorMessage="1" sqref="AO51"/>
    <dataValidation allowBlank="1" showInputMessage="1" showErrorMessage="1" sqref="AO52"/>
    <dataValidation allowBlank="1" showInputMessage="1" showErrorMessage="1" sqref="AO53"/>
    <dataValidation allowBlank="1" showInputMessage="1" showErrorMessage="1" sqref="AO54"/>
    <dataValidation allowBlank="1" showInputMessage="1" showErrorMessage="1" sqref="AO55"/>
    <dataValidation allowBlank="1" showInputMessage="1" showErrorMessage="1" sqref="AO56"/>
    <dataValidation allowBlank="1" showInputMessage="1" showErrorMessage="1" sqref="AO57"/>
    <dataValidation allowBlank="1" showInputMessage="1" showErrorMessage="1" sqref="AO58"/>
    <dataValidation allowBlank="1" showInputMessage="1" showErrorMessage="1" sqref="AO59"/>
    <dataValidation allowBlank="1" showInputMessage="1" showErrorMessage="1" sqref="AO60"/>
    <dataValidation allowBlank="1" showInputMessage="1" showErrorMessage="1" sqref="AR11"/>
    <dataValidation allowBlank="1" showInputMessage="1" showErrorMessage="1" sqref="AR12"/>
    <dataValidation allowBlank="1" showInputMessage="1" showErrorMessage="1" sqref="AR13"/>
    <dataValidation allowBlank="1" showInputMessage="1" showErrorMessage="1" sqref="AR14"/>
    <dataValidation allowBlank="1" showInputMessage="1" showErrorMessage="1" sqref="AR15"/>
    <dataValidation allowBlank="1" showInputMessage="1" showErrorMessage="1" sqref="AR16"/>
    <dataValidation allowBlank="1" showInputMessage="1" showErrorMessage="1" sqref="AR17"/>
    <dataValidation allowBlank="1" showInputMessage="1" showErrorMessage="1" sqref="AR18"/>
    <dataValidation allowBlank="1" showInputMessage="1" showErrorMessage="1" sqref="AR19"/>
    <dataValidation allowBlank="1" showInputMessage="1" showErrorMessage="1" sqref="AR20"/>
    <dataValidation allowBlank="1" showInputMessage="1" showErrorMessage="1" sqref="AR21"/>
    <dataValidation allowBlank="1" showInputMessage="1" showErrorMessage="1" sqref="AR22"/>
    <dataValidation allowBlank="1" showInputMessage="1" showErrorMessage="1" sqref="AR23"/>
    <dataValidation allowBlank="1" showInputMessage="1" showErrorMessage="1" sqref="AR24"/>
    <dataValidation allowBlank="1" showInputMessage="1" showErrorMessage="1" sqref="AR25"/>
    <dataValidation allowBlank="1" showInputMessage="1" showErrorMessage="1" sqref="AR26"/>
    <dataValidation allowBlank="1" showInputMessage="1" showErrorMessage="1" sqref="AR27"/>
    <dataValidation allowBlank="1" showInputMessage="1" showErrorMessage="1" sqref="AR28"/>
    <dataValidation allowBlank="1" showInputMessage="1" showErrorMessage="1" sqref="AR29"/>
    <dataValidation allowBlank="1" showInputMessage="1" showErrorMessage="1" sqref="AR30"/>
    <dataValidation allowBlank="1" showInputMessage="1" showErrorMessage="1" sqref="AR31"/>
    <dataValidation allowBlank="1" showInputMessage="1" showErrorMessage="1" sqref="AR32"/>
    <dataValidation allowBlank="1" showInputMessage="1" showErrorMessage="1" sqref="AR33"/>
    <dataValidation allowBlank="1" showInputMessage="1" showErrorMessage="1" sqref="AR34"/>
    <dataValidation allowBlank="1" showInputMessage="1" showErrorMessage="1" sqref="AR35"/>
    <dataValidation allowBlank="1" showInputMessage="1" showErrorMessage="1" sqref="AR36"/>
    <dataValidation allowBlank="1" showInputMessage="1" showErrorMessage="1" sqref="AR37"/>
    <dataValidation allowBlank="1" showInputMessage="1" showErrorMessage="1" sqref="AR38"/>
    <dataValidation allowBlank="1" showInputMessage="1" showErrorMessage="1" sqref="AR39"/>
    <dataValidation allowBlank="1" showInputMessage="1" showErrorMessage="1" sqref="AR40"/>
    <dataValidation allowBlank="1" showInputMessage="1" showErrorMessage="1" sqref="AR41"/>
    <dataValidation allowBlank="1" showInputMessage="1" showErrorMessage="1" sqref="AR42"/>
    <dataValidation allowBlank="1" showInputMessage="1" showErrorMessage="1" sqref="AR43"/>
    <dataValidation allowBlank="1" showInputMessage="1" showErrorMessage="1" sqref="AR44"/>
    <dataValidation allowBlank="1" showInputMessage="1" showErrorMessage="1" sqref="AR45"/>
    <dataValidation allowBlank="1" showInputMessage="1" showErrorMessage="1" sqref="AR46"/>
    <dataValidation allowBlank="1" showInputMessage="1" showErrorMessage="1" sqref="AR47"/>
    <dataValidation allowBlank="1" showInputMessage="1" showErrorMessage="1" sqref="AR48"/>
    <dataValidation allowBlank="1" showInputMessage="1" showErrorMessage="1" sqref="AR49"/>
    <dataValidation allowBlank="1" showInputMessage="1" showErrorMessage="1" sqref="AR50"/>
    <dataValidation allowBlank="1" showInputMessage="1" showErrorMessage="1" sqref="AR51"/>
    <dataValidation allowBlank="1" showInputMessage="1" showErrorMessage="1" sqref="AR52"/>
    <dataValidation allowBlank="1" showInputMessage="1" showErrorMessage="1" sqref="AR53"/>
    <dataValidation allowBlank="1" showInputMessage="1" showErrorMessage="1" sqref="AR54"/>
    <dataValidation allowBlank="1" showInputMessage="1" showErrorMessage="1" sqref="AR55"/>
    <dataValidation allowBlank="1" showInputMessage="1" showErrorMessage="1" sqref="AR56"/>
    <dataValidation allowBlank="1" showInputMessage="1" showErrorMessage="1" sqref="AR57"/>
    <dataValidation allowBlank="1" showInputMessage="1" showErrorMessage="1" sqref="AR58"/>
    <dataValidation allowBlank="1" showInputMessage="1" showErrorMessage="1" sqref="AR59"/>
    <dataValidation allowBlank="1" showInputMessage="1" showErrorMessage="1" sqref="AR60"/>
    <dataValidation allowBlank="1" showInputMessage="1" showErrorMessage="1" sqref="AU11"/>
    <dataValidation allowBlank="1" showInputMessage="1" showErrorMessage="1" sqref="AU12"/>
    <dataValidation allowBlank="1" showInputMessage="1" showErrorMessage="1" sqref="AU13"/>
    <dataValidation allowBlank="1" showInputMessage="1" showErrorMessage="1" sqref="AU14"/>
    <dataValidation allowBlank="1" showInputMessage="1" showErrorMessage="1" sqref="AU15"/>
    <dataValidation allowBlank="1" showInputMessage="1" showErrorMessage="1" sqref="AU16"/>
    <dataValidation allowBlank="1" showInputMessage="1" showErrorMessage="1" sqref="AU17"/>
    <dataValidation allowBlank="1" showInputMessage="1" showErrorMessage="1" sqref="AU18"/>
    <dataValidation allowBlank="1" showInputMessage="1" showErrorMessage="1" sqref="AU19"/>
    <dataValidation allowBlank="1" showInputMessage="1" showErrorMessage="1" sqref="AU20"/>
    <dataValidation allowBlank="1" showInputMessage="1" showErrorMessage="1" sqref="AU21"/>
    <dataValidation allowBlank="1" showInputMessage="1" showErrorMessage="1" sqref="AU22"/>
    <dataValidation allowBlank="1" showInputMessage="1" showErrorMessage="1" sqref="AU23"/>
    <dataValidation allowBlank="1" showInputMessage="1" showErrorMessage="1" sqref="AU24"/>
    <dataValidation allowBlank="1" showInputMessage="1" showErrorMessage="1" sqref="AU25"/>
    <dataValidation allowBlank="1" showInputMessage="1" showErrorMessage="1" sqref="AU26"/>
    <dataValidation allowBlank="1" showInputMessage="1" showErrorMessage="1" sqref="AU27"/>
    <dataValidation allowBlank="1" showInputMessage="1" showErrorMessage="1" sqref="AU28"/>
    <dataValidation allowBlank="1" showInputMessage="1" showErrorMessage="1" sqref="AU29"/>
    <dataValidation allowBlank="1" showInputMessage="1" showErrorMessage="1" sqref="AU30"/>
    <dataValidation allowBlank="1" showInputMessage="1" showErrorMessage="1" sqref="AU31"/>
    <dataValidation allowBlank="1" showInputMessage="1" showErrorMessage="1" sqref="AU32"/>
    <dataValidation allowBlank="1" showInputMessage="1" showErrorMessage="1" sqref="AU33"/>
    <dataValidation allowBlank="1" showInputMessage="1" showErrorMessage="1" sqref="AU34"/>
    <dataValidation allowBlank="1" showInputMessage="1" showErrorMessage="1" sqref="AU35"/>
    <dataValidation allowBlank="1" showInputMessage="1" showErrorMessage="1" sqref="AU36"/>
    <dataValidation allowBlank="1" showInputMessage="1" showErrorMessage="1" sqref="AU37"/>
    <dataValidation allowBlank="1" showInputMessage="1" showErrorMessage="1" sqref="AU38"/>
    <dataValidation allowBlank="1" showInputMessage="1" showErrorMessage="1" sqref="AU39"/>
    <dataValidation allowBlank="1" showInputMessage="1" showErrorMessage="1" sqref="AU40"/>
    <dataValidation allowBlank="1" showInputMessage="1" showErrorMessage="1" sqref="AU41"/>
    <dataValidation allowBlank="1" showInputMessage="1" showErrorMessage="1" sqref="AU42"/>
    <dataValidation allowBlank="1" showInputMessage="1" showErrorMessage="1" sqref="AU43"/>
    <dataValidation allowBlank="1" showInputMessage="1" showErrorMessage="1" sqref="AU44"/>
    <dataValidation allowBlank="1" showInputMessage="1" showErrorMessage="1" sqref="AU45"/>
    <dataValidation allowBlank="1" showInputMessage="1" showErrorMessage="1" sqref="AU46"/>
    <dataValidation allowBlank="1" showInputMessage="1" showErrorMessage="1" sqref="AU47"/>
    <dataValidation allowBlank="1" showInputMessage="1" showErrorMessage="1" sqref="AU48"/>
    <dataValidation allowBlank="1" showInputMessage="1" showErrorMessage="1" sqref="AU49"/>
    <dataValidation allowBlank="1" showInputMessage="1" showErrorMessage="1" sqref="AU50"/>
    <dataValidation allowBlank="1" showInputMessage="1" showErrorMessage="1" sqref="AU51"/>
    <dataValidation allowBlank="1" showInputMessage="1" showErrorMessage="1" sqref="AU52"/>
    <dataValidation allowBlank="1" showInputMessage="1" showErrorMessage="1" sqref="AU53"/>
    <dataValidation allowBlank="1" showInputMessage="1" showErrorMessage="1" sqref="AU54"/>
    <dataValidation allowBlank="1" showInputMessage="1" showErrorMessage="1" sqref="AU55"/>
    <dataValidation allowBlank="1" showInputMessage="1" showErrorMessage="1" sqref="AU56"/>
    <dataValidation allowBlank="1" showInputMessage="1" showErrorMessage="1" sqref="AU57"/>
    <dataValidation allowBlank="1" showInputMessage="1" showErrorMessage="1" sqref="AU58"/>
    <dataValidation allowBlank="1" showInputMessage="1" showErrorMessage="1" sqref="AU59"/>
    <dataValidation allowBlank="1" showInputMessage="1" showErrorMessage="1" sqref="AU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E11"/>
    <dataValidation allowBlank="1" showInputMessage="1" showErrorMessage="1" sqref="BE12"/>
    <dataValidation allowBlank="1" showInputMessage="1" showErrorMessage="1" sqref="BE13"/>
    <dataValidation allowBlank="1" showInputMessage="1" showErrorMessage="1" sqref="BE14"/>
    <dataValidation allowBlank="1" showInputMessage="1" showErrorMessage="1" sqref="BE15"/>
    <dataValidation allowBlank="1" showInputMessage="1" showErrorMessage="1" sqref="BE16"/>
    <dataValidation allowBlank="1" showInputMessage="1" showErrorMessage="1" sqref="BE17"/>
    <dataValidation allowBlank="1" showInputMessage="1" showErrorMessage="1" sqref="BE18"/>
    <dataValidation allowBlank="1" showInputMessage="1" showErrorMessage="1" sqref="BE19"/>
    <dataValidation allowBlank="1" showInputMessage="1" showErrorMessage="1" sqref="BE20"/>
    <dataValidation allowBlank="1" showInputMessage="1" showErrorMessage="1" sqref="BE21"/>
    <dataValidation allowBlank="1" showInputMessage="1" showErrorMessage="1" sqref="BE22"/>
    <dataValidation allowBlank="1" showInputMessage="1" showErrorMessage="1" sqref="BE23"/>
    <dataValidation allowBlank="1" showInputMessage="1" showErrorMessage="1" sqref="BE24"/>
    <dataValidation allowBlank="1" showInputMessage="1" showErrorMessage="1" sqref="BE25"/>
    <dataValidation allowBlank="1" showInputMessage="1" showErrorMessage="1" sqref="BE26"/>
    <dataValidation allowBlank="1" showInputMessage="1" showErrorMessage="1" sqref="BE27"/>
    <dataValidation allowBlank="1" showInputMessage="1" showErrorMessage="1" sqref="BE28"/>
    <dataValidation allowBlank="1" showInputMessage="1" showErrorMessage="1" sqref="BE29"/>
    <dataValidation allowBlank="1" showInputMessage="1" showErrorMessage="1" sqref="BE30"/>
    <dataValidation allowBlank="1" showInputMessage="1" showErrorMessage="1" sqref="BE31"/>
    <dataValidation allowBlank="1" showInputMessage="1" showErrorMessage="1" sqref="BE32"/>
    <dataValidation allowBlank="1" showInputMessage="1" showErrorMessage="1" sqref="BE33"/>
    <dataValidation allowBlank="1" showInputMessage="1" showErrorMessage="1" sqref="BE34"/>
    <dataValidation allowBlank="1" showInputMessage="1" showErrorMessage="1" sqref="BE35"/>
    <dataValidation allowBlank="1" showInputMessage="1" showErrorMessage="1" sqref="BE36"/>
    <dataValidation allowBlank="1" showInputMessage="1" showErrorMessage="1" sqref="BE37"/>
    <dataValidation allowBlank="1" showInputMessage="1" showErrorMessage="1" sqref="BE38"/>
    <dataValidation allowBlank="1" showInputMessage="1" showErrorMessage="1" sqref="BE39"/>
    <dataValidation allowBlank="1" showInputMessage="1" showErrorMessage="1" sqref="BE40"/>
    <dataValidation allowBlank="1" showInputMessage="1" showErrorMessage="1" sqref="BE41"/>
    <dataValidation allowBlank="1" showInputMessage="1" showErrorMessage="1" sqref="BE42"/>
    <dataValidation allowBlank="1" showInputMessage="1" showErrorMessage="1" sqref="BE43"/>
    <dataValidation allowBlank="1" showInputMessage="1" showErrorMessage="1" sqref="BE44"/>
    <dataValidation allowBlank="1" showInputMessage="1" showErrorMessage="1" sqref="BE45"/>
    <dataValidation allowBlank="1" showInputMessage="1" showErrorMessage="1" sqref="BE46"/>
    <dataValidation allowBlank="1" showInputMessage="1" showErrorMessage="1" sqref="BE47"/>
    <dataValidation allowBlank="1" showInputMessage="1" showErrorMessage="1" sqref="BE48"/>
    <dataValidation allowBlank="1" showInputMessage="1" showErrorMessage="1" sqref="BE49"/>
    <dataValidation allowBlank="1" showInputMessage="1" showErrorMessage="1" sqref="BE50"/>
    <dataValidation allowBlank="1" showInputMessage="1" showErrorMessage="1" sqref="BE51"/>
    <dataValidation allowBlank="1" showInputMessage="1" showErrorMessage="1" sqref="BE52"/>
    <dataValidation allowBlank="1" showInputMessage="1" showErrorMessage="1" sqref="BE53"/>
    <dataValidation allowBlank="1" showInputMessage="1" showErrorMessage="1" sqref="BE54"/>
    <dataValidation allowBlank="1" showInputMessage="1" showErrorMessage="1" sqref="BE55"/>
    <dataValidation allowBlank="1" showInputMessage="1" showErrorMessage="1" sqref="BE56"/>
    <dataValidation allowBlank="1" showInputMessage="1" showErrorMessage="1" sqref="BE57"/>
    <dataValidation allowBlank="1" showInputMessage="1" showErrorMessage="1" sqref="BE58"/>
    <dataValidation allowBlank="1" showInputMessage="1" showErrorMessage="1" sqref="BE59"/>
    <dataValidation allowBlank="1" showInputMessage="1" showErrorMessage="1" sqref="BE60"/>
    <dataValidation allowBlank="1" showInputMessage="1" showErrorMessage="1" sqref="BH11"/>
    <dataValidation allowBlank="1" showInputMessage="1" showErrorMessage="1" sqref="BH12"/>
    <dataValidation allowBlank="1" showInputMessage="1" showErrorMessage="1" sqref="BH13"/>
    <dataValidation allowBlank="1" showInputMessage="1" showErrorMessage="1" sqref="BH14"/>
    <dataValidation allowBlank="1" showInputMessage="1" showErrorMessage="1" sqref="BH15"/>
    <dataValidation allowBlank="1" showInputMessage="1" showErrorMessage="1" sqref="BH16"/>
    <dataValidation allowBlank="1" showInputMessage="1" showErrorMessage="1" sqref="BH17"/>
    <dataValidation allowBlank="1" showInputMessage="1" showErrorMessage="1" sqref="BH18"/>
    <dataValidation allowBlank="1" showInputMessage="1" showErrorMessage="1" sqref="BH19"/>
    <dataValidation allowBlank="1" showInputMessage="1" showErrorMessage="1" sqref="BH20"/>
    <dataValidation allowBlank="1" showInputMessage="1" showErrorMessage="1" sqref="BH21"/>
    <dataValidation allowBlank="1" showInputMessage="1" showErrorMessage="1" sqref="BH22"/>
    <dataValidation allowBlank="1" showInputMessage="1" showErrorMessage="1" sqref="BH23"/>
    <dataValidation allowBlank="1" showInputMessage="1" showErrorMessage="1" sqref="BH24"/>
    <dataValidation allowBlank="1" showInputMessage="1" showErrorMessage="1" sqref="BH25"/>
    <dataValidation allowBlank="1" showInputMessage="1" showErrorMessage="1" sqref="BH26"/>
    <dataValidation allowBlank="1" showInputMessage="1" showErrorMessage="1" sqref="BH27"/>
    <dataValidation allowBlank="1" showInputMessage="1" showErrorMessage="1" sqref="BH28"/>
    <dataValidation allowBlank="1" showInputMessage="1" showErrorMessage="1" sqref="BH29"/>
    <dataValidation allowBlank="1" showInputMessage="1" showErrorMessage="1" sqref="BH30"/>
    <dataValidation allowBlank="1" showInputMessage="1" showErrorMessage="1" sqref="BH31"/>
    <dataValidation allowBlank="1" showInputMessage="1" showErrorMessage="1" sqref="BH32"/>
    <dataValidation allowBlank="1" showInputMessage="1" showErrorMessage="1" sqref="BH33"/>
    <dataValidation allowBlank="1" showInputMessage="1" showErrorMessage="1" sqref="BH34"/>
    <dataValidation allowBlank="1" showInputMessage="1" showErrorMessage="1" sqref="BH35"/>
    <dataValidation allowBlank="1" showInputMessage="1" showErrorMessage="1" sqref="BH36"/>
    <dataValidation allowBlank="1" showInputMessage="1" showErrorMessage="1" sqref="BH37"/>
    <dataValidation allowBlank="1" showInputMessage="1" showErrorMessage="1" sqref="BH38"/>
    <dataValidation allowBlank="1" showInputMessage="1" showErrorMessage="1" sqref="BH39"/>
    <dataValidation allowBlank="1" showInputMessage="1" showErrorMessage="1" sqref="BH40"/>
    <dataValidation allowBlank="1" showInputMessage="1" showErrorMessage="1" sqref="BH41"/>
    <dataValidation allowBlank="1" showInputMessage="1" showErrorMessage="1" sqref="BH42"/>
    <dataValidation allowBlank="1" showInputMessage="1" showErrorMessage="1" sqref="BH43"/>
    <dataValidation allowBlank="1" showInputMessage="1" showErrorMessage="1" sqref="BH44"/>
    <dataValidation allowBlank="1" showInputMessage="1" showErrorMessage="1" sqref="BH45"/>
    <dataValidation allowBlank="1" showInputMessage="1" showErrorMessage="1" sqref="BH46"/>
    <dataValidation allowBlank="1" showInputMessage="1" showErrorMessage="1" sqref="BH47"/>
    <dataValidation allowBlank="1" showInputMessage="1" showErrorMessage="1" sqref="BH48"/>
    <dataValidation allowBlank="1" showInputMessage="1" showErrorMessage="1" sqref="BH49"/>
    <dataValidation allowBlank="1" showInputMessage="1" showErrorMessage="1" sqref="BH50"/>
    <dataValidation allowBlank="1" showInputMessage="1" showErrorMessage="1" sqref="BH51"/>
    <dataValidation allowBlank="1" showInputMessage="1" showErrorMessage="1" sqref="BH52"/>
    <dataValidation allowBlank="1" showInputMessage="1" showErrorMessage="1" sqref="BH53"/>
    <dataValidation allowBlank="1" showInputMessage="1" showErrorMessage="1" sqref="BH54"/>
    <dataValidation allowBlank="1" showInputMessage="1" showErrorMessage="1" sqref="BH55"/>
    <dataValidation allowBlank="1" showInputMessage="1" showErrorMessage="1" sqref="BH56"/>
    <dataValidation allowBlank="1" showInputMessage="1" showErrorMessage="1" sqref="BH57"/>
    <dataValidation allowBlank="1" showInputMessage="1" showErrorMessage="1" sqref="BH58"/>
    <dataValidation allowBlank="1" showInputMessage="1" showErrorMessage="1" sqref="BH59"/>
    <dataValidation allowBlank="1" showInputMessage="1" showErrorMessage="1" sqref="BH60"/>
    <dataValidation allowBlank="1" showInputMessage="1" showErrorMessage="1" sqref="BK11"/>
    <dataValidation allowBlank="1" showInputMessage="1" showErrorMessage="1" sqref="BK12"/>
    <dataValidation allowBlank="1" showInputMessage="1" showErrorMessage="1" sqref="BK13"/>
    <dataValidation allowBlank="1" showInputMessage="1" showErrorMessage="1" sqref="BK14"/>
    <dataValidation allowBlank="1" showInputMessage="1" showErrorMessage="1" sqref="BK15"/>
    <dataValidation allowBlank="1" showInputMessage="1" showErrorMessage="1" sqref="BK16"/>
    <dataValidation allowBlank="1" showInputMessage="1" showErrorMessage="1" sqref="BK17"/>
    <dataValidation allowBlank="1" showInputMessage="1" showErrorMessage="1" sqref="BK18"/>
    <dataValidation allowBlank="1" showInputMessage="1" showErrorMessage="1" sqref="BK19"/>
    <dataValidation allowBlank="1" showInputMessage="1" showErrorMessage="1" sqref="BK20"/>
    <dataValidation allowBlank="1" showInputMessage="1" showErrorMessage="1" sqref="BK21"/>
    <dataValidation allowBlank="1" showInputMessage="1" showErrorMessage="1" sqref="BK22"/>
    <dataValidation allowBlank="1" showInputMessage="1" showErrorMessage="1" sqref="BK23"/>
    <dataValidation allowBlank="1" showInputMessage="1" showErrorMessage="1" sqref="BK24"/>
    <dataValidation allowBlank="1" showInputMessage="1" showErrorMessage="1" sqref="BK25"/>
    <dataValidation allowBlank="1" showInputMessage="1" showErrorMessage="1" sqref="BK26"/>
    <dataValidation allowBlank="1" showInputMessage="1" showErrorMessage="1" sqref="BK27"/>
    <dataValidation allowBlank="1" showInputMessage="1" showErrorMessage="1" sqref="BK28"/>
    <dataValidation allowBlank="1" showInputMessage="1" showErrorMessage="1" sqref="BK29"/>
    <dataValidation allowBlank="1" showInputMessage="1" showErrorMessage="1" sqref="BK30"/>
    <dataValidation allowBlank="1" showInputMessage="1" showErrorMessage="1" sqref="BK31"/>
    <dataValidation allowBlank="1" showInputMessage="1" showErrorMessage="1" sqref="BK32"/>
    <dataValidation allowBlank="1" showInputMessage="1" showErrorMessage="1" sqref="BK33"/>
    <dataValidation allowBlank="1" showInputMessage="1" showErrorMessage="1" sqref="BK34"/>
    <dataValidation allowBlank="1" showInputMessage="1" showErrorMessage="1" sqref="BK35"/>
    <dataValidation allowBlank="1" showInputMessage="1" showErrorMessage="1" sqref="BK36"/>
    <dataValidation allowBlank="1" showInputMessage="1" showErrorMessage="1" sqref="BK37"/>
    <dataValidation allowBlank="1" showInputMessage="1" showErrorMessage="1" sqref="BK38"/>
    <dataValidation allowBlank="1" showInputMessage="1" showErrorMessage="1" sqref="BK39"/>
    <dataValidation allowBlank="1" showInputMessage="1" showErrorMessage="1" sqref="BK40"/>
    <dataValidation allowBlank="1" showInputMessage="1" showErrorMessage="1" sqref="BK41"/>
    <dataValidation allowBlank="1" showInputMessage="1" showErrorMessage="1" sqref="BK42"/>
    <dataValidation allowBlank="1" showInputMessage="1" showErrorMessage="1" sqref="BK43"/>
    <dataValidation allowBlank="1" showInputMessage="1" showErrorMessage="1" sqref="BK44"/>
    <dataValidation allowBlank="1" showInputMessage="1" showErrorMessage="1" sqref="BK45"/>
    <dataValidation allowBlank="1" showInputMessage="1" showErrorMessage="1" sqref="BK46"/>
    <dataValidation allowBlank="1" showInputMessage="1" showErrorMessage="1" sqref="BK47"/>
    <dataValidation allowBlank="1" showInputMessage="1" showErrorMessage="1" sqref="BK48"/>
    <dataValidation allowBlank="1" showInputMessage="1" showErrorMessage="1" sqref="BK49"/>
    <dataValidation allowBlank="1" showInputMessage="1" showErrorMessage="1" sqref="BK50"/>
    <dataValidation allowBlank="1" showInputMessage="1" showErrorMessage="1" sqref="BK51"/>
    <dataValidation allowBlank="1" showInputMessage="1" showErrorMessage="1" sqref="BK52"/>
    <dataValidation allowBlank="1" showInputMessage="1" showErrorMessage="1" sqref="BK53"/>
    <dataValidation allowBlank="1" showInputMessage="1" showErrorMessage="1" sqref="BK54"/>
    <dataValidation allowBlank="1" showInputMessage="1" showErrorMessage="1" sqref="BK55"/>
    <dataValidation allowBlank="1" showInputMessage="1" showErrorMessage="1" sqref="BK56"/>
    <dataValidation allowBlank="1" showInputMessage="1" showErrorMessage="1" sqref="BK57"/>
    <dataValidation allowBlank="1" showInputMessage="1" showErrorMessage="1" sqref="BK58"/>
    <dataValidation allowBlank="1" showInputMessage="1" showErrorMessage="1" sqref="BK59"/>
    <dataValidation allowBlank="1" showInputMessage="1" showErrorMessage="1" sqref="BK60"/>
    <dataValidation allowBlank="1" showInputMessage="1" showErrorMessage="1" sqref="BB11"/>
    <dataValidation allowBlank="1" showInputMessage="1" showErrorMessage="1" sqref="BB12"/>
    <dataValidation allowBlank="1" showInputMessage="1" showErrorMessage="1" sqref="BB13"/>
    <dataValidation allowBlank="1" showInputMessage="1" showErrorMessage="1" sqref="BB14"/>
    <dataValidation allowBlank="1" showInputMessage="1" showErrorMessage="1" sqref="BB15"/>
    <dataValidation allowBlank="1" showInputMessage="1" showErrorMessage="1" sqref="BB16"/>
    <dataValidation allowBlank="1" showInputMessage="1" showErrorMessage="1" sqref="BB17"/>
    <dataValidation allowBlank="1" showInputMessage="1" showErrorMessage="1" sqref="BB18"/>
    <dataValidation allowBlank="1" showInputMessage="1" showErrorMessage="1" sqref="BB19"/>
    <dataValidation allowBlank="1" showInputMessage="1" showErrorMessage="1" sqref="BB20"/>
    <dataValidation allowBlank="1" showInputMessage="1" showErrorMessage="1" sqref="BB21"/>
    <dataValidation allowBlank="1" showInputMessage="1" showErrorMessage="1" sqref="BB22"/>
    <dataValidation allowBlank="1" showInputMessage="1" showErrorMessage="1" sqref="BB23"/>
    <dataValidation allowBlank="1" showInputMessage="1" showErrorMessage="1" sqref="BB24"/>
    <dataValidation allowBlank="1" showInputMessage="1" showErrorMessage="1" sqref="BB25"/>
    <dataValidation allowBlank="1" showInputMessage="1" showErrorMessage="1" sqref="BB26"/>
    <dataValidation allowBlank="1" showInputMessage="1" showErrorMessage="1" sqref="BB27"/>
    <dataValidation allowBlank="1" showInputMessage="1" showErrorMessage="1" sqref="BB28"/>
    <dataValidation allowBlank="1" showInputMessage="1" showErrorMessage="1" sqref="BB29"/>
    <dataValidation allowBlank="1" showInputMessage="1" showErrorMessage="1" sqref="BB30"/>
    <dataValidation allowBlank="1" showInputMessage="1" showErrorMessage="1" sqref="BB31"/>
    <dataValidation allowBlank="1" showInputMessage="1" showErrorMessage="1" sqref="BB32"/>
    <dataValidation allowBlank="1" showInputMessage="1" showErrorMessage="1" sqref="BB33"/>
    <dataValidation allowBlank="1" showInputMessage="1" showErrorMessage="1" sqref="BB34"/>
    <dataValidation allowBlank="1" showInputMessage="1" showErrorMessage="1" sqref="BB35"/>
    <dataValidation allowBlank="1" showInputMessage="1" showErrorMessage="1" sqref="BB36"/>
    <dataValidation allowBlank="1" showInputMessage="1" showErrorMessage="1" sqref="BB37"/>
    <dataValidation allowBlank="1" showInputMessage="1" showErrorMessage="1" sqref="BB38"/>
    <dataValidation allowBlank="1" showInputMessage="1" showErrorMessage="1" sqref="BB39"/>
    <dataValidation allowBlank="1" showInputMessage="1" showErrorMessage="1" sqref="BB40"/>
    <dataValidation allowBlank="1" showInputMessage="1" showErrorMessage="1" sqref="BB41"/>
    <dataValidation allowBlank="1" showInputMessage="1" showErrorMessage="1" sqref="BB42"/>
    <dataValidation allowBlank="1" showInputMessage="1" showErrorMessage="1" sqref="BB43"/>
    <dataValidation allowBlank="1" showInputMessage="1" showErrorMessage="1" sqref="BB44"/>
    <dataValidation allowBlank="1" showInputMessage="1" showErrorMessage="1" sqref="BB45"/>
    <dataValidation allowBlank="1" showInputMessage="1" showErrorMessage="1" sqref="BB46"/>
    <dataValidation allowBlank="1" showInputMessage="1" showErrorMessage="1" sqref="BB47"/>
    <dataValidation allowBlank="1" showInputMessage="1" showErrorMessage="1" sqref="BB48"/>
    <dataValidation allowBlank="1" showInputMessage="1" showErrorMessage="1" sqref="BB49"/>
    <dataValidation allowBlank="1" showInputMessage="1" showErrorMessage="1" sqref="BB50"/>
    <dataValidation allowBlank="1" showInputMessage="1" showErrorMessage="1" sqref="BB51"/>
    <dataValidation allowBlank="1" showInputMessage="1" showErrorMessage="1" sqref="BB52"/>
    <dataValidation allowBlank="1" showInputMessage="1" showErrorMessage="1" sqref="BB53"/>
    <dataValidation allowBlank="1" showInputMessage="1" showErrorMessage="1" sqref="BB54"/>
    <dataValidation allowBlank="1" showInputMessage="1" showErrorMessage="1" sqref="BB55"/>
    <dataValidation allowBlank="1" showInputMessage="1" showErrorMessage="1" sqref="BB56"/>
    <dataValidation allowBlank="1" showInputMessage="1" showErrorMessage="1" sqref="BB57"/>
    <dataValidation allowBlank="1" showInputMessage="1" showErrorMessage="1" sqref="BB58"/>
    <dataValidation allowBlank="1" showInputMessage="1" showErrorMessage="1" sqref="BB59"/>
    <dataValidation allowBlank="1" showInputMessage="1" showErrorMessage="1" sqref="BB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AE11"/>
    <dataValidation allowBlank="1" showInputMessage="1" showErrorMessage="1" sqref="AE12"/>
    <dataValidation allowBlank="1" showInputMessage="1" showErrorMessage="1" sqref="AE13"/>
    <dataValidation allowBlank="1" showInputMessage="1" showErrorMessage="1" sqref="AE14"/>
    <dataValidation allowBlank="1" showInputMessage="1" showErrorMessage="1" sqref="AE15"/>
    <dataValidation allowBlank="1" showInputMessage="1" showErrorMessage="1" sqref="AE16"/>
    <dataValidation allowBlank="1" showInputMessage="1" showErrorMessage="1" sqref="AE17"/>
    <dataValidation allowBlank="1" showInputMessage="1" showErrorMessage="1" sqref="AE18"/>
    <dataValidation allowBlank="1" showInputMessage="1" showErrorMessage="1" sqref="AE19"/>
    <dataValidation allowBlank="1" showInputMessage="1" showErrorMessage="1" sqref="AE20"/>
    <dataValidation allowBlank="1" showInputMessage="1" showErrorMessage="1" sqref="AE21"/>
    <dataValidation allowBlank="1" showInputMessage="1" showErrorMessage="1" sqref="AE22"/>
    <dataValidation allowBlank="1" showInputMessage="1" showErrorMessage="1" sqref="AE23"/>
    <dataValidation allowBlank="1" showInputMessage="1" showErrorMessage="1" sqref="AE24"/>
    <dataValidation allowBlank="1" showInputMessage="1" showErrorMessage="1" sqref="AE25"/>
    <dataValidation allowBlank="1" showInputMessage="1" showErrorMessage="1" sqref="AE26"/>
    <dataValidation allowBlank="1" showInputMessage="1" showErrorMessage="1" sqref="AE27"/>
    <dataValidation allowBlank="1" showInputMessage="1" showErrorMessage="1" sqref="AE28"/>
    <dataValidation allowBlank="1" showInputMessage="1" showErrorMessage="1" sqref="AE29"/>
    <dataValidation allowBlank="1" showInputMessage="1" showErrorMessage="1" sqref="AE30"/>
    <dataValidation allowBlank="1" showInputMessage="1" showErrorMessage="1" sqref="AE31"/>
    <dataValidation allowBlank="1" showInputMessage="1" showErrorMessage="1" sqref="AE32"/>
    <dataValidation allowBlank="1" showInputMessage="1" showErrorMessage="1" sqref="AE33"/>
    <dataValidation allowBlank="1" showInputMessage="1" showErrorMessage="1" sqref="AE34"/>
    <dataValidation allowBlank="1" showInputMessage="1" showErrorMessage="1" sqref="AE35"/>
    <dataValidation allowBlank="1" showInputMessage="1" showErrorMessage="1" sqref="AE36"/>
    <dataValidation allowBlank="1" showInputMessage="1" showErrorMessage="1" sqref="AE37"/>
    <dataValidation allowBlank="1" showInputMessage="1" showErrorMessage="1" sqref="AE38"/>
    <dataValidation allowBlank="1" showInputMessage="1" showErrorMessage="1" sqref="AE39"/>
    <dataValidation allowBlank="1" showInputMessage="1" showErrorMessage="1" sqref="AE40"/>
    <dataValidation allowBlank="1" showInputMessage="1" showErrorMessage="1" sqref="AE41"/>
    <dataValidation allowBlank="1" showInputMessage="1" showErrorMessage="1" sqref="AE42"/>
    <dataValidation allowBlank="1" showInputMessage="1" showErrorMessage="1" sqref="AE43"/>
    <dataValidation allowBlank="1" showInputMessage="1" showErrorMessage="1" sqref="AE44"/>
    <dataValidation allowBlank="1" showInputMessage="1" showErrorMessage="1" sqref="AE45"/>
    <dataValidation allowBlank="1" showInputMessage="1" showErrorMessage="1" sqref="AE46"/>
    <dataValidation allowBlank="1" showInputMessage="1" showErrorMessage="1" sqref="AE47"/>
    <dataValidation allowBlank="1" showInputMessage="1" showErrorMessage="1" sqref="AE48"/>
    <dataValidation allowBlank="1" showInputMessage="1" showErrorMessage="1" sqref="AE49"/>
    <dataValidation allowBlank="1" showInputMessage="1" showErrorMessage="1" sqref="AE50"/>
    <dataValidation allowBlank="1" showInputMessage="1" showErrorMessage="1" sqref="AE51"/>
    <dataValidation allowBlank="1" showInputMessage="1" showErrorMessage="1" sqref="AE52"/>
    <dataValidation allowBlank="1" showInputMessage="1" showErrorMessage="1" sqref="AE53"/>
    <dataValidation allowBlank="1" showInputMessage="1" showErrorMessage="1" sqref="AE54"/>
    <dataValidation allowBlank="1" showInputMessage="1" showErrorMessage="1" sqref="AE55"/>
    <dataValidation allowBlank="1" showInputMessage="1" showErrorMessage="1" sqref="AE56"/>
    <dataValidation allowBlank="1" showInputMessage="1" showErrorMessage="1" sqref="AE57"/>
    <dataValidation allowBlank="1" showInputMessage="1" showErrorMessage="1" sqref="AE58"/>
    <dataValidation allowBlank="1" showInputMessage="1" showErrorMessage="1" sqref="AE59"/>
    <dataValidation allowBlank="1" showInputMessage="1" showErrorMessage="1" sqref="AE60"/>
    <dataValidation allowBlank="1" showInputMessage="1" showErrorMessage="1" sqref="AF11"/>
    <dataValidation allowBlank="1" showInputMessage="1" showErrorMessage="1" sqref="AF12"/>
    <dataValidation allowBlank="1" showInputMessage="1" showErrorMessage="1" sqref="AF13"/>
    <dataValidation allowBlank="1" showInputMessage="1" showErrorMessage="1" sqref="AF14"/>
    <dataValidation allowBlank="1" showInputMessage="1" showErrorMessage="1" sqref="AF15"/>
    <dataValidation allowBlank="1" showInputMessage="1" showErrorMessage="1" sqref="AF16"/>
    <dataValidation allowBlank="1" showInputMessage="1" showErrorMessage="1" sqref="AF17"/>
    <dataValidation allowBlank="1" showInputMessage="1" showErrorMessage="1" sqref="AF18"/>
    <dataValidation allowBlank="1" showInputMessage="1" showErrorMessage="1" sqref="AF19"/>
    <dataValidation allowBlank="1" showInputMessage="1" showErrorMessage="1" sqref="AF20"/>
    <dataValidation allowBlank="1" showInputMessage="1" showErrorMessage="1" sqref="AF21"/>
    <dataValidation allowBlank="1" showInputMessage="1" showErrorMessage="1" sqref="AF22"/>
    <dataValidation allowBlank="1" showInputMessage="1" showErrorMessage="1" sqref="AF23"/>
    <dataValidation allowBlank="1" showInputMessage="1" showErrorMessage="1" sqref="AF24"/>
    <dataValidation allowBlank="1" showInputMessage="1" showErrorMessage="1" sqref="AF25"/>
    <dataValidation allowBlank="1" showInputMessage="1" showErrorMessage="1" sqref="AF26"/>
    <dataValidation allowBlank="1" showInputMessage="1" showErrorMessage="1" sqref="AF27"/>
    <dataValidation allowBlank="1" showInputMessage="1" showErrorMessage="1" sqref="AF28"/>
    <dataValidation allowBlank="1" showInputMessage="1" showErrorMessage="1" sqref="AF29"/>
    <dataValidation allowBlank="1" showInputMessage="1" showErrorMessage="1" sqref="AF30"/>
    <dataValidation allowBlank="1" showInputMessage="1" showErrorMessage="1" sqref="AF31"/>
    <dataValidation allowBlank="1" showInputMessage="1" showErrorMessage="1" sqref="AF32"/>
    <dataValidation allowBlank="1" showInputMessage="1" showErrorMessage="1" sqref="AF33"/>
    <dataValidation allowBlank="1" showInputMessage="1" showErrorMessage="1" sqref="AF34"/>
    <dataValidation allowBlank="1" showInputMessage="1" showErrorMessage="1" sqref="AF35"/>
    <dataValidation allowBlank="1" showInputMessage="1" showErrorMessage="1" sqref="AF36"/>
    <dataValidation allowBlank="1" showInputMessage="1" showErrorMessage="1" sqref="AF37"/>
    <dataValidation allowBlank="1" showInputMessage="1" showErrorMessage="1" sqref="AF38"/>
    <dataValidation allowBlank="1" showInputMessage="1" showErrorMessage="1" sqref="AF39"/>
    <dataValidation allowBlank="1" showInputMessage="1" showErrorMessage="1" sqref="AF40"/>
    <dataValidation allowBlank="1" showInputMessage="1" showErrorMessage="1" sqref="AF41"/>
    <dataValidation allowBlank="1" showInputMessage="1" showErrorMessage="1" sqref="AF42"/>
    <dataValidation allowBlank="1" showInputMessage="1" showErrorMessage="1" sqref="AF43"/>
    <dataValidation allowBlank="1" showInputMessage="1" showErrorMessage="1" sqref="AF44"/>
    <dataValidation allowBlank="1" showInputMessage="1" showErrorMessage="1" sqref="AF45"/>
    <dataValidation allowBlank="1" showInputMessage="1" showErrorMessage="1" sqref="AF46"/>
    <dataValidation allowBlank="1" showInputMessage="1" showErrorMessage="1" sqref="AF47"/>
    <dataValidation allowBlank="1" showInputMessage="1" showErrorMessage="1" sqref="AF48"/>
    <dataValidation allowBlank="1" showInputMessage="1" showErrorMessage="1" sqref="AF49"/>
    <dataValidation allowBlank="1" showInputMessage="1" showErrorMessage="1" sqref="AF50"/>
    <dataValidation allowBlank="1" showInputMessage="1" showErrorMessage="1" sqref="AF51"/>
    <dataValidation allowBlank="1" showInputMessage="1" showErrorMessage="1" sqref="AF52"/>
    <dataValidation allowBlank="1" showInputMessage="1" showErrorMessage="1" sqref="AF53"/>
    <dataValidation allowBlank="1" showInputMessage="1" showErrorMessage="1" sqref="AF54"/>
    <dataValidation allowBlank="1" showInputMessage="1" showErrorMessage="1" sqref="AF55"/>
    <dataValidation allowBlank="1" showInputMessage="1" showErrorMessage="1" sqref="AF56"/>
    <dataValidation allowBlank="1" showInputMessage="1" showErrorMessage="1" sqref="AF57"/>
    <dataValidation allowBlank="1" showInputMessage="1" showErrorMessage="1" sqref="AF58"/>
    <dataValidation allowBlank="1" showInputMessage="1" showErrorMessage="1" sqref="AF59"/>
    <dataValidation allowBlank="1" showInputMessage="1" showErrorMessage="1" sqref="AF6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60"/>
  <sheetViews>
    <sheetView zoomScale="80" zoomScaleNormal="80" workbookViewId="0">
      <pane xSplit="3" ySplit="10" topLeftCell="AI26" activePane="bottomRight" state="frozen"/>
      <selection pane="topRight"/>
      <selection pane="bottomLeft"/>
      <selection pane="bottomRight" activeCell="BW48" sqref="BW48"/>
    </sheetView>
  </sheetViews>
  <sheetFormatPr defaultRowHeight="15" x14ac:dyDescent="0.2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1" max="11" width="11.140625" hidden="1" customWidth="1"/>
    <col min="13" max="13" width="7.140625" hidden="1" customWidth="1"/>
    <col min="14" max="16" width="7.140625" customWidth="1"/>
    <col min="17" max="31" width="3.28515625" style="30" customWidth="1"/>
    <col min="32" max="32" width="4.28515625" style="30" customWidth="1"/>
    <col min="33" max="47" width="3.28515625" style="30" customWidth="1"/>
    <col min="48" max="50" width="4.28515625" style="30" customWidth="1"/>
    <col min="51" max="66" width="3.28515625" style="30" customWidth="1"/>
    <col min="67" max="67" width="4.28515625" style="30" customWidth="1"/>
    <col min="68" max="82" width="3.28515625" style="30" customWidth="1"/>
    <col min="83" max="84" width="4.28515625" style="30" customWidth="1"/>
    <col min="85" max="85" width="3.28515625" style="30" customWidth="1"/>
    <col min="86" max="86" width="5.85546875" style="30" customWidth="1"/>
    <col min="87" max="87" width="51.5703125" style="30" customWidth="1"/>
    <col min="88" max="88" width="3.28515625" style="30" customWidth="1"/>
    <col min="89" max="89" width="5.85546875" style="30" customWidth="1"/>
    <col min="90" max="90" width="51.5703125" style="30" customWidth="1"/>
    <col min="91" max="92" width="8.5703125" style="30" customWidth="1"/>
    <col min="93" max="93" width="34.140625" style="30" customWidth="1"/>
    <col min="94" max="94" width="9.140625" customWidth="1"/>
    <col min="100" max="100" width="9" style="56" customWidth="1"/>
    <col min="101" max="102" width="9" style="56" hidden="1" customWidth="1"/>
    <col min="103" max="103" width="9" style="56" customWidth="1"/>
  </cols>
  <sheetData>
    <row r="1" spans="1:102" ht="20.25" customHeight="1" x14ac:dyDescent="0.3">
      <c r="A1" s="11">
        <v>114</v>
      </c>
      <c r="B1" s="10"/>
      <c r="C1" s="69" t="s">
        <v>0</v>
      </c>
      <c r="D1" s="69"/>
      <c r="E1" s="69"/>
      <c r="F1" s="69"/>
      <c r="G1" s="69"/>
      <c r="H1" s="69"/>
      <c r="I1" s="69"/>
      <c r="J1" s="69"/>
      <c r="K1" s="69"/>
      <c r="L1" s="69"/>
      <c r="M1" s="69"/>
      <c r="N1" s="69"/>
      <c r="O1" s="69"/>
      <c r="Q1" s="29" t="s">
        <v>1</v>
      </c>
      <c r="AZ1" s="29"/>
    </row>
    <row r="2" spans="1:102" x14ac:dyDescent="0.25">
      <c r="A2" s="1" t="s">
        <v>2</v>
      </c>
      <c r="B2" s="2"/>
      <c r="C2" s="3" t="s">
        <v>3</v>
      </c>
      <c r="E2" s="4" t="s">
        <v>129</v>
      </c>
      <c r="Q2" s="30" t="s">
        <v>5</v>
      </c>
      <c r="R2" s="31"/>
      <c r="S2" s="31"/>
      <c r="T2" s="31"/>
      <c r="U2" s="31" t="s">
        <v>6</v>
      </c>
      <c r="V2" s="31" t="str">
        <f>MID(E2,6,20)</f>
        <v xml:space="preserve"> X IPS 3</v>
      </c>
      <c r="W2" s="31"/>
      <c r="X2" s="31"/>
      <c r="Y2" s="31"/>
      <c r="Z2" s="31"/>
      <c r="AA2" s="31"/>
      <c r="AB2" s="31"/>
      <c r="AC2" s="32"/>
      <c r="AD2" s="32"/>
      <c r="AE2" s="32"/>
      <c r="AF2" s="32"/>
      <c r="AG2" s="32"/>
      <c r="AH2" s="32"/>
      <c r="BA2" s="31"/>
      <c r="BB2" s="31"/>
      <c r="BC2" s="31"/>
      <c r="BD2" s="31" t="s">
        <v>6</v>
      </c>
      <c r="BE2" s="31" t="str">
        <f>MID(AO2,6,20)</f>
        <v/>
      </c>
      <c r="BF2" s="31"/>
      <c r="BG2" s="31"/>
      <c r="BH2" s="31"/>
      <c r="BI2" s="31"/>
      <c r="BJ2" s="31"/>
      <c r="BK2" s="31"/>
      <c r="BL2" s="32"/>
      <c r="BM2" s="32"/>
      <c r="BN2" s="32"/>
      <c r="BO2" s="32"/>
      <c r="BP2" s="32"/>
      <c r="BQ2" s="32"/>
    </row>
    <row r="3" spans="1:102" x14ac:dyDescent="0.25">
      <c r="A3" s="1" t="s">
        <v>7</v>
      </c>
      <c r="B3" s="2"/>
      <c r="C3" s="3" t="s">
        <v>8</v>
      </c>
      <c r="E3" s="5" t="s">
        <v>9</v>
      </c>
      <c r="H3" t="s">
        <v>10</v>
      </c>
      <c r="Q3" s="30" t="s">
        <v>11</v>
      </c>
      <c r="R3" s="31"/>
      <c r="S3" s="31"/>
      <c r="T3" s="31"/>
      <c r="U3" s="31" t="s">
        <v>6</v>
      </c>
      <c r="V3" s="31"/>
      <c r="W3" s="31"/>
      <c r="X3" s="31"/>
      <c r="Y3" s="31"/>
      <c r="Z3" s="31"/>
      <c r="AA3" s="31"/>
      <c r="AB3" s="31"/>
      <c r="AC3" s="32"/>
      <c r="AD3" s="32"/>
      <c r="AE3" s="32"/>
      <c r="AF3" s="32"/>
      <c r="AG3" s="32"/>
      <c r="AH3" s="32"/>
      <c r="BA3" s="31"/>
      <c r="BB3" s="31"/>
      <c r="BC3" s="31"/>
      <c r="BD3" s="31" t="s">
        <v>6</v>
      </c>
      <c r="BE3" s="31"/>
      <c r="BF3" s="31"/>
      <c r="BG3" s="31"/>
      <c r="BH3" s="31"/>
      <c r="BI3" s="31"/>
      <c r="BJ3" s="31"/>
      <c r="BK3" s="31"/>
      <c r="BL3" s="32"/>
      <c r="BM3" s="32"/>
      <c r="BN3" s="32"/>
      <c r="BO3" s="32"/>
      <c r="BP3" s="32"/>
      <c r="BQ3" s="32"/>
    </row>
    <row r="4" spans="1:102" x14ac:dyDescent="0.25">
      <c r="A4" s="6" t="s">
        <v>12</v>
      </c>
      <c r="B4" s="2"/>
      <c r="C4" s="7">
        <v>70</v>
      </c>
      <c r="H4" t="s">
        <v>13</v>
      </c>
      <c r="Q4" s="33" t="s">
        <v>14</v>
      </c>
      <c r="R4" s="31"/>
      <c r="S4" s="31"/>
      <c r="T4" s="31"/>
      <c r="U4" s="31"/>
      <c r="V4" s="31"/>
      <c r="W4" s="31"/>
      <c r="X4" s="31"/>
      <c r="Y4" s="31"/>
      <c r="Z4" s="31"/>
      <c r="AA4" s="31"/>
      <c r="AB4" s="31"/>
      <c r="AC4" s="32"/>
      <c r="AD4" s="32"/>
      <c r="AE4" s="32"/>
      <c r="AF4" s="32"/>
      <c r="AG4" s="32"/>
      <c r="AH4" s="32"/>
      <c r="AZ4" s="33"/>
      <c r="BA4" s="31"/>
      <c r="BB4" s="31"/>
      <c r="BC4" s="31"/>
      <c r="BD4" s="31"/>
      <c r="BE4" s="31"/>
      <c r="BF4" s="31"/>
      <c r="BG4" s="31"/>
      <c r="BH4" s="31"/>
      <c r="BI4" s="31"/>
      <c r="BJ4" s="31"/>
      <c r="BK4" s="31"/>
      <c r="BL4" s="32"/>
      <c r="BM4" s="32"/>
      <c r="BN4" s="32"/>
      <c r="BO4" s="32"/>
      <c r="BP4" s="32"/>
      <c r="BQ4" s="32"/>
    </row>
    <row r="5" spans="1:102" hidden="1" x14ac:dyDescent="0.25">
      <c r="Q5" s="31"/>
      <c r="R5" s="31"/>
      <c r="S5" s="31"/>
      <c r="T5" s="31"/>
      <c r="U5" s="31"/>
      <c r="V5" s="31"/>
      <c r="W5" s="31"/>
      <c r="X5" s="31"/>
      <c r="Y5" s="31"/>
      <c r="Z5" s="31"/>
      <c r="AA5" s="31"/>
      <c r="AB5" s="31"/>
      <c r="AC5" s="32"/>
      <c r="AD5" s="32"/>
      <c r="AE5" s="32"/>
      <c r="AF5" s="32"/>
      <c r="AG5" s="32"/>
      <c r="AH5" s="32"/>
      <c r="AZ5" s="31"/>
      <c r="BA5" s="31"/>
      <c r="BB5" s="31"/>
      <c r="BC5" s="31"/>
      <c r="BD5" s="31"/>
      <c r="BE5" s="31"/>
      <c r="BF5" s="31"/>
      <c r="BG5" s="31"/>
      <c r="BH5" s="31"/>
      <c r="BI5" s="31"/>
      <c r="BJ5" s="31"/>
      <c r="BK5" s="31"/>
      <c r="BL5" s="32"/>
      <c r="BM5" s="32"/>
      <c r="BN5" s="32"/>
      <c r="BO5" s="32"/>
      <c r="BP5" s="32"/>
      <c r="BQ5" s="32"/>
    </row>
    <row r="6" spans="1:102" hidden="1" x14ac:dyDescent="0.25">
      <c r="P6" s="12" t="s">
        <v>15</v>
      </c>
      <c r="Q6" s="31"/>
      <c r="R6" s="31"/>
      <c r="S6" s="31"/>
      <c r="T6" s="31"/>
      <c r="U6" s="31"/>
      <c r="V6" s="31"/>
      <c r="W6" s="31"/>
      <c r="X6" s="31"/>
      <c r="Y6" s="31"/>
      <c r="Z6" s="31"/>
      <c r="AA6" s="31"/>
      <c r="AB6" s="31"/>
      <c r="AC6" s="32"/>
      <c r="AD6" s="32"/>
      <c r="AE6" s="32"/>
      <c r="AF6" s="32"/>
      <c r="AG6" s="32"/>
      <c r="AH6" s="32"/>
      <c r="AZ6" s="31"/>
      <c r="BA6" s="31"/>
      <c r="BB6" s="31"/>
      <c r="BC6" s="31"/>
      <c r="BD6" s="31"/>
      <c r="BE6" s="31"/>
      <c r="BF6" s="31"/>
      <c r="BG6" s="31"/>
      <c r="BH6" s="31"/>
      <c r="BI6" s="31"/>
      <c r="BJ6" s="31"/>
      <c r="BK6" s="31"/>
      <c r="BL6" s="32"/>
      <c r="BM6" s="32"/>
      <c r="BN6" s="32"/>
      <c r="BO6" s="32"/>
      <c r="BP6" s="32"/>
      <c r="BQ6" s="32"/>
    </row>
    <row r="7" spans="1:102" ht="15" customHeight="1" x14ac:dyDescent="0.25">
      <c r="E7" s="63" t="s">
        <v>16</v>
      </c>
      <c r="F7" s="64"/>
      <c r="G7" s="64"/>
      <c r="H7" s="64"/>
      <c r="I7" s="64"/>
      <c r="J7" s="65"/>
      <c r="K7" s="54"/>
      <c r="L7" s="13"/>
      <c r="M7" s="13"/>
      <c r="N7" s="70" t="s">
        <v>17</v>
      </c>
      <c r="O7" s="70"/>
      <c r="Q7" s="31"/>
      <c r="R7" s="31"/>
      <c r="S7" s="31"/>
      <c r="T7" s="31"/>
      <c r="U7" s="31"/>
      <c r="V7" s="31"/>
      <c r="W7" s="31"/>
      <c r="X7" s="31"/>
      <c r="Y7" s="31"/>
      <c r="Z7" s="31"/>
      <c r="AA7" s="31"/>
      <c r="AB7" s="31"/>
      <c r="AC7" s="32"/>
      <c r="AD7" s="32"/>
      <c r="AE7" s="32"/>
      <c r="AF7" s="32"/>
      <c r="AG7" s="32"/>
      <c r="AH7" s="32"/>
      <c r="AZ7" s="31"/>
      <c r="BA7" s="31"/>
      <c r="BB7" s="31"/>
      <c r="BC7" s="31"/>
      <c r="BD7" s="31"/>
      <c r="BE7" s="31"/>
      <c r="BF7" s="31"/>
      <c r="BG7" s="31"/>
      <c r="BH7" s="31"/>
      <c r="BI7" s="31"/>
      <c r="BJ7" s="31"/>
      <c r="BK7" s="31"/>
      <c r="BL7" s="32"/>
      <c r="BM7" s="32"/>
      <c r="BN7" s="32"/>
      <c r="BO7" s="32"/>
      <c r="BP7" s="32"/>
      <c r="BQ7" s="32"/>
    </row>
    <row r="8" spans="1:102" ht="18.75" customHeight="1" x14ac:dyDescent="0.3">
      <c r="A8" s="58" t="s">
        <v>18</v>
      </c>
      <c r="B8" s="59" t="s">
        <v>19</v>
      </c>
      <c r="C8" s="58" t="s">
        <v>20</v>
      </c>
      <c r="E8" s="66"/>
      <c r="F8" s="67"/>
      <c r="G8" s="67"/>
      <c r="H8" s="67"/>
      <c r="I8" s="67"/>
      <c r="J8" s="68"/>
      <c r="K8" s="55"/>
      <c r="L8" s="13"/>
      <c r="M8" s="17"/>
      <c r="N8" s="70"/>
      <c r="O8" s="70"/>
      <c r="P8" s="9"/>
      <c r="Q8" s="34" t="s">
        <v>21</v>
      </c>
      <c r="R8" s="35"/>
      <c r="S8" s="35"/>
      <c r="T8" s="35"/>
      <c r="U8" s="35"/>
      <c r="V8" s="35"/>
      <c r="W8" s="35"/>
      <c r="X8" s="35"/>
      <c r="Y8" s="35"/>
      <c r="Z8" s="35"/>
      <c r="AA8" s="35"/>
      <c r="AB8" s="35"/>
      <c r="AC8" s="35"/>
      <c r="AD8" s="35"/>
      <c r="AE8" s="35"/>
      <c r="AF8" s="35"/>
      <c r="AG8" s="35"/>
      <c r="AH8" s="35"/>
      <c r="AI8" s="36"/>
      <c r="AJ8" s="35"/>
      <c r="AK8" s="35"/>
      <c r="AL8" s="35"/>
      <c r="AM8" s="35"/>
      <c r="AN8" s="35"/>
      <c r="AO8" s="35"/>
      <c r="AP8" s="35"/>
      <c r="AQ8" s="35"/>
      <c r="AR8" s="35"/>
      <c r="AS8" s="35"/>
      <c r="AT8" s="35"/>
      <c r="AU8" s="36"/>
      <c r="AV8" s="71" t="s">
        <v>22</v>
      </c>
      <c r="AW8" s="73" t="s">
        <v>23</v>
      </c>
      <c r="AX8" s="82" t="s">
        <v>24</v>
      </c>
      <c r="AY8" s="37"/>
      <c r="AZ8" s="34" t="s">
        <v>25</v>
      </c>
      <c r="BA8" s="35"/>
      <c r="BB8" s="35"/>
      <c r="BC8" s="35"/>
      <c r="BD8" s="35"/>
      <c r="BE8" s="35"/>
      <c r="BF8" s="35"/>
      <c r="BG8" s="35"/>
      <c r="BH8" s="35"/>
      <c r="BI8" s="35"/>
      <c r="BJ8" s="35"/>
      <c r="BK8" s="35"/>
      <c r="BL8" s="35"/>
      <c r="BM8" s="35"/>
      <c r="BN8" s="35"/>
      <c r="BO8" s="35"/>
      <c r="BP8" s="35"/>
      <c r="BQ8" s="35"/>
      <c r="BR8" s="36"/>
      <c r="BS8" s="35"/>
      <c r="BT8" s="35"/>
      <c r="BU8" s="35"/>
      <c r="BV8" s="35"/>
      <c r="BW8" s="35"/>
      <c r="BX8" s="35"/>
      <c r="BY8" s="35"/>
      <c r="BZ8" s="35"/>
      <c r="CA8" s="35"/>
      <c r="CB8" s="35"/>
      <c r="CC8" s="35"/>
      <c r="CD8" s="36"/>
      <c r="CE8" s="73" t="s">
        <v>23</v>
      </c>
      <c r="CF8" s="82" t="s">
        <v>24</v>
      </c>
      <c r="CG8" s="37"/>
      <c r="CH8" s="78" t="s">
        <v>26</v>
      </c>
      <c r="CI8" s="78" t="s">
        <v>27</v>
      </c>
      <c r="CJ8" s="37"/>
      <c r="CK8" s="78" t="s">
        <v>26</v>
      </c>
      <c r="CL8" s="78" t="s">
        <v>28</v>
      </c>
      <c r="CN8" s="38" t="s">
        <v>29</v>
      </c>
    </row>
    <row r="9" spans="1:102" x14ac:dyDescent="0.25">
      <c r="A9" s="58"/>
      <c r="B9" s="59"/>
      <c r="C9" s="58"/>
      <c r="E9" s="60" t="s">
        <v>30</v>
      </c>
      <c r="F9" s="60"/>
      <c r="G9" s="60"/>
      <c r="H9" s="61" t="s">
        <v>31</v>
      </c>
      <c r="I9" s="61"/>
      <c r="J9" s="61"/>
      <c r="K9" s="62" t="s">
        <v>32</v>
      </c>
      <c r="L9" s="13"/>
      <c r="M9" s="18" t="s">
        <v>33</v>
      </c>
      <c r="N9" s="60" t="s">
        <v>34</v>
      </c>
      <c r="O9" s="60" t="s">
        <v>22</v>
      </c>
      <c r="P9" s="9"/>
      <c r="Q9" s="75">
        <v>1</v>
      </c>
      <c r="R9" s="76"/>
      <c r="S9" s="77"/>
      <c r="T9" s="75">
        <v>2</v>
      </c>
      <c r="U9" s="76"/>
      <c r="V9" s="77"/>
      <c r="W9" s="75">
        <v>3</v>
      </c>
      <c r="X9" s="76"/>
      <c r="Y9" s="77"/>
      <c r="Z9" s="75">
        <v>4</v>
      </c>
      <c r="AA9" s="76"/>
      <c r="AB9" s="77"/>
      <c r="AC9" s="75">
        <v>5</v>
      </c>
      <c r="AD9" s="76"/>
      <c r="AE9" s="77"/>
      <c r="AF9" s="73" t="s">
        <v>34</v>
      </c>
      <c r="AG9" s="75">
        <v>6</v>
      </c>
      <c r="AH9" s="76"/>
      <c r="AI9" s="77"/>
      <c r="AJ9" s="75">
        <v>7</v>
      </c>
      <c r="AK9" s="76"/>
      <c r="AL9" s="77"/>
      <c r="AM9" s="75">
        <v>8</v>
      </c>
      <c r="AN9" s="76"/>
      <c r="AO9" s="77"/>
      <c r="AP9" s="75">
        <v>9</v>
      </c>
      <c r="AQ9" s="76"/>
      <c r="AR9" s="77"/>
      <c r="AS9" s="75">
        <v>10</v>
      </c>
      <c r="AT9" s="76"/>
      <c r="AU9" s="77"/>
      <c r="AV9" s="72"/>
      <c r="AW9" s="81"/>
      <c r="AX9" s="83"/>
      <c r="AY9" s="37"/>
      <c r="AZ9" s="85">
        <v>1</v>
      </c>
      <c r="BA9" s="76"/>
      <c r="BB9" s="77"/>
      <c r="BC9" s="75">
        <v>2</v>
      </c>
      <c r="BD9" s="76"/>
      <c r="BE9" s="77"/>
      <c r="BF9" s="75">
        <v>3</v>
      </c>
      <c r="BG9" s="76"/>
      <c r="BH9" s="77"/>
      <c r="BI9" s="75">
        <v>4</v>
      </c>
      <c r="BJ9" s="76"/>
      <c r="BK9" s="77"/>
      <c r="BL9" s="75">
        <v>5</v>
      </c>
      <c r="BM9" s="76"/>
      <c r="BN9" s="77"/>
      <c r="BO9" s="73" t="s">
        <v>34</v>
      </c>
      <c r="BP9" s="75">
        <v>6</v>
      </c>
      <c r="BQ9" s="76"/>
      <c r="BR9" s="77"/>
      <c r="BS9" s="75">
        <v>7</v>
      </c>
      <c r="BT9" s="76"/>
      <c r="BU9" s="77"/>
      <c r="BV9" s="75">
        <v>8</v>
      </c>
      <c r="BW9" s="76"/>
      <c r="BX9" s="77"/>
      <c r="BY9" s="75">
        <v>9</v>
      </c>
      <c r="BZ9" s="76"/>
      <c r="CA9" s="77"/>
      <c r="CB9" s="75">
        <v>10</v>
      </c>
      <c r="CC9" s="76"/>
      <c r="CD9" s="77"/>
      <c r="CE9" s="81"/>
      <c r="CF9" s="83"/>
      <c r="CG9" s="37"/>
      <c r="CH9" s="78"/>
      <c r="CI9" s="78"/>
      <c r="CJ9" s="37"/>
      <c r="CK9" s="78"/>
      <c r="CL9" s="78"/>
      <c r="CN9" s="39" t="s">
        <v>35</v>
      </c>
      <c r="CO9" s="40" t="s">
        <v>36</v>
      </c>
      <c r="CW9" s="56">
        <v>0</v>
      </c>
      <c r="CX9" s="56" t="str">
        <f>(IF(CO10="","","Perlu peningkatan pemahaman  "))&amp;(IF(CO10="","",CO10&amp;", "))&amp;(IF(CO11="","",CO11&amp;", "))&amp;(IF(CO12="","",CO12&amp;", "))&amp;(IF(CO13="","",CO13&amp;", "))&amp;(IF(CO14="","",CO14&amp;", "))&amp;(IF(CO15="","",CO15&amp;", "))&amp;(IF(CO16="","",CO16&amp;", "))&amp;(IF(CO17="","",CO17&amp;", "))&amp;(IF(CO18="","",CO18&amp;", "))&amp;(IF(CO19="","",CO19&amp;"."))</f>
        <v xml:space="preserve">Perlu peningkatan pemahaman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row>
    <row r="10" spans="1:102" x14ac:dyDescent="0.25">
      <c r="A10" s="58"/>
      <c r="B10" s="59"/>
      <c r="C10" s="58"/>
      <c r="E10" s="15" t="s">
        <v>37</v>
      </c>
      <c r="F10" s="15" t="s">
        <v>38</v>
      </c>
      <c r="G10" s="15" t="s">
        <v>39</v>
      </c>
      <c r="H10" s="16" t="s">
        <v>37</v>
      </c>
      <c r="I10" s="16" t="s">
        <v>38</v>
      </c>
      <c r="J10" s="16" t="s">
        <v>39</v>
      </c>
      <c r="K10" s="62"/>
      <c r="L10" s="13"/>
      <c r="M10" s="18" t="s">
        <v>40</v>
      </c>
      <c r="N10" s="60"/>
      <c r="O10" s="60"/>
      <c r="P10" s="9"/>
      <c r="Q10" s="41" t="s">
        <v>41</v>
      </c>
      <c r="R10" s="41" t="s">
        <v>42</v>
      </c>
      <c r="S10" s="41" t="s">
        <v>43</v>
      </c>
      <c r="T10" s="41" t="s">
        <v>41</v>
      </c>
      <c r="U10" s="41" t="s">
        <v>42</v>
      </c>
      <c r="V10" s="41" t="s">
        <v>43</v>
      </c>
      <c r="W10" s="41" t="s">
        <v>41</v>
      </c>
      <c r="X10" s="41" t="s">
        <v>42</v>
      </c>
      <c r="Y10" s="41" t="s">
        <v>43</v>
      </c>
      <c r="Z10" s="41" t="s">
        <v>41</v>
      </c>
      <c r="AA10" s="41" t="s">
        <v>42</v>
      </c>
      <c r="AB10" s="41" t="s">
        <v>43</v>
      </c>
      <c r="AC10" s="41" t="s">
        <v>41</v>
      </c>
      <c r="AD10" s="41" t="s">
        <v>42</v>
      </c>
      <c r="AE10" s="41" t="s">
        <v>43</v>
      </c>
      <c r="AF10" s="74"/>
      <c r="AG10" s="41" t="s">
        <v>41</v>
      </c>
      <c r="AH10" s="41" t="s">
        <v>42</v>
      </c>
      <c r="AI10" s="41" t="s">
        <v>43</v>
      </c>
      <c r="AJ10" s="41" t="s">
        <v>41</v>
      </c>
      <c r="AK10" s="41" t="s">
        <v>42</v>
      </c>
      <c r="AL10" s="41" t="s">
        <v>43</v>
      </c>
      <c r="AM10" s="41" t="s">
        <v>41</v>
      </c>
      <c r="AN10" s="41" t="s">
        <v>42</v>
      </c>
      <c r="AO10" s="41" t="s">
        <v>43</v>
      </c>
      <c r="AP10" s="41" t="s">
        <v>41</v>
      </c>
      <c r="AQ10" s="41" t="s">
        <v>42</v>
      </c>
      <c r="AR10" s="41" t="s">
        <v>43</v>
      </c>
      <c r="AS10" s="41" t="s">
        <v>41</v>
      </c>
      <c r="AT10" s="41" t="s">
        <v>42</v>
      </c>
      <c r="AU10" s="41" t="s">
        <v>43</v>
      </c>
      <c r="AV10" s="72"/>
      <c r="AW10" s="81"/>
      <c r="AX10" s="84"/>
      <c r="AY10" s="51"/>
      <c r="AZ10" s="53" t="s">
        <v>44</v>
      </c>
      <c r="BA10" s="52" t="s">
        <v>45</v>
      </c>
      <c r="BB10" s="42" t="s">
        <v>46</v>
      </c>
      <c r="BC10" s="42" t="s">
        <v>44</v>
      </c>
      <c r="BD10" s="42" t="s">
        <v>45</v>
      </c>
      <c r="BE10" s="42" t="s">
        <v>46</v>
      </c>
      <c r="BF10" s="42" t="s">
        <v>44</v>
      </c>
      <c r="BG10" s="42" t="s">
        <v>45</v>
      </c>
      <c r="BH10" s="42" t="s">
        <v>46</v>
      </c>
      <c r="BI10" s="42" t="s">
        <v>44</v>
      </c>
      <c r="BJ10" s="42" t="s">
        <v>45</v>
      </c>
      <c r="BK10" s="42" t="s">
        <v>46</v>
      </c>
      <c r="BL10" s="42" t="s">
        <v>44</v>
      </c>
      <c r="BM10" s="42" t="s">
        <v>45</v>
      </c>
      <c r="BN10" s="42" t="s">
        <v>46</v>
      </c>
      <c r="BO10" s="74"/>
      <c r="BP10" s="42" t="s">
        <v>44</v>
      </c>
      <c r="BQ10" s="42" t="s">
        <v>45</v>
      </c>
      <c r="BR10" s="42" t="s">
        <v>46</v>
      </c>
      <c r="BS10" s="42" t="s">
        <v>44</v>
      </c>
      <c r="BT10" s="42" t="s">
        <v>45</v>
      </c>
      <c r="BU10" s="42" t="s">
        <v>46</v>
      </c>
      <c r="BV10" s="42" t="s">
        <v>44</v>
      </c>
      <c r="BW10" s="42" t="s">
        <v>45</v>
      </c>
      <c r="BX10" s="42" t="s">
        <v>46</v>
      </c>
      <c r="BY10" s="42" t="s">
        <v>44</v>
      </c>
      <c r="BZ10" s="42" t="s">
        <v>45</v>
      </c>
      <c r="CA10" s="42" t="s">
        <v>46</v>
      </c>
      <c r="CB10" s="42" t="s">
        <v>44</v>
      </c>
      <c r="CC10" s="42" t="s">
        <v>45</v>
      </c>
      <c r="CD10" s="42" t="s">
        <v>46</v>
      </c>
      <c r="CE10" s="81"/>
      <c r="CF10" s="84"/>
      <c r="CG10" s="37"/>
      <c r="CH10" s="78"/>
      <c r="CI10" s="78"/>
      <c r="CJ10" s="37"/>
      <c r="CK10" s="78"/>
      <c r="CL10" s="78"/>
      <c r="CN10" s="43">
        <v>1</v>
      </c>
      <c r="CO10" s="57" t="s">
        <v>202</v>
      </c>
      <c r="CW10" s="56">
        <v>1</v>
      </c>
      <c r="CX10" s="56" t="str">
        <f>(IF(CO10="","","Memiliki kemampuan pemahanan "))&amp;(IF(CO11="","",CO11&amp;", "))&amp;(IF(CO12="","",CO12&amp;", "))&amp;(IF(CO13="","",CO13&amp;", "))&amp;(IF(CO14="","",CO14&amp;", "))&amp;(IF(CO15="","",CO15&amp;", "))&amp;(IF(CO16="","",CO16&amp;", "))&amp;(IF(CO17="","",CO17&amp;", "))&amp;(IF(CO18="","",CO18&amp;", "))&amp;(IF(CO19="","",CO19&amp;", "))&amp;(IF(CO10="","","Masih perlu peningkatan pemahaman "&amp;CO10&amp;"."))</f>
        <v>Memiliki kemampuan pemahanan Menulis dan menyajikan sinopsis teks crita cekak yang dibacanya, Mengidentifikasi kaidah penulisan aksara Jawa dua paragraf yang menggunakan sandhangan mandaswara, Masih perlu peningkatan pemahaman Menanggapi isi Serat Wedhatama pupuh Pangkur dan menulis, serta menyajikan syair tembang Pangkur dengan bahasa sendiri.</v>
      </c>
    </row>
    <row r="11" spans="1:102" x14ac:dyDescent="0.25">
      <c r="A11" s="8">
        <v>1</v>
      </c>
      <c r="B11" s="8">
        <v>16921</v>
      </c>
      <c r="C11" s="8" t="s">
        <v>130</v>
      </c>
      <c r="E11" s="50">
        <f t="shared" ref="E11:E42" si="0">AX11</f>
        <v>77</v>
      </c>
      <c r="F11" s="8" t="str">
        <f t="shared" ref="F11:F42" si="1">IF(E11="","",IF(E11&lt;=69,"D",IF(E11&lt;=75,"C",IF(E11&lt;=90,"B",IF(E11&lt;=100,"A","E")))))</f>
        <v>B</v>
      </c>
      <c r="G11" s="8" t="str">
        <f t="shared" ref="G11:G42" si="2">CI11</f>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11" s="50">
        <f t="shared" ref="H11:H42" si="3">CF11</f>
        <v>87</v>
      </c>
      <c r="I11" s="8" t="str">
        <f t="shared" ref="I11:I42" si="4">IF(H11="","",IF(H11&lt;=69,"D",IF(H11&lt;=75,"C",IF(H11&lt;=90,"B",IF(H11&lt;=100,"A","E")))))</f>
        <v>B</v>
      </c>
      <c r="J11" s="8" t="str">
        <f t="shared" ref="J11:J42" si="5">CL11</f>
        <v xml:space="preserve">Memiliki keterampilan  Menanggapi, menulis dan menyajikan teks pawarta., Menanggapi dan menceritakan kembali isi teks deskripsi tentang adat Jawa, Menulis dan menyajikan dua paragraf aksara Jawa yang menggunakan sandhangan mandaswara, </v>
      </c>
      <c r="K11" s="8"/>
      <c r="L11" s="13"/>
      <c r="M11" s="14"/>
      <c r="N11" s="44">
        <f t="shared" ref="N11:N42" si="6">AF11</f>
        <v>83</v>
      </c>
      <c r="O11" s="44">
        <f t="shared" ref="O11:O42" si="7">IF(COUNTBLANK(AV11:AV11),"",AV11)</f>
        <v>54</v>
      </c>
      <c r="Q11" s="44">
        <v>80</v>
      </c>
      <c r="R11" s="44"/>
      <c r="S11" s="45"/>
      <c r="T11" s="44">
        <v>85</v>
      </c>
      <c r="U11" s="44"/>
      <c r="V11" s="45"/>
      <c r="W11" s="44"/>
      <c r="X11" s="44"/>
      <c r="Y11" s="45"/>
      <c r="Z11" s="44"/>
      <c r="AA11" s="44"/>
      <c r="AB11" s="45"/>
      <c r="AC11" s="44"/>
      <c r="AD11" s="44"/>
      <c r="AE11" s="45"/>
      <c r="AF11" s="45">
        <f t="shared" ref="AF11:AF42" si="8">IF(AND(Q11="",R11="",S11=""),"",ROUND(AVERAGE(Q11:AE11),0))</f>
        <v>83</v>
      </c>
      <c r="AG11" s="44">
        <v>90</v>
      </c>
      <c r="AH11" s="44"/>
      <c r="AI11" s="45"/>
      <c r="AJ11" s="44"/>
      <c r="AK11" s="44"/>
      <c r="AL11" s="45"/>
      <c r="AM11" s="44"/>
      <c r="AN11" s="44"/>
      <c r="AO11" s="45"/>
      <c r="AP11" s="44"/>
      <c r="AQ11" s="44"/>
      <c r="AR11" s="45"/>
      <c r="AS11" s="44"/>
      <c r="AT11" s="44"/>
      <c r="AU11" s="45"/>
      <c r="AV11" s="44">
        <v>54</v>
      </c>
      <c r="AW11" s="46">
        <f t="shared" ref="AW11:AW42" si="9">IF(AV11="","",AVERAGE(Q11:AE11,AG11:AV11))</f>
        <v>77.25</v>
      </c>
      <c r="AX11" s="47">
        <f t="shared" ref="AX11:AX42" si="10">IF(AW11="","",ROUND(AW11,0))</f>
        <v>77</v>
      </c>
      <c r="AY11" s="48"/>
      <c r="AZ11" s="57">
        <v>85</v>
      </c>
      <c r="BA11" s="57"/>
      <c r="BB11" s="57"/>
      <c r="BC11" s="57">
        <v>85</v>
      </c>
      <c r="BD11" s="57"/>
      <c r="BE11" s="57"/>
      <c r="BF11" s="57"/>
      <c r="BG11" s="57"/>
      <c r="BH11" s="57"/>
      <c r="BI11" s="57"/>
      <c r="BJ11" s="57"/>
      <c r="BK11" s="57"/>
      <c r="BL11" s="57"/>
      <c r="BM11" s="57"/>
      <c r="BN11" s="57"/>
      <c r="BO11" s="45">
        <f>IF(AND(BB11="",BA11="",AZ11=""),"",ROUND(AVERAGE(AZ11:BN11),0))</f>
        <v>85</v>
      </c>
      <c r="BP11" s="44">
        <v>90</v>
      </c>
      <c r="BQ11" s="44"/>
      <c r="BR11" s="45"/>
      <c r="BS11" s="44"/>
      <c r="BT11" s="44"/>
      <c r="BU11" s="45"/>
      <c r="BV11" s="44"/>
      <c r="BW11" s="44"/>
      <c r="BX11" s="45"/>
      <c r="BY11" s="44"/>
      <c r="BZ11" s="44"/>
      <c r="CA11" s="45"/>
      <c r="CB11" s="44"/>
      <c r="CC11" s="44"/>
      <c r="CD11" s="45"/>
      <c r="CE11" s="46">
        <f t="shared" ref="CE11:CE42" si="11">IF(AND(BP11="",BQ11="",BR11=""),"",AVERAGE(AZ11:BN11,BP11:CD11))</f>
        <v>86.666666666666671</v>
      </c>
      <c r="CF11" s="47">
        <f t="shared" ref="CF11:CF42" si="12">IF(CE11="","",ROUND(CE11,0))</f>
        <v>87</v>
      </c>
      <c r="CG11" s="48"/>
      <c r="CH11" s="57">
        <v>11</v>
      </c>
      <c r="CI11" s="49" t="str">
        <f t="shared" ref="CI11:CI42" si="13">IF(CH11="","",VLOOKUP(CH11,$CW$9:$CX$20,2,0))</f>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11" s="48"/>
      <c r="CK11" s="57">
        <v>11</v>
      </c>
      <c r="CL11" s="49" t="str">
        <f t="shared" ref="CL11:CL42" si="14">IF(CK11="","",VLOOKUP(CK11,$CW$22:$CX$33,2,0))</f>
        <v xml:space="preserve">Memiliki keterampilan  Menanggapi, menulis dan menyajikan teks pawarta., Menanggapi dan menceritakan kembali isi teks deskripsi tentang adat Jawa, Menulis dan menyajikan dua paragraf aksara Jawa yang menggunakan sandhangan mandaswara, </v>
      </c>
      <c r="CN11" s="43">
        <v>2</v>
      </c>
      <c r="CO11" s="57" t="s">
        <v>203</v>
      </c>
      <c r="CQ11" s="79" t="s">
        <v>48</v>
      </c>
      <c r="CR11" s="79"/>
      <c r="CS11" s="79"/>
      <c r="CW11" s="56">
        <v>2</v>
      </c>
      <c r="CX11" s="56" t="str">
        <f>(IF(CO11="","","Memiliki kemampuan pemahanan "))&amp;(IF(CO10="","",CO10&amp;", "))&amp;(IF(CO12="","",CO12&amp;", "))&amp;(IF(CO13="","",CO13&amp;", "))&amp;(IF(CO14="","",CO14&amp;", "))&amp;(IF(CO15="","",CO15&amp;", "))&amp;(IF(CO16="","",CO16&amp;", "))&amp;(IF(CO17="","",CO17&amp;", "))&amp;(IF(CO18="","",CO18&amp;", "))&amp;(IF(CO19="","",CO19&amp;", "))&amp;(IF(CO11="","","Masih perlu peningkatan pemahaman "&amp;CO11&amp;"."))</f>
        <v>Memiliki kemampuan pemahanan Menanggapi isi Serat Wedhatama pupuh Pangkur dan menulis, serta menyajikan syair tembang Pangkur dengan bahasa sendiri, Mengidentifikasi kaidah penulisan aksara Jawa dua paragraf yang menggunakan sandhangan mandaswara, Masih perlu peningkatan pemahaman Menulis dan menyajikan sinopsis teks crita cekak yang dibacanya.</v>
      </c>
    </row>
    <row r="12" spans="1:102" x14ac:dyDescent="0.25">
      <c r="A12" s="8">
        <v>2</v>
      </c>
      <c r="B12" s="8">
        <v>16922</v>
      </c>
      <c r="C12" s="8" t="s">
        <v>131</v>
      </c>
      <c r="E12" s="50">
        <f t="shared" si="0"/>
        <v>76</v>
      </c>
      <c r="F12" s="8" t="str">
        <f t="shared" si="1"/>
        <v>B</v>
      </c>
      <c r="G12"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12" s="50">
        <f t="shared" si="3"/>
        <v>78</v>
      </c>
      <c r="I12" s="8" t="str">
        <f t="shared" si="4"/>
        <v>B</v>
      </c>
      <c r="J12" s="8" t="str">
        <f t="shared" si="5"/>
        <v xml:space="preserve">Memiliki keterampilan  Menanggapi, menulis dan menyajikan teks pawarta., Menanggapi dan menceritakan kembali isi teks deskripsi tentang adat Jawa, Menulis dan menyajikan dua paragraf aksara Jawa yang menggunakan sandhangan mandaswara, </v>
      </c>
      <c r="K12" s="8"/>
      <c r="L12" s="13"/>
      <c r="M12" s="14"/>
      <c r="N12" s="44">
        <f t="shared" si="6"/>
        <v>80</v>
      </c>
      <c r="O12" s="44">
        <f t="shared" si="7"/>
        <v>62</v>
      </c>
      <c r="Q12" s="44">
        <v>80</v>
      </c>
      <c r="R12" s="44"/>
      <c r="S12" s="45"/>
      <c r="T12" s="44">
        <v>80</v>
      </c>
      <c r="U12" s="44"/>
      <c r="V12" s="45"/>
      <c r="W12" s="44"/>
      <c r="X12" s="44"/>
      <c r="Y12" s="45"/>
      <c r="Z12" s="44"/>
      <c r="AA12" s="44"/>
      <c r="AB12" s="45"/>
      <c r="AC12" s="44"/>
      <c r="AD12" s="44"/>
      <c r="AE12" s="45"/>
      <c r="AF12" s="45">
        <f t="shared" si="8"/>
        <v>80</v>
      </c>
      <c r="AG12" s="44">
        <v>80</v>
      </c>
      <c r="AH12" s="44"/>
      <c r="AI12" s="45"/>
      <c r="AJ12" s="44"/>
      <c r="AK12" s="44"/>
      <c r="AL12" s="45"/>
      <c r="AM12" s="44"/>
      <c r="AN12" s="44"/>
      <c r="AO12" s="45"/>
      <c r="AP12" s="44"/>
      <c r="AQ12" s="44"/>
      <c r="AR12" s="45"/>
      <c r="AS12" s="44"/>
      <c r="AT12" s="44"/>
      <c r="AU12" s="45"/>
      <c r="AV12" s="44">
        <v>62</v>
      </c>
      <c r="AW12" s="46">
        <f t="shared" si="9"/>
        <v>75.5</v>
      </c>
      <c r="AX12" s="47">
        <f t="shared" si="10"/>
        <v>76</v>
      </c>
      <c r="AY12" s="48"/>
      <c r="AZ12" s="57">
        <v>85</v>
      </c>
      <c r="BA12" s="57"/>
      <c r="BB12" s="57"/>
      <c r="BC12" s="57">
        <v>80</v>
      </c>
      <c r="BD12" s="57"/>
      <c r="BE12" s="57"/>
      <c r="BF12" s="57"/>
      <c r="BG12" s="57"/>
      <c r="BH12" s="57"/>
      <c r="BI12" s="57"/>
      <c r="BJ12" s="57"/>
      <c r="BK12" s="57"/>
      <c r="BL12" s="57"/>
      <c r="BM12" s="57"/>
      <c r="BN12" s="57"/>
      <c r="BO12" s="45">
        <f>IF(AND(BB12="",BA12="",AZ12=""),"",ROUND(AVERAGE(AZ12:BN12),0))</f>
        <v>83</v>
      </c>
      <c r="BP12" s="44">
        <v>70</v>
      </c>
      <c r="BQ12" s="44"/>
      <c r="BR12" s="45"/>
      <c r="BS12" s="44"/>
      <c r="BT12" s="44"/>
      <c r="BU12" s="45"/>
      <c r="BV12" s="44"/>
      <c r="BW12" s="44"/>
      <c r="BX12" s="45"/>
      <c r="BY12" s="44"/>
      <c r="BZ12" s="44"/>
      <c r="CA12" s="45"/>
      <c r="CB12" s="44"/>
      <c r="CC12" s="44"/>
      <c r="CD12" s="45"/>
      <c r="CE12" s="46">
        <f t="shared" si="11"/>
        <v>78.333333333333329</v>
      </c>
      <c r="CF12" s="47">
        <f t="shared" si="12"/>
        <v>78</v>
      </c>
      <c r="CG12" s="48"/>
      <c r="CH12" s="57">
        <v>11</v>
      </c>
      <c r="CI12" s="49" t="str">
        <f t="shared" si="13"/>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12" s="48"/>
      <c r="CK12" s="57">
        <v>11</v>
      </c>
      <c r="CL12" s="49" t="str">
        <f t="shared" si="14"/>
        <v xml:space="preserve">Memiliki keterampilan  Menanggapi, menulis dan menyajikan teks pawarta., Menanggapi dan menceritakan kembali isi teks deskripsi tentang adat Jawa, Menulis dan menyajikan dua paragraf aksara Jawa yang menggunakan sandhangan mandaswara, </v>
      </c>
      <c r="CN12" s="43">
        <v>3</v>
      </c>
      <c r="CO12" s="57" t="s">
        <v>204</v>
      </c>
      <c r="CQ12" s="19" t="s">
        <v>50</v>
      </c>
      <c r="CR12" s="20" t="s">
        <v>51</v>
      </c>
      <c r="CS12" s="20" t="s">
        <v>52</v>
      </c>
      <c r="CW12" s="56">
        <v>3</v>
      </c>
      <c r="CX12" s="56" t="str">
        <f>(IF(CO11="","","Memiliki kemampuan pemahanan "))&amp;(IF(CO10="","",CO10&amp;", "))&amp;(IF(CO11="","",CO11&amp;", "))&amp;(IF(CO13="","",CO13&amp;", "))&amp;(IF(CO14="","",CO14&amp;", "))&amp;(IF(CO15="","",CO15&amp;", "))&amp;(IF(CO16="","",CO16&amp;", "))&amp;(IF(CO17="","",CO17&amp;", "))&amp;(IF(CO18="","",CO18&amp;", "))&amp;(IF(CO19="","",CO19&amp;", "))&amp;(IF(CO12="","","Masih perlu peningkatan pemahaman "&amp;CO12&amp;"."))</f>
        <v>Memiliki kemampuan pemahanan Menanggapi isi Serat Wedhatama pupuh Pangkur dan menulis, serta menyajikan syair tembang Pangkur dengan bahasa sendiri, Menulis dan menyajikan sinopsis teks crita cekak yang dibacanya, Masih perlu peningkatan pemahaman Mengidentifikasi kaidah penulisan aksara Jawa dua paragraf yang menggunakan sandhangan mandaswara.</v>
      </c>
    </row>
    <row r="13" spans="1:102" x14ac:dyDescent="0.25">
      <c r="A13" s="40">
        <v>3</v>
      </c>
      <c r="B13" s="8">
        <v>16923</v>
      </c>
      <c r="C13" s="8" t="s">
        <v>132</v>
      </c>
      <c r="E13" s="50">
        <f t="shared" si="0"/>
        <v>80</v>
      </c>
      <c r="F13" s="8" t="str">
        <f t="shared" si="1"/>
        <v>B</v>
      </c>
      <c r="G13"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13" s="50">
        <f t="shared" si="3"/>
        <v>85</v>
      </c>
      <c r="I13" s="8" t="str">
        <f t="shared" si="4"/>
        <v>B</v>
      </c>
      <c r="J13" s="8" t="str">
        <f t="shared" si="5"/>
        <v xml:space="preserve">Memiliki keterampilan  Menanggapi, menulis dan menyajikan teks pawarta., Menanggapi dan menceritakan kembali isi teks deskripsi tentang adat Jawa, Menulis dan menyajikan dua paragraf aksara Jawa yang menggunakan sandhangan mandaswara, </v>
      </c>
      <c r="K13" s="8"/>
      <c r="L13" s="13"/>
      <c r="M13" s="14"/>
      <c r="N13" s="44">
        <f t="shared" si="6"/>
        <v>83</v>
      </c>
      <c r="O13" s="44">
        <f t="shared" si="7"/>
        <v>70</v>
      </c>
      <c r="Q13" s="44">
        <v>80</v>
      </c>
      <c r="R13" s="44"/>
      <c r="S13" s="45"/>
      <c r="T13" s="44">
        <v>85</v>
      </c>
      <c r="U13" s="44"/>
      <c r="V13" s="45"/>
      <c r="W13" s="44"/>
      <c r="X13" s="44"/>
      <c r="Y13" s="45"/>
      <c r="Z13" s="44"/>
      <c r="AA13" s="44"/>
      <c r="AB13" s="45"/>
      <c r="AC13" s="44"/>
      <c r="AD13" s="44"/>
      <c r="AE13" s="45"/>
      <c r="AF13" s="45">
        <f t="shared" si="8"/>
        <v>83</v>
      </c>
      <c r="AG13" s="44">
        <v>85</v>
      </c>
      <c r="AH13" s="44"/>
      <c r="AI13" s="45"/>
      <c r="AJ13" s="44"/>
      <c r="AK13" s="44"/>
      <c r="AL13" s="45"/>
      <c r="AM13" s="44"/>
      <c r="AN13" s="44"/>
      <c r="AO13" s="45"/>
      <c r="AP13" s="44"/>
      <c r="AQ13" s="44"/>
      <c r="AR13" s="45"/>
      <c r="AS13" s="44"/>
      <c r="AT13" s="44"/>
      <c r="AU13" s="45"/>
      <c r="AV13" s="44">
        <v>70</v>
      </c>
      <c r="AW13" s="46">
        <f t="shared" si="9"/>
        <v>80</v>
      </c>
      <c r="AX13" s="47">
        <f t="shared" si="10"/>
        <v>80</v>
      </c>
      <c r="AY13" s="48"/>
      <c r="AZ13" s="57">
        <v>85</v>
      </c>
      <c r="BA13" s="57"/>
      <c r="BB13" s="57"/>
      <c r="BC13" s="57">
        <v>85</v>
      </c>
      <c r="BD13" s="57"/>
      <c r="BE13" s="57"/>
      <c r="BF13" s="57"/>
      <c r="BG13" s="57"/>
      <c r="BH13" s="57"/>
      <c r="BI13" s="57"/>
      <c r="BJ13" s="57"/>
      <c r="BK13" s="57"/>
      <c r="BL13" s="57"/>
      <c r="BM13" s="57"/>
      <c r="BN13" s="57"/>
      <c r="BO13" s="45">
        <f>IF(AND(BB13="",BA13="",AZ13=""),"",ROUND(AVERAGE(AZ13:BN13),0))</f>
        <v>85</v>
      </c>
      <c r="BP13" s="44">
        <v>85</v>
      </c>
      <c r="BQ13" s="44"/>
      <c r="BR13" s="45"/>
      <c r="BS13" s="44"/>
      <c r="BT13" s="44"/>
      <c r="BU13" s="45"/>
      <c r="BV13" s="44"/>
      <c r="BW13" s="44"/>
      <c r="BX13" s="45"/>
      <c r="BY13" s="44"/>
      <c r="BZ13" s="44"/>
      <c r="CA13" s="45"/>
      <c r="CB13" s="44"/>
      <c r="CC13" s="44"/>
      <c r="CD13" s="45"/>
      <c r="CE13" s="46">
        <f t="shared" si="11"/>
        <v>85</v>
      </c>
      <c r="CF13" s="47">
        <f t="shared" si="12"/>
        <v>85</v>
      </c>
      <c r="CG13" s="48"/>
      <c r="CH13" s="57">
        <v>11</v>
      </c>
      <c r="CI13" s="49" t="str">
        <f t="shared" si="13"/>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13" s="48"/>
      <c r="CK13" s="57">
        <v>11</v>
      </c>
      <c r="CL13" s="49" t="str">
        <f t="shared" si="14"/>
        <v xml:space="preserve">Memiliki keterampilan  Menanggapi, menulis dan menyajikan teks pawarta., Menanggapi dan menceritakan kembali isi teks deskripsi tentang adat Jawa, Menulis dan menyajikan dua paragraf aksara Jawa yang menggunakan sandhangan mandaswara, </v>
      </c>
      <c r="CN13" s="43">
        <v>4</v>
      </c>
      <c r="CO13" s="57"/>
      <c r="CQ13" s="21">
        <v>0</v>
      </c>
      <c r="CR13" s="22">
        <v>69</v>
      </c>
      <c r="CS13" s="23" t="s">
        <v>54</v>
      </c>
      <c r="CW13" s="56">
        <v>4</v>
      </c>
      <c r="CX13" s="56" t="str">
        <f>(IF(CO11="","","Memiliki kemampuan pemahanan "))&amp;(IF(CO10="","",CO10&amp;", "))&amp;(IF(CO11="","",CO11&amp;", "))&amp;(IF(CO12="","",CO12&amp;", "))&amp;(IF(CO14="","",CO14&amp;", "))&amp;(IF(CO15="","",CO15&amp;", "))&amp;(IF(CO16="","",CO16&amp;", "))&amp;(IF(CO17="","",CO17&amp;", "))&amp;(IF(CO18="","",CO18&amp;", "))&amp;(IF(CO19="","",CO19&amp;", "))&amp;(IF(CO13="","","Masih perlu peningkatan pemahaman "&amp;CO13&amp;"."))</f>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row>
    <row r="14" spans="1:102" x14ac:dyDescent="0.25">
      <c r="A14" s="40">
        <v>4</v>
      </c>
      <c r="B14" s="8">
        <v>16924</v>
      </c>
      <c r="C14" s="8" t="s">
        <v>133</v>
      </c>
      <c r="E14" s="50">
        <f t="shared" si="0"/>
        <v>76</v>
      </c>
      <c r="F14" s="8" t="str">
        <f t="shared" si="1"/>
        <v>B</v>
      </c>
      <c r="G14"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14" s="50">
        <f t="shared" si="3"/>
        <v>80</v>
      </c>
      <c r="I14" s="8" t="str">
        <f t="shared" si="4"/>
        <v>B</v>
      </c>
      <c r="J14" s="8" t="str">
        <f t="shared" si="5"/>
        <v xml:space="preserve">Memiliki keterampilan  Menanggapi, menulis dan menyajikan teks pawarta., Menanggapi dan menceritakan kembali isi teks deskripsi tentang adat Jawa, Menulis dan menyajikan dua paragraf aksara Jawa yang menggunakan sandhangan mandaswara, </v>
      </c>
      <c r="K14" s="8"/>
      <c r="L14" s="13"/>
      <c r="M14" s="14"/>
      <c r="N14" s="44">
        <f t="shared" si="6"/>
        <v>80</v>
      </c>
      <c r="O14" s="44">
        <f t="shared" si="7"/>
        <v>60</v>
      </c>
      <c r="Q14" s="44">
        <v>80</v>
      </c>
      <c r="R14" s="44"/>
      <c r="S14" s="45"/>
      <c r="T14" s="44">
        <v>80</v>
      </c>
      <c r="U14" s="44"/>
      <c r="V14" s="45"/>
      <c r="W14" s="44"/>
      <c r="X14" s="44"/>
      <c r="Y14" s="45"/>
      <c r="Z14" s="44"/>
      <c r="AA14" s="44"/>
      <c r="AB14" s="45"/>
      <c r="AC14" s="44"/>
      <c r="AD14" s="44"/>
      <c r="AE14" s="45"/>
      <c r="AF14" s="45">
        <f t="shared" si="8"/>
        <v>80</v>
      </c>
      <c r="AG14" s="44">
        <v>85</v>
      </c>
      <c r="AH14" s="44"/>
      <c r="AI14" s="45"/>
      <c r="AJ14" s="44"/>
      <c r="AK14" s="44"/>
      <c r="AL14" s="45"/>
      <c r="AM14" s="44"/>
      <c r="AN14" s="44"/>
      <c r="AO14" s="45"/>
      <c r="AP14" s="44"/>
      <c r="AQ14" s="44"/>
      <c r="AR14" s="45"/>
      <c r="AS14" s="44"/>
      <c r="AT14" s="44"/>
      <c r="AU14" s="45"/>
      <c r="AV14" s="44">
        <v>60</v>
      </c>
      <c r="AW14" s="46">
        <f t="shared" si="9"/>
        <v>76.25</v>
      </c>
      <c r="AX14" s="47">
        <f t="shared" si="10"/>
        <v>76</v>
      </c>
      <c r="AY14" s="48"/>
      <c r="AZ14" s="57">
        <v>80</v>
      </c>
      <c r="BA14" s="57"/>
      <c r="BB14" s="57"/>
      <c r="BC14" s="57">
        <v>80</v>
      </c>
      <c r="BD14" s="57"/>
      <c r="BE14" s="57"/>
      <c r="BF14" s="57"/>
      <c r="BG14" s="57"/>
      <c r="BH14" s="57"/>
      <c r="BI14" s="57"/>
      <c r="BJ14" s="57"/>
      <c r="BK14" s="57"/>
      <c r="BL14" s="57"/>
      <c r="BM14" s="57"/>
      <c r="BN14" s="57"/>
      <c r="BO14" s="45">
        <f>IF(AND(BB14="",BA14="",AZ14=""),"",ROUND(AVERAGE(AZ14:BN14),0))</f>
        <v>80</v>
      </c>
      <c r="BP14" s="44">
        <v>80</v>
      </c>
      <c r="BQ14" s="44"/>
      <c r="BR14" s="45"/>
      <c r="BS14" s="44"/>
      <c r="BT14" s="44"/>
      <c r="BU14" s="45"/>
      <c r="BV14" s="44"/>
      <c r="BW14" s="44"/>
      <c r="BX14" s="45"/>
      <c r="BY14" s="44"/>
      <c r="BZ14" s="44"/>
      <c r="CA14" s="45"/>
      <c r="CB14" s="44"/>
      <c r="CC14" s="44"/>
      <c r="CD14" s="45"/>
      <c r="CE14" s="46">
        <f t="shared" si="11"/>
        <v>80</v>
      </c>
      <c r="CF14" s="47">
        <f t="shared" si="12"/>
        <v>80</v>
      </c>
      <c r="CG14" s="48"/>
      <c r="CH14" s="57">
        <v>11</v>
      </c>
      <c r="CI14" s="49" t="str">
        <f t="shared" si="13"/>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14" s="48"/>
      <c r="CK14" s="57">
        <v>11</v>
      </c>
      <c r="CL14" s="49" t="str">
        <f t="shared" si="14"/>
        <v xml:space="preserve">Memiliki keterampilan  Menanggapi, menulis dan menyajikan teks pawarta., Menanggapi dan menceritakan kembali isi teks deskripsi tentang adat Jawa, Menulis dan menyajikan dua paragraf aksara Jawa yang menggunakan sandhangan mandaswara, </v>
      </c>
      <c r="CN14" s="43">
        <v>5</v>
      </c>
      <c r="CO14" s="57"/>
      <c r="CQ14" s="21">
        <v>70</v>
      </c>
      <c r="CR14" s="24">
        <v>75</v>
      </c>
      <c r="CS14" s="25" t="s">
        <v>56</v>
      </c>
      <c r="CW14" s="56">
        <v>5</v>
      </c>
      <c r="CX14" s="56" t="str">
        <f>(IF(CO11="","","Memiliki kemampuan pemahanan "))&amp;(IF(CO10="","",CO10&amp;", "))&amp;(IF(CO11="","",CO11&amp;", "))&amp;(IF(CO12="","",CO12&amp;", "))&amp;(IF(CO13="","",CO13&amp;", "))&amp;(IF(CO15="","",CO15&amp;", "))&amp;(IF(CO16="","",CO16&amp;", "))&amp;(IF(CO17="","",CO17&amp;", "))&amp;(IF(CO18="","",CO18&amp;", "))&amp;(IF(CO19="","",CO19&amp;", "))&amp;(IF(CO14="","","Masih perlu peningkatan pemahaman "&amp;CO14&amp;"."))</f>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row>
    <row r="15" spans="1:102" x14ac:dyDescent="0.25">
      <c r="A15" s="40">
        <v>5</v>
      </c>
      <c r="B15" s="8">
        <v>16925</v>
      </c>
      <c r="C15" s="8" t="s">
        <v>134</v>
      </c>
      <c r="E15" s="50" t="str">
        <f t="shared" si="0"/>
        <v/>
      </c>
      <c r="F15" s="8" t="str">
        <f t="shared" si="1"/>
        <v/>
      </c>
      <c r="G15" s="8" t="str">
        <f t="shared" si="2"/>
        <v/>
      </c>
      <c r="H15" s="50" t="str">
        <f t="shared" si="3"/>
        <v/>
      </c>
      <c r="I15" s="8" t="str">
        <f t="shared" si="4"/>
        <v/>
      </c>
      <c r="J15" s="8" t="str">
        <f t="shared" si="5"/>
        <v/>
      </c>
      <c r="K15" s="8"/>
      <c r="L15" s="13"/>
      <c r="M15" s="14"/>
      <c r="N15" s="44" t="str">
        <f t="shared" si="6"/>
        <v/>
      </c>
      <c r="O15" s="44" t="str">
        <f t="shared" si="7"/>
        <v/>
      </c>
      <c r="Q15" s="44"/>
      <c r="R15" s="44"/>
      <c r="S15" s="45"/>
      <c r="T15" s="44"/>
      <c r="U15" s="44"/>
      <c r="V15" s="45"/>
      <c r="W15" s="44"/>
      <c r="X15" s="44"/>
      <c r="Y15" s="45"/>
      <c r="Z15" s="44"/>
      <c r="AA15" s="44"/>
      <c r="AB15" s="45"/>
      <c r="AC15" s="44"/>
      <c r="AD15" s="44"/>
      <c r="AE15" s="45"/>
      <c r="AF15" s="45" t="str">
        <f t="shared" si="8"/>
        <v/>
      </c>
      <c r="AG15" s="44"/>
      <c r="AH15" s="44"/>
      <c r="AI15" s="45"/>
      <c r="AJ15" s="44"/>
      <c r="AK15" s="44"/>
      <c r="AL15" s="45"/>
      <c r="AM15" s="44"/>
      <c r="AN15" s="44"/>
      <c r="AO15" s="45"/>
      <c r="AP15" s="44"/>
      <c r="AQ15" s="44"/>
      <c r="AR15" s="45"/>
      <c r="AS15" s="44"/>
      <c r="AT15" s="44"/>
      <c r="AU15" s="45"/>
      <c r="AV15" s="44"/>
      <c r="AW15" s="46" t="str">
        <f t="shared" si="9"/>
        <v/>
      </c>
      <c r="AX15" s="47" t="str">
        <f t="shared" si="10"/>
        <v/>
      </c>
      <c r="AY15" s="48"/>
      <c r="AZ15" s="57"/>
      <c r="BA15" s="57"/>
      <c r="BB15" s="57"/>
      <c r="BC15" s="57"/>
      <c r="BD15" s="57"/>
      <c r="BE15" s="57"/>
      <c r="BF15" s="57"/>
      <c r="BG15" s="57"/>
      <c r="BH15" s="57"/>
      <c r="BI15" s="57"/>
      <c r="BJ15" s="57"/>
      <c r="BK15" s="57"/>
      <c r="BL15" s="57"/>
      <c r="BM15" s="57"/>
      <c r="BN15" s="57"/>
      <c r="BO15" s="45" t="str">
        <f t="shared" ref="BO15:BO42" si="15">IF(AND(BB15="",BA15="",AZ15=""),"",ROUND(AVERAGE(AZ15:BN15),0))</f>
        <v/>
      </c>
      <c r="BP15" s="44"/>
      <c r="BQ15" s="44"/>
      <c r="BR15" s="45"/>
      <c r="BS15" s="44"/>
      <c r="BT15" s="44"/>
      <c r="BU15" s="45"/>
      <c r="BV15" s="44"/>
      <c r="BW15" s="44"/>
      <c r="BX15" s="45"/>
      <c r="BY15" s="44"/>
      <c r="BZ15" s="44"/>
      <c r="CA15" s="45"/>
      <c r="CB15" s="44"/>
      <c r="CC15" s="44"/>
      <c r="CD15" s="45"/>
      <c r="CE15" s="46" t="str">
        <f t="shared" si="11"/>
        <v/>
      </c>
      <c r="CF15" s="47" t="str">
        <f t="shared" si="12"/>
        <v/>
      </c>
      <c r="CG15" s="48"/>
      <c r="CH15" s="57"/>
      <c r="CI15" s="49" t="str">
        <f t="shared" si="13"/>
        <v/>
      </c>
      <c r="CJ15" s="48"/>
      <c r="CK15" s="57"/>
      <c r="CL15" s="49" t="str">
        <f t="shared" si="14"/>
        <v/>
      </c>
      <c r="CN15" s="43">
        <v>6</v>
      </c>
      <c r="CO15" s="57"/>
      <c r="CQ15" s="21">
        <v>76</v>
      </c>
      <c r="CR15" s="24">
        <v>90</v>
      </c>
      <c r="CS15" s="25" t="s">
        <v>58</v>
      </c>
      <c r="CW15" s="56">
        <v>6</v>
      </c>
      <c r="CX15" s="56" t="str">
        <f>(IF(CO11="","","Memiliki kemampuan pemahanan "))&amp;(IF(CO10="","",CO10&amp;", "))&amp;(IF(CO11="","",CO11&amp;", "))&amp;(IF(CO12="","",CO12&amp;", "))&amp;(IF(CO13="","",CO13&amp;", "))&amp;(IF(CO14="","",CO14&amp;", "))&amp;(IF(CO16="","",CO16&amp;", "))&amp;(IF(CO17="","",CO17&amp;", "))&amp;(IF(CO18="","",CO18&amp;", "))&amp;(IF(CO19="","",CO19&amp;", "))&amp;(IF(CO15="","","Masih perlu peningkatan pemahaman "&amp;CO15&amp;"."))</f>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row>
    <row r="16" spans="1:102" x14ac:dyDescent="0.25">
      <c r="A16" s="40">
        <v>6</v>
      </c>
      <c r="B16" s="8">
        <v>16926</v>
      </c>
      <c r="C16" s="8" t="s">
        <v>135</v>
      </c>
      <c r="E16" s="50">
        <f t="shared" si="0"/>
        <v>81</v>
      </c>
      <c r="F16" s="8" t="str">
        <f t="shared" si="1"/>
        <v>B</v>
      </c>
      <c r="G16"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16" s="50">
        <f t="shared" si="3"/>
        <v>83</v>
      </c>
      <c r="I16" s="8" t="str">
        <f t="shared" si="4"/>
        <v>B</v>
      </c>
      <c r="J16" s="8" t="str">
        <f t="shared" si="5"/>
        <v xml:space="preserve">Memiliki keterampilan  Menanggapi, menulis dan menyajikan teks pawarta., Menanggapi dan menceritakan kembali isi teks deskripsi tentang adat Jawa, Menulis dan menyajikan dua paragraf aksara Jawa yang menggunakan sandhangan mandaswara, </v>
      </c>
      <c r="K16" s="8"/>
      <c r="L16" s="13"/>
      <c r="M16" s="14"/>
      <c r="N16" s="44">
        <f t="shared" si="6"/>
        <v>83</v>
      </c>
      <c r="O16" s="44">
        <f t="shared" si="7"/>
        <v>72</v>
      </c>
      <c r="Q16" s="44">
        <v>80</v>
      </c>
      <c r="R16" s="44"/>
      <c r="S16" s="45"/>
      <c r="T16" s="44">
        <v>85</v>
      </c>
      <c r="U16" s="44"/>
      <c r="V16" s="45"/>
      <c r="W16" s="44"/>
      <c r="X16" s="44"/>
      <c r="Y16" s="45"/>
      <c r="Z16" s="44"/>
      <c r="AA16" s="44"/>
      <c r="AB16" s="45"/>
      <c r="AC16" s="44"/>
      <c r="AD16" s="44"/>
      <c r="AE16" s="45"/>
      <c r="AF16" s="45">
        <f t="shared" si="8"/>
        <v>83</v>
      </c>
      <c r="AG16" s="44">
        <v>85</v>
      </c>
      <c r="AH16" s="44"/>
      <c r="AI16" s="45"/>
      <c r="AJ16" s="44"/>
      <c r="AK16" s="44"/>
      <c r="AL16" s="45"/>
      <c r="AM16" s="44"/>
      <c r="AN16" s="44"/>
      <c r="AO16" s="45"/>
      <c r="AP16" s="44"/>
      <c r="AQ16" s="44"/>
      <c r="AR16" s="45"/>
      <c r="AS16" s="44"/>
      <c r="AT16" s="44"/>
      <c r="AU16" s="45"/>
      <c r="AV16" s="44">
        <v>72</v>
      </c>
      <c r="AW16" s="46">
        <f t="shared" si="9"/>
        <v>80.5</v>
      </c>
      <c r="AX16" s="47">
        <f t="shared" si="10"/>
        <v>81</v>
      </c>
      <c r="AY16" s="48"/>
      <c r="AZ16" s="57">
        <v>85</v>
      </c>
      <c r="BA16" s="57"/>
      <c r="BB16" s="57"/>
      <c r="BC16" s="57">
        <v>80</v>
      </c>
      <c r="BD16" s="57"/>
      <c r="BE16" s="57"/>
      <c r="BF16" s="57"/>
      <c r="BG16" s="57"/>
      <c r="BH16" s="57"/>
      <c r="BI16" s="57"/>
      <c r="BJ16" s="57"/>
      <c r="BK16" s="57"/>
      <c r="BL16" s="57"/>
      <c r="BM16" s="57"/>
      <c r="BN16" s="57"/>
      <c r="BO16" s="45">
        <f t="shared" si="15"/>
        <v>83</v>
      </c>
      <c r="BP16" s="44">
        <v>85</v>
      </c>
      <c r="BQ16" s="44"/>
      <c r="BR16" s="45"/>
      <c r="BS16" s="44"/>
      <c r="BT16" s="44"/>
      <c r="BU16" s="45"/>
      <c r="BV16" s="44"/>
      <c r="BW16" s="44"/>
      <c r="BX16" s="45"/>
      <c r="BY16" s="44"/>
      <c r="BZ16" s="44"/>
      <c r="CA16" s="45"/>
      <c r="CB16" s="44"/>
      <c r="CC16" s="44"/>
      <c r="CD16" s="45"/>
      <c r="CE16" s="46">
        <f t="shared" si="11"/>
        <v>83.333333333333329</v>
      </c>
      <c r="CF16" s="47">
        <f t="shared" si="12"/>
        <v>83</v>
      </c>
      <c r="CG16" s="48"/>
      <c r="CH16" s="57">
        <v>11</v>
      </c>
      <c r="CI16" s="49" t="str">
        <f t="shared" si="13"/>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16" s="48"/>
      <c r="CK16" s="57">
        <v>11</v>
      </c>
      <c r="CL16" s="49" t="str">
        <f t="shared" si="14"/>
        <v xml:space="preserve">Memiliki keterampilan  Menanggapi, menulis dan menyajikan teks pawarta., Menanggapi dan menceritakan kembali isi teks deskripsi tentang adat Jawa, Menulis dan menyajikan dua paragraf aksara Jawa yang menggunakan sandhangan mandaswara, </v>
      </c>
      <c r="CN16" s="43">
        <v>7</v>
      </c>
      <c r="CO16" s="57"/>
      <c r="CQ16" s="21">
        <v>91</v>
      </c>
      <c r="CR16" s="24">
        <v>100</v>
      </c>
      <c r="CS16" s="25" t="s">
        <v>15</v>
      </c>
      <c r="CW16" s="56">
        <v>7</v>
      </c>
      <c r="CX16" s="56" t="str">
        <f>(IF(CO11="","","Memiliki kemampuan pemahanan "))&amp;(IF(CO10="","",CO10&amp;", "))&amp;(IF(CO11="","",CO11&amp;", "))&amp;(IF(CO12="","",CO12&amp;", "))&amp;(IF(CO13="","",CO13&amp;", "))&amp;(IF(CO14="","",CO14&amp;", "))&amp;(IF(CO15="","",CO15&amp;", "))&amp;(IF(CO17="","",CO17&amp;", "))&amp;(IF(CO18="","",CO18&amp;", "))&amp;(IF(CO19="","",CO19&amp;", "))&amp;(IF(CO16="","","Masih perlu peningkatan pemahaman "&amp;CO16&amp;"."))</f>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row>
    <row r="17" spans="1:102" x14ac:dyDescent="0.25">
      <c r="A17" s="40">
        <v>7</v>
      </c>
      <c r="B17" s="8">
        <v>16927</v>
      </c>
      <c r="C17" s="8" t="s">
        <v>136</v>
      </c>
      <c r="E17" s="50">
        <f t="shared" si="0"/>
        <v>79</v>
      </c>
      <c r="F17" s="8" t="str">
        <f t="shared" si="1"/>
        <v>B</v>
      </c>
      <c r="G17"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17" s="50">
        <f t="shared" si="3"/>
        <v>83</v>
      </c>
      <c r="I17" s="8" t="str">
        <f t="shared" si="4"/>
        <v>B</v>
      </c>
      <c r="J17" s="8" t="str">
        <f t="shared" si="5"/>
        <v xml:space="preserve">Memiliki keterampilan  Menanggapi, menulis dan menyajikan teks pawarta., Menanggapi dan menceritakan kembali isi teks deskripsi tentang adat Jawa, Menulis dan menyajikan dua paragraf aksara Jawa yang menggunakan sandhangan mandaswara, </v>
      </c>
      <c r="K17" s="8"/>
      <c r="L17" s="13"/>
      <c r="M17" s="14"/>
      <c r="N17" s="44">
        <f t="shared" si="6"/>
        <v>85</v>
      </c>
      <c r="O17" s="44">
        <f t="shared" si="7"/>
        <v>62</v>
      </c>
      <c r="Q17" s="44">
        <v>90</v>
      </c>
      <c r="R17" s="44"/>
      <c r="S17" s="45"/>
      <c r="T17" s="44">
        <v>80</v>
      </c>
      <c r="U17" s="44"/>
      <c r="V17" s="45"/>
      <c r="W17" s="44"/>
      <c r="X17" s="44"/>
      <c r="Y17" s="45"/>
      <c r="Z17" s="44"/>
      <c r="AA17" s="44"/>
      <c r="AB17" s="45"/>
      <c r="AC17" s="44"/>
      <c r="AD17" s="44"/>
      <c r="AE17" s="45"/>
      <c r="AF17" s="45">
        <f t="shared" si="8"/>
        <v>85</v>
      </c>
      <c r="AG17" s="44">
        <v>85</v>
      </c>
      <c r="AH17" s="44"/>
      <c r="AI17" s="45"/>
      <c r="AJ17" s="44"/>
      <c r="AK17" s="44"/>
      <c r="AL17" s="45"/>
      <c r="AM17" s="44"/>
      <c r="AN17" s="44"/>
      <c r="AO17" s="45"/>
      <c r="AP17" s="44"/>
      <c r="AQ17" s="44"/>
      <c r="AR17" s="45"/>
      <c r="AS17" s="44"/>
      <c r="AT17" s="44"/>
      <c r="AU17" s="45"/>
      <c r="AV17" s="44">
        <v>62</v>
      </c>
      <c r="AW17" s="46">
        <f t="shared" si="9"/>
        <v>79.25</v>
      </c>
      <c r="AX17" s="47">
        <f t="shared" si="10"/>
        <v>79</v>
      </c>
      <c r="AY17" s="48"/>
      <c r="AZ17" s="57">
        <v>85</v>
      </c>
      <c r="BA17" s="57"/>
      <c r="BB17" s="57"/>
      <c r="BC17" s="57">
        <v>85</v>
      </c>
      <c r="BD17" s="57"/>
      <c r="BE17" s="57"/>
      <c r="BF17" s="57"/>
      <c r="BG17" s="57"/>
      <c r="BH17" s="57"/>
      <c r="BI17" s="57"/>
      <c r="BJ17" s="57"/>
      <c r="BK17" s="57"/>
      <c r="BL17" s="57"/>
      <c r="BM17" s="57"/>
      <c r="BN17" s="57"/>
      <c r="BO17" s="45">
        <f t="shared" si="15"/>
        <v>85</v>
      </c>
      <c r="BP17" s="44">
        <v>80</v>
      </c>
      <c r="BQ17" s="44"/>
      <c r="BR17" s="45"/>
      <c r="BS17" s="44"/>
      <c r="BT17" s="44"/>
      <c r="BU17" s="45"/>
      <c r="BV17" s="44"/>
      <c r="BW17" s="44"/>
      <c r="BX17" s="45"/>
      <c r="BY17" s="44"/>
      <c r="BZ17" s="44"/>
      <c r="CA17" s="45"/>
      <c r="CB17" s="44"/>
      <c r="CC17" s="44"/>
      <c r="CD17" s="45"/>
      <c r="CE17" s="46">
        <f t="shared" si="11"/>
        <v>83.333333333333329</v>
      </c>
      <c r="CF17" s="47">
        <f t="shared" si="12"/>
        <v>83</v>
      </c>
      <c r="CG17" s="48"/>
      <c r="CH17" s="57">
        <v>11</v>
      </c>
      <c r="CI17" s="49" t="str">
        <f t="shared" si="13"/>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17" s="48"/>
      <c r="CK17" s="57">
        <v>11</v>
      </c>
      <c r="CL17" s="49" t="str">
        <f t="shared" si="14"/>
        <v xml:space="preserve">Memiliki keterampilan  Menanggapi, menulis dan menyajikan teks pawarta., Menanggapi dan menceritakan kembali isi teks deskripsi tentang adat Jawa, Menulis dan menyajikan dua paragraf aksara Jawa yang menggunakan sandhangan mandaswara, </v>
      </c>
      <c r="CN17" s="43">
        <v>8</v>
      </c>
      <c r="CO17" s="57"/>
      <c r="CQ17" s="26"/>
      <c r="CR17" s="26"/>
      <c r="CS17" s="26"/>
      <c r="CW17" s="56">
        <v>8</v>
      </c>
      <c r="CX17" s="56" t="str">
        <f>(IF(CO11="","","Memiliki kemampuan pemahanan "))&amp;(IF(CO10="","",CO10&amp;", "))&amp;(IF(CO11="","",CO11&amp;", "))&amp;(IF(CO12="","",CO12&amp;", "))&amp;(IF(CO13="","",CO13&amp;", "))&amp;(IF(CO14="","",CO14&amp;", "))&amp;(IF(CO15="","",CO15&amp;", "))&amp;(IF(CO16="","",CO16&amp;", "))&amp;(IF(CO18="","",CO18&amp;", "))&amp;(IF(CO19="","",CO19&amp;", "))&amp;(IF(CO17="","","Masih perlu peningkatan pemahaman "&amp;CO17&amp;"."))</f>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row>
    <row r="18" spans="1:102" x14ac:dyDescent="0.25">
      <c r="A18" s="40">
        <v>8</v>
      </c>
      <c r="B18" s="8">
        <v>16928</v>
      </c>
      <c r="C18" s="8" t="s">
        <v>137</v>
      </c>
      <c r="E18" s="50">
        <f t="shared" si="0"/>
        <v>80</v>
      </c>
      <c r="F18" s="8" t="str">
        <f t="shared" si="1"/>
        <v>B</v>
      </c>
      <c r="G18"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18" s="50">
        <f t="shared" si="3"/>
        <v>87</v>
      </c>
      <c r="I18" s="8" t="str">
        <f t="shared" si="4"/>
        <v>B</v>
      </c>
      <c r="J18" s="8" t="str">
        <f t="shared" si="5"/>
        <v xml:space="preserve">Memiliki keterampilan  Menanggapi, menulis dan menyajikan teks pawarta., Menanggapi dan menceritakan kembali isi teks deskripsi tentang adat Jawa, Menulis dan menyajikan dua paragraf aksara Jawa yang menggunakan sandhangan mandaswara, </v>
      </c>
      <c r="K18" s="8"/>
      <c r="L18" s="13"/>
      <c r="M18" s="14"/>
      <c r="N18" s="44">
        <f t="shared" si="6"/>
        <v>83</v>
      </c>
      <c r="O18" s="44">
        <f t="shared" si="7"/>
        <v>64</v>
      </c>
      <c r="Q18" s="44">
        <v>80</v>
      </c>
      <c r="R18" s="44"/>
      <c r="S18" s="45"/>
      <c r="T18" s="44">
        <v>85</v>
      </c>
      <c r="U18" s="44"/>
      <c r="V18" s="45"/>
      <c r="W18" s="44"/>
      <c r="X18" s="44"/>
      <c r="Y18" s="45"/>
      <c r="Z18" s="44"/>
      <c r="AA18" s="44"/>
      <c r="AB18" s="45"/>
      <c r="AC18" s="44"/>
      <c r="AD18" s="44"/>
      <c r="AE18" s="45"/>
      <c r="AF18" s="45">
        <f t="shared" si="8"/>
        <v>83</v>
      </c>
      <c r="AG18" s="44">
        <v>90</v>
      </c>
      <c r="AH18" s="44"/>
      <c r="AI18" s="45"/>
      <c r="AJ18" s="44"/>
      <c r="AK18" s="44"/>
      <c r="AL18" s="45"/>
      <c r="AM18" s="44"/>
      <c r="AN18" s="44"/>
      <c r="AO18" s="45"/>
      <c r="AP18" s="44"/>
      <c r="AQ18" s="44"/>
      <c r="AR18" s="45"/>
      <c r="AS18" s="44"/>
      <c r="AT18" s="44"/>
      <c r="AU18" s="45"/>
      <c r="AV18" s="44">
        <v>64</v>
      </c>
      <c r="AW18" s="46">
        <f t="shared" si="9"/>
        <v>79.75</v>
      </c>
      <c r="AX18" s="47">
        <f t="shared" si="10"/>
        <v>80</v>
      </c>
      <c r="AY18" s="48"/>
      <c r="AZ18" s="57">
        <v>90</v>
      </c>
      <c r="BA18" s="57"/>
      <c r="BB18" s="57"/>
      <c r="BC18" s="57">
        <v>80</v>
      </c>
      <c r="BD18" s="57"/>
      <c r="BE18" s="57"/>
      <c r="BF18" s="57"/>
      <c r="BG18" s="57"/>
      <c r="BH18" s="57"/>
      <c r="BI18" s="57"/>
      <c r="BJ18" s="57"/>
      <c r="BK18" s="57"/>
      <c r="BL18" s="57"/>
      <c r="BM18" s="57"/>
      <c r="BN18" s="57"/>
      <c r="BO18" s="45">
        <f t="shared" si="15"/>
        <v>85</v>
      </c>
      <c r="BP18" s="44">
        <v>90</v>
      </c>
      <c r="BQ18" s="44"/>
      <c r="BR18" s="45"/>
      <c r="BS18" s="44"/>
      <c r="BT18" s="44"/>
      <c r="BU18" s="45"/>
      <c r="BV18" s="44"/>
      <c r="BW18" s="44"/>
      <c r="BX18" s="45"/>
      <c r="BY18" s="44"/>
      <c r="BZ18" s="44"/>
      <c r="CA18" s="45"/>
      <c r="CB18" s="44"/>
      <c r="CC18" s="44"/>
      <c r="CD18" s="45"/>
      <c r="CE18" s="46">
        <f t="shared" si="11"/>
        <v>86.666666666666671</v>
      </c>
      <c r="CF18" s="47">
        <f t="shared" si="12"/>
        <v>87</v>
      </c>
      <c r="CG18" s="48"/>
      <c r="CH18" s="57">
        <v>11</v>
      </c>
      <c r="CI18" s="49" t="str">
        <f t="shared" si="13"/>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18" s="48"/>
      <c r="CK18" s="57">
        <v>11</v>
      </c>
      <c r="CL18" s="49" t="str">
        <f t="shared" si="14"/>
        <v xml:space="preserve">Memiliki keterampilan  Menanggapi, menulis dan menyajikan teks pawarta., Menanggapi dan menceritakan kembali isi teks deskripsi tentang adat Jawa, Menulis dan menyajikan dua paragraf aksara Jawa yang menggunakan sandhangan mandaswara, </v>
      </c>
      <c r="CN18" s="43">
        <v>9</v>
      </c>
      <c r="CO18" s="57"/>
      <c r="CQ18" s="26"/>
      <c r="CR18" s="26"/>
      <c r="CS18" s="26"/>
      <c r="CW18" s="56">
        <v>9</v>
      </c>
      <c r="CX18" s="56" t="str">
        <f>(IF(CO11="","","Memiliki kemampuan pemahanan "))&amp;(IF(CO10="","",CO10&amp;", "))&amp;(IF(CO11="","",CO11&amp;", "))&amp;(IF(CO12="","",CO12&amp;", "))&amp;(IF(CO13="","",CO13&amp;", "))&amp;(IF(CO14="","",CO14&amp;", "))&amp;(IF(CO15="","",CO15&amp;", "))&amp;(IF(CO16="","",CO16&amp;", "))&amp;(IF(CO17="","",CO17&amp;", "))&amp;(IF(CO19="","",CO19&amp;", "))&amp;(IF(CO18="","","Masih perlu peningkatan pemahaman "&amp;CO18&amp;"."))</f>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row>
    <row r="19" spans="1:102" x14ac:dyDescent="0.25">
      <c r="A19" s="40">
        <v>9</v>
      </c>
      <c r="B19" s="8">
        <v>16929</v>
      </c>
      <c r="C19" s="8" t="s">
        <v>138</v>
      </c>
      <c r="E19" s="50">
        <f t="shared" si="0"/>
        <v>77</v>
      </c>
      <c r="F19" s="8" t="str">
        <f t="shared" si="1"/>
        <v>B</v>
      </c>
      <c r="G19"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19" s="50">
        <f t="shared" si="3"/>
        <v>83</v>
      </c>
      <c r="I19" s="8" t="str">
        <f t="shared" si="4"/>
        <v>B</v>
      </c>
      <c r="J19" s="8" t="str">
        <f t="shared" si="5"/>
        <v xml:space="preserve">Memiliki keterampilan  Menanggapi, menulis dan menyajikan teks pawarta., Menanggapi dan menceritakan kembali isi teks deskripsi tentang adat Jawa, Menulis dan menyajikan dua paragraf aksara Jawa yang menggunakan sandhangan mandaswara, </v>
      </c>
      <c r="K19" s="8"/>
      <c r="L19" s="13"/>
      <c r="M19" s="14"/>
      <c r="N19" s="44">
        <f t="shared" si="6"/>
        <v>80</v>
      </c>
      <c r="O19" s="44">
        <f t="shared" si="7"/>
        <v>66</v>
      </c>
      <c r="Q19" s="44">
        <v>80</v>
      </c>
      <c r="R19" s="44"/>
      <c r="S19" s="45"/>
      <c r="T19" s="44">
        <v>80</v>
      </c>
      <c r="U19" s="44"/>
      <c r="V19" s="45"/>
      <c r="W19" s="44"/>
      <c r="X19" s="44"/>
      <c r="Y19" s="45"/>
      <c r="Z19" s="44"/>
      <c r="AA19" s="44"/>
      <c r="AB19" s="45"/>
      <c r="AC19" s="44"/>
      <c r="AD19" s="44"/>
      <c r="AE19" s="45"/>
      <c r="AF19" s="45">
        <f t="shared" si="8"/>
        <v>80</v>
      </c>
      <c r="AG19" s="44">
        <v>80</v>
      </c>
      <c r="AH19" s="44"/>
      <c r="AI19" s="45"/>
      <c r="AJ19" s="44"/>
      <c r="AK19" s="44"/>
      <c r="AL19" s="45"/>
      <c r="AM19" s="44"/>
      <c r="AN19" s="44"/>
      <c r="AO19" s="45"/>
      <c r="AP19" s="44"/>
      <c r="AQ19" s="44"/>
      <c r="AR19" s="45"/>
      <c r="AS19" s="44"/>
      <c r="AT19" s="44"/>
      <c r="AU19" s="45"/>
      <c r="AV19" s="44">
        <v>66</v>
      </c>
      <c r="AW19" s="46">
        <f t="shared" si="9"/>
        <v>76.5</v>
      </c>
      <c r="AX19" s="47">
        <f t="shared" si="10"/>
        <v>77</v>
      </c>
      <c r="AY19" s="48"/>
      <c r="AZ19" s="57">
        <v>85</v>
      </c>
      <c r="BA19" s="57"/>
      <c r="BB19" s="57"/>
      <c r="BC19" s="57">
        <v>85</v>
      </c>
      <c r="BD19" s="57"/>
      <c r="BE19" s="57"/>
      <c r="BF19" s="57"/>
      <c r="BG19" s="57"/>
      <c r="BH19" s="57"/>
      <c r="BI19" s="57"/>
      <c r="BJ19" s="57"/>
      <c r="BK19" s="57"/>
      <c r="BL19" s="57"/>
      <c r="BM19" s="57"/>
      <c r="BN19" s="57"/>
      <c r="BO19" s="45">
        <f t="shared" si="15"/>
        <v>85</v>
      </c>
      <c r="BP19" s="44">
        <v>80</v>
      </c>
      <c r="BQ19" s="44"/>
      <c r="BR19" s="45"/>
      <c r="BS19" s="44"/>
      <c r="BT19" s="44"/>
      <c r="BU19" s="45"/>
      <c r="BV19" s="44"/>
      <c r="BW19" s="44"/>
      <c r="BX19" s="45"/>
      <c r="BY19" s="44"/>
      <c r="BZ19" s="44"/>
      <c r="CA19" s="45"/>
      <c r="CB19" s="44"/>
      <c r="CC19" s="44"/>
      <c r="CD19" s="45"/>
      <c r="CE19" s="46">
        <f t="shared" si="11"/>
        <v>83.333333333333329</v>
      </c>
      <c r="CF19" s="47">
        <f t="shared" si="12"/>
        <v>83</v>
      </c>
      <c r="CG19" s="48"/>
      <c r="CH19" s="57">
        <v>11</v>
      </c>
      <c r="CI19" s="49" t="str">
        <f t="shared" si="13"/>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19" s="48"/>
      <c r="CK19" s="57">
        <v>11</v>
      </c>
      <c r="CL19" s="49" t="str">
        <f t="shared" si="14"/>
        <v xml:space="preserve">Memiliki keterampilan  Menanggapi, menulis dan menyajikan teks pawarta., Menanggapi dan menceritakan kembali isi teks deskripsi tentang adat Jawa, Menulis dan menyajikan dua paragraf aksara Jawa yang menggunakan sandhangan mandaswara, </v>
      </c>
      <c r="CN19" s="43">
        <v>10</v>
      </c>
      <c r="CO19" s="57"/>
      <c r="CQ19" s="26"/>
      <c r="CR19" s="26"/>
      <c r="CS19" s="26"/>
      <c r="CW19" s="56">
        <v>10</v>
      </c>
      <c r="CX19" s="56" t="str">
        <f>(IF(CO11="","","Memiliki kemampuan pemahanan "))&amp;(IF(CO10="","",CO10&amp;", "))&amp;(IF(CO11="","",CO11&amp;", "))&amp;(IF(CO12="","",CO12&amp;", "))&amp;(IF(CO13="","",CO13&amp;", "))&amp;(IF(CO14="","",CO14&amp;", "))&amp;(IF(CO15="","",CO15&amp;", "))&amp;(IF(CO16="","",CO16&amp;", "))&amp;(IF(CO17="","",CO17&amp;", "))&amp;(IF(CO18="","",CO18&amp;", "))&amp;(IF(CO19="","","Masih perlu peningkatan pemahaman "&amp;CO19&amp;"."))</f>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row>
    <row r="20" spans="1:102" x14ac:dyDescent="0.25">
      <c r="A20" s="40">
        <v>10</v>
      </c>
      <c r="B20" s="8">
        <v>16930</v>
      </c>
      <c r="C20" s="8" t="s">
        <v>140</v>
      </c>
      <c r="E20" s="50">
        <f t="shared" si="0"/>
        <v>76</v>
      </c>
      <c r="F20" s="8" t="str">
        <f t="shared" si="1"/>
        <v>B</v>
      </c>
      <c r="G20"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20" s="50">
        <f t="shared" si="3"/>
        <v>82</v>
      </c>
      <c r="I20" s="8" t="str">
        <f t="shared" si="4"/>
        <v>B</v>
      </c>
      <c r="J20" s="8" t="str">
        <f t="shared" si="5"/>
        <v xml:space="preserve">Memiliki keterampilan  Menanggapi, menulis dan menyajikan teks pawarta., Menanggapi dan menceritakan kembali isi teks deskripsi tentang adat Jawa, Menulis dan menyajikan dua paragraf aksara Jawa yang menggunakan sandhangan mandaswara, </v>
      </c>
      <c r="K20" s="8"/>
      <c r="L20" s="13"/>
      <c r="M20" s="14"/>
      <c r="N20" s="44">
        <f t="shared" si="6"/>
        <v>80</v>
      </c>
      <c r="O20" s="44">
        <f t="shared" si="7"/>
        <v>58</v>
      </c>
      <c r="Q20" s="44">
        <v>80</v>
      </c>
      <c r="R20" s="44"/>
      <c r="S20" s="45"/>
      <c r="T20" s="44">
        <v>80</v>
      </c>
      <c r="U20" s="44"/>
      <c r="V20" s="45"/>
      <c r="W20" s="44"/>
      <c r="X20" s="44"/>
      <c r="Y20" s="45"/>
      <c r="Z20" s="44"/>
      <c r="AA20" s="44"/>
      <c r="AB20" s="45"/>
      <c r="AC20" s="44"/>
      <c r="AD20" s="44"/>
      <c r="AE20" s="45"/>
      <c r="AF20" s="45">
        <f t="shared" si="8"/>
        <v>80</v>
      </c>
      <c r="AG20" s="44">
        <v>85</v>
      </c>
      <c r="AH20" s="44"/>
      <c r="AI20" s="45"/>
      <c r="AJ20" s="44"/>
      <c r="AK20" s="44"/>
      <c r="AL20" s="45"/>
      <c r="AM20" s="44"/>
      <c r="AN20" s="44"/>
      <c r="AO20" s="45"/>
      <c r="AP20" s="44"/>
      <c r="AQ20" s="44"/>
      <c r="AR20" s="45"/>
      <c r="AS20" s="44"/>
      <c r="AT20" s="44"/>
      <c r="AU20" s="45"/>
      <c r="AV20" s="44">
        <v>58</v>
      </c>
      <c r="AW20" s="46">
        <f t="shared" si="9"/>
        <v>75.75</v>
      </c>
      <c r="AX20" s="47">
        <f t="shared" si="10"/>
        <v>76</v>
      </c>
      <c r="AY20" s="48"/>
      <c r="AZ20" s="57">
        <v>85</v>
      </c>
      <c r="BA20" s="57"/>
      <c r="BB20" s="57"/>
      <c r="BC20" s="57">
        <v>80</v>
      </c>
      <c r="BD20" s="57"/>
      <c r="BE20" s="57"/>
      <c r="BF20" s="57"/>
      <c r="BG20" s="57"/>
      <c r="BH20" s="57"/>
      <c r="BI20" s="57"/>
      <c r="BJ20" s="57"/>
      <c r="BK20" s="57"/>
      <c r="BL20" s="57"/>
      <c r="BM20" s="57"/>
      <c r="BN20" s="57"/>
      <c r="BO20" s="45">
        <f t="shared" si="15"/>
        <v>83</v>
      </c>
      <c r="BP20" s="44">
        <v>80</v>
      </c>
      <c r="BQ20" s="44"/>
      <c r="BR20" s="45"/>
      <c r="BS20" s="44"/>
      <c r="BT20" s="44"/>
      <c r="BU20" s="45"/>
      <c r="BV20" s="44"/>
      <c r="BW20" s="44"/>
      <c r="BX20" s="45"/>
      <c r="BY20" s="44"/>
      <c r="BZ20" s="44"/>
      <c r="CA20" s="45"/>
      <c r="CB20" s="44"/>
      <c r="CC20" s="44"/>
      <c r="CD20" s="45"/>
      <c r="CE20" s="46">
        <f t="shared" si="11"/>
        <v>81.666666666666671</v>
      </c>
      <c r="CF20" s="47">
        <f t="shared" si="12"/>
        <v>82</v>
      </c>
      <c r="CG20" s="48"/>
      <c r="CH20" s="57">
        <v>11</v>
      </c>
      <c r="CI20" s="49" t="str">
        <f t="shared" si="13"/>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20" s="48"/>
      <c r="CK20" s="57">
        <v>11</v>
      </c>
      <c r="CL20" s="49" t="str">
        <f t="shared" si="14"/>
        <v xml:space="preserve">Memiliki keterampilan  Menanggapi, menulis dan menyajikan teks pawarta., Menanggapi dan menceritakan kembali isi teks deskripsi tentang adat Jawa, Menulis dan menyajikan dua paragraf aksara Jawa yang menggunakan sandhangan mandaswara, </v>
      </c>
      <c r="CQ20" s="26"/>
      <c r="CR20" s="26"/>
      <c r="CS20" s="26"/>
      <c r="CW20" s="56">
        <v>11</v>
      </c>
      <c r="CX20" s="56" t="str">
        <f>(IF(CO10="","","Memiliki kemampuan pemahanan  "))&amp;(IF(CO10="","",CO10&amp;", "))&amp;(IF(CO11="","",CO11&amp;", "))&amp;(IF(CO12="","",CO12&amp;", "))&amp;(IF(CO13="","",CO13&amp;", "))&amp;(IF(CO14="","",CO14&amp;", "))&amp;(IF(CO15="","",CO15&amp;", "))&amp;(IF(CO16="","",CO16&amp;", "))&amp;(IF(CO17="","",CO17&amp;", "))&amp;(IF(CO18="","",CO18&amp;", "))&amp;(IF(CO19="","",CO19&amp;"."))</f>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row>
    <row r="21" spans="1:102" ht="18.75" customHeight="1" x14ac:dyDescent="0.3">
      <c r="A21" s="40">
        <v>11</v>
      </c>
      <c r="B21" s="8">
        <v>16931</v>
      </c>
      <c r="C21" s="8" t="s">
        <v>139</v>
      </c>
      <c r="E21" s="50">
        <f t="shared" si="0"/>
        <v>75</v>
      </c>
      <c r="F21" s="8" t="str">
        <f t="shared" si="1"/>
        <v>C</v>
      </c>
      <c r="G21"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21" s="50">
        <f t="shared" si="3"/>
        <v>83</v>
      </c>
      <c r="I21" s="8" t="str">
        <f t="shared" si="4"/>
        <v>B</v>
      </c>
      <c r="J21" s="8" t="str">
        <f t="shared" si="5"/>
        <v xml:space="preserve">Memiliki keterampilan  Menanggapi, menulis dan menyajikan teks pawarta., Menanggapi dan menceritakan kembali isi teks deskripsi tentang adat Jawa, Menulis dan menyajikan dua paragraf aksara Jawa yang menggunakan sandhangan mandaswara, </v>
      </c>
      <c r="K21" s="8"/>
      <c r="L21" s="13"/>
      <c r="M21" s="14"/>
      <c r="N21" s="44">
        <f t="shared" si="6"/>
        <v>80</v>
      </c>
      <c r="O21" s="44">
        <f t="shared" si="7"/>
        <v>54</v>
      </c>
      <c r="Q21" s="44">
        <v>80</v>
      </c>
      <c r="R21" s="44"/>
      <c r="S21" s="45"/>
      <c r="T21" s="44">
        <v>80</v>
      </c>
      <c r="U21" s="44"/>
      <c r="V21" s="45"/>
      <c r="W21" s="44"/>
      <c r="X21" s="44"/>
      <c r="Y21" s="45"/>
      <c r="Z21" s="44"/>
      <c r="AA21" s="44"/>
      <c r="AB21" s="45"/>
      <c r="AC21" s="44"/>
      <c r="AD21" s="44"/>
      <c r="AE21" s="45"/>
      <c r="AF21" s="45">
        <f t="shared" si="8"/>
        <v>80</v>
      </c>
      <c r="AG21" s="44">
        <v>85</v>
      </c>
      <c r="AH21" s="44"/>
      <c r="AI21" s="45"/>
      <c r="AJ21" s="44"/>
      <c r="AK21" s="44"/>
      <c r="AL21" s="45"/>
      <c r="AM21" s="44"/>
      <c r="AN21" s="44"/>
      <c r="AO21" s="45"/>
      <c r="AP21" s="44"/>
      <c r="AQ21" s="44"/>
      <c r="AR21" s="45"/>
      <c r="AS21" s="44"/>
      <c r="AT21" s="44"/>
      <c r="AU21" s="45"/>
      <c r="AV21" s="44">
        <v>54</v>
      </c>
      <c r="AW21" s="46">
        <f t="shared" si="9"/>
        <v>74.75</v>
      </c>
      <c r="AX21" s="47">
        <f t="shared" si="10"/>
        <v>75</v>
      </c>
      <c r="AY21" s="48"/>
      <c r="AZ21" s="57">
        <v>90</v>
      </c>
      <c r="BA21" s="57"/>
      <c r="BB21" s="57"/>
      <c r="BC21" s="57">
        <v>80</v>
      </c>
      <c r="BD21" s="57"/>
      <c r="BE21" s="57"/>
      <c r="BF21" s="57"/>
      <c r="BG21" s="57"/>
      <c r="BH21" s="57"/>
      <c r="BI21" s="57"/>
      <c r="BJ21" s="57"/>
      <c r="BK21" s="57"/>
      <c r="BL21" s="57"/>
      <c r="BM21" s="57"/>
      <c r="BN21" s="57"/>
      <c r="BO21" s="45">
        <f t="shared" si="15"/>
        <v>85</v>
      </c>
      <c r="BP21" s="44">
        <v>80</v>
      </c>
      <c r="BQ21" s="44"/>
      <c r="BR21" s="45"/>
      <c r="BS21" s="44"/>
      <c r="BT21" s="44"/>
      <c r="BU21" s="45"/>
      <c r="BV21" s="44"/>
      <c r="BW21" s="44"/>
      <c r="BX21" s="45"/>
      <c r="BY21" s="44"/>
      <c r="BZ21" s="44"/>
      <c r="CA21" s="45"/>
      <c r="CB21" s="44"/>
      <c r="CC21" s="44"/>
      <c r="CD21" s="45"/>
      <c r="CE21" s="46">
        <f t="shared" si="11"/>
        <v>83.333333333333329</v>
      </c>
      <c r="CF21" s="47">
        <f t="shared" si="12"/>
        <v>83</v>
      </c>
      <c r="CG21" s="48"/>
      <c r="CH21" s="57">
        <v>11</v>
      </c>
      <c r="CI21" s="49" t="str">
        <f t="shared" si="13"/>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21" s="48"/>
      <c r="CK21" s="57">
        <v>11</v>
      </c>
      <c r="CL21" s="49" t="str">
        <f t="shared" si="14"/>
        <v xml:space="preserve">Memiliki keterampilan  Menanggapi, menulis dan menyajikan teks pawarta., Menanggapi dan menceritakan kembali isi teks deskripsi tentang adat Jawa, Menulis dan menyajikan dua paragraf aksara Jawa yang menggunakan sandhangan mandaswara, </v>
      </c>
      <c r="CN21" s="38" t="s">
        <v>65</v>
      </c>
      <c r="CQ21" s="26"/>
      <c r="CR21" s="26"/>
      <c r="CS21" s="26"/>
    </row>
    <row r="22" spans="1:102" x14ac:dyDescent="0.25">
      <c r="A22" s="40">
        <v>12</v>
      </c>
      <c r="B22" s="8">
        <v>18439</v>
      </c>
      <c r="C22" s="8" t="s">
        <v>141</v>
      </c>
      <c r="E22" s="50">
        <f t="shared" si="0"/>
        <v>78</v>
      </c>
      <c r="F22" s="8" t="str">
        <f t="shared" si="1"/>
        <v>B</v>
      </c>
      <c r="G22"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22" s="50">
        <f t="shared" si="3"/>
        <v>82</v>
      </c>
      <c r="I22" s="8" t="str">
        <f t="shared" si="4"/>
        <v>B</v>
      </c>
      <c r="J22" s="8" t="str">
        <f t="shared" si="5"/>
        <v xml:space="preserve">Memiliki keterampilan  Menanggapi, menulis dan menyajikan teks pawarta., Menanggapi dan menceritakan kembali isi teks deskripsi tentang adat Jawa, Menulis dan menyajikan dua paragraf aksara Jawa yang menggunakan sandhangan mandaswara, </v>
      </c>
      <c r="K22" s="8"/>
      <c r="L22" s="13"/>
      <c r="M22" s="14"/>
      <c r="N22" s="44">
        <f t="shared" si="6"/>
        <v>80</v>
      </c>
      <c r="O22" s="44">
        <f t="shared" si="7"/>
        <v>60</v>
      </c>
      <c r="Q22" s="44">
        <v>80</v>
      </c>
      <c r="R22" s="44"/>
      <c r="S22" s="45"/>
      <c r="T22" s="44">
        <v>80</v>
      </c>
      <c r="U22" s="44"/>
      <c r="V22" s="45"/>
      <c r="W22" s="44"/>
      <c r="X22" s="44"/>
      <c r="Y22" s="45"/>
      <c r="Z22" s="44"/>
      <c r="AA22" s="44"/>
      <c r="AB22" s="45"/>
      <c r="AC22" s="44"/>
      <c r="AD22" s="44"/>
      <c r="AE22" s="45"/>
      <c r="AF22" s="45">
        <f t="shared" si="8"/>
        <v>80</v>
      </c>
      <c r="AG22" s="44">
        <v>90</v>
      </c>
      <c r="AH22" s="44"/>
      <c r="AI22" s="45"/>
      <c r="AJ22" s="44"/>
      <c r="AK22" s="44"/>
      <c r="AL22" s="45"/>
      <c r="AM22" s="44"/>
      <c r="AN22" s="44"/>
      <c r="AO22" s="45"/>
      <c r="AP22" s="44"/>
      <c r="AQ22" s="44"/>
      <c r="AR22" s="45"/>
      <c r="AS22" s="44"/>
      <c r="AT22" s="44"/>
      <c r="AU22" s="45"/>
      <c r="AV22" s="44">
        <v>60</v>
      </c>
      <c r="AW22" s="46">
        <f t="shared" si="9"/>
        <v>77.5</v>
      </c>
      <c r="AX22" s="47">
        <f t="shared" si="10"/>
        <v>78</v>
      </c>
      <c r="AY22" s="48"/>
      <c r="AZ22" s="57">
        <v>85</v>
      </c>
      <c r="BA22" s="57"/>
      <c r="BB22" s="57"/>
      <c r="BC22" s="57">
        <v>80</v>
      </c>
      <c r="BD22" s="57"/>
      <c r="BE22" s="57"/>
      <c r="BF22" s="57"/>
      <c r="BG22" s="57"/>
      <c r="BH22" s="57"/>
      <c r="BI22" s="57"/>
      <c r="BJ22" s="57"/>
      <c r="BK22" s="57"/>
      <c r="BL22" s="57"/>
      <c r="BM22" s="57"/>
      <c r="BN22" s="57"/>
      <c r="BO22" s="45">
        <f t="shared" si="15"/>
        <v>83</v>
      </c>
      <c r="BP22" s="44">
        <v>80</v>
      </c>
      <c r="BQ22" s="44"/>
      <c r="BR22" s="45"/>
      <c r="BS22" s="44"/>
      <c r="BT22" s="44"/>
      <c r="BU22" s="45"/>
      <c r="BV22" s="44"/>
      <c r="BW22" s="44"/>
      <c r="BX22" s="45"/>
      <c r="BY22" s="44"/>
      <c r="BZ22" s="44"/>
      <c r="CA22" s="45"/>
      <c r="CB22" s="44"/>
      <c r="CC22" s="44"/>
      <c r="CD22" s="45"/>
      <c r="CE22" s="46">
        <f t="shared" si="11"/>
        <v>81.666666666666671</v>
      </c>
      <c r="CF22" s="47">
        <f t="shared" si="12"/>
        <v>82</v>
      </c>
      <c r="CG22" s="48"/>
      <c r="CH22" s="57">
        <v>11</v>
      </c>
      <c r="CI22" s="49" t="str">
        <f t="shared" si="13"/>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22" s="48"/>
      <c r="CK22" s="57">
        <v>11</v>
      </c>
      <c r="CL22" s="49" t="str">
        <f t="shared" si="14"/>
        <v xml:space="preserve">Memiliki keterampilan  Menanggapi, menulis dan menyajikan teks pawarta., Menanggapi dan menceritakan kembali isi teks deskripsi tentang adat Jawa, Menulis dan menyajikan dua paragraf aksara Jawa yang menggunakan sandhangan mandaswara, </v>
      </c>
      <c r="CN22" s="39" t="s">
        <v>35</v>
      </c>
      <c r="CO22" s="40" t="s">
        <v>36</v>
      </c>
      <c r="CQ22" s="26"/>
      <c r="CR22" s="26"/>
      <c r="CS22" s="26"/>
      <c r="CW22" s="56">
        <v>0</v>
      </c>
      <c r="CX22" s="56" t="str">
        <f>(IF(CO23="","","Perlu peningkatan keterampilan  "))&amp;(IF(CO23="","",CO23&amp;", "))&amp;(IF(CO24="","",CO24&amp;", "))&amp;(IF(CO25="","",CO25&amp;", "))&amp;(IF(CO26="","",CO26&amp;", "))&amp;(IF(CO27="","",CO27&amp;", "))&amp;(IF(CO28="","",CO28&amp;", "))&amp;(IF(CO29="","",CO29&amp;", "))&amp;(IF(CO30="","",CO30&amp;", "))&amp;(IF(CO31="","",CO31&amp;", "))&amp;(IF(CO32="","",CO32&amp;"."))</f>
        <v xml:space="preserve">Perlu peningkatan keterampilan  Menanggapi, menulis dan menyajikan teks pawarta., Menanggapi dan menceritakan kembali isi teks deskripsi tentang adat Jawa, Menulis dan menyajikan dua paragraf aksara Jawa yang menggunakan sandhangan mandaswara, </v>
      </c>
    </row>
    <row r="23" spans="1:102" x14ac:dyDescent="0.25">
      <c r="A23" s="40">
        <v>13</v>
      </c>
      <c r="B23" s="8">
        <v>16932</v>
      </c>
      <c r="C23" s="8" t="s">
        <v>142</v>
      </c>
      <c r="E23" s="50">
        <f t="shared" si="0"/>
        <v>79</v>
      </c>
      <c r="F23" s="8" t="str">
        <f t="shared" si="1"/>
        <v>B</v>
      </c>
      <c r="G23"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23" s="50">
        <f t="shared" si="3"/>
        <v>83</v>
      </c>
      <c r="I23" s="8" t="str">
        <f t="shared" si="4"/>
        <v>B</v>
      </c>
      <c r="J23" s="8" t="str">
        <f t="shared" si="5"/>
        <v xml:space="preserve">Memiliki keterampilan  Menanggapi, menulis dan menyajikan teks pawarta., Menanggapi dan menceritakan kembali isi teks deskripsi tentang adat Jawa, Menulis dan menyajikan dua paragraf aksara Jawa yang menggunakan sandhangan mandaswara, </v>
      </c>
      <c r="K23" s="8"/>
      <c r="L23" s="13"/>
      <c r="M23" s="14"/>
      <c r="N23" s="44">
        <f t="shared" si="6"/>
        <v>83</v>
      </c>
      <c r="O23" s="44">
        <f t="shared" si="7"/>
        <v>66</v>
      </c>
      <c r="Q23" s="44">
        <v>80</v>
      </c>
      <c r="R23" s="44"/>
      <c r="S23" s="45"/>
      <c r="T23" s="44">
        <v>85</v>
      </c>
      <c r="U23" s="44"/>
      <c r="V23" s="45"/>
      <c r="W23" s="44"/>
      <c r="X23" s="44"/>
      <c r="Y23" s="45"/>
      <c r="Z23" s="44"/>
      <c r="AA23" s="44"/>
      <c r="AB23" s="45"/>
      <c r="AC23" s="44"/>
      <c r="AD23" s="44"/>
      <c r="AE23" s="45"/>
      <c r="AF23" s="45">
        <f t="shared" si="8"/>
        <v>83</v>
      </c>
      <c r="AG23" s="44">
        <v>85</v>
      </c>
      <c r="AH23" s="44"/>
      <c r="AI23" s="45"/>
      <c r="AJ23" s="44"/>
      <c r="AK23" s="44"/>
      <c r="AL23" s="45"/>
      <c r="AM23" s="44"/>
      <c r="AN23" s="44"/>
      <c r="AO23" s="45"/>
      <c r="AP23" s="44"/>
      <c r="AQ23" s="44"/>
      <c r="AR23" s="45"/>
      <c r="AS23" s="44"/>
      <c r="AT23" s="44"/>
      <c r="AU23" s="45"/>
      <c r="AV23" s="44">
        <v>66</v>
      </c>
      <c r="AW23" s="46">
        <f t="shared" si="9"/>
        <v>79</v>
      </c>
      <c r="AX23" s="47">
        <f t="shared" si="10"/>
        <v>79</v>
      </c>
      <c r="AY23" s="48"/>
      <c r="AZ23" s="57">
        <v>85</v>
      </c>
      <c r="BA23" s="57"/>
      <c r="BB23" s="57"/>
      <c r="BC23" s="57">
        <v>85</v>
      </c>
      <c r="BD23" s="57"/>
      <c r="BE23" s="57"/>
      <c r="BF23" s="57"/>
      <c r="BG23" s="57"/>
      <c r="BH23" s="57"/>
      <c r="BI23" s="57"/>
      <c r="BJ23" s="57"/>
      <c r="BK23" s="57"/>
      <c r="BL23" s="57"/>
      <c r="BM23" s="57"/>
      <c r="BN23" s="57"/>
      <c r="BO23" s="45">
        <f t="shared" si="15"/>
        <v>85</v>
      </c>
      <c r="BP23" s="44">
        <v>80</v>
      </c>
      <c r="BQ23" s="44"/>
      <c r="BR23" s="45"/>
      <c r="BS23" s="44"/>
      <c r="BT23" s="44"/>
      <c r="BU23" s="45"/>
      <c r="BV23" s="44"/>
      <c r="BW23" s="44"/>
      <c r="BX23" s="45"/>
      <c r="BY23" s="44"/>
      <c r="BZ23" s="44"/>
      <c r="CA23" s="45"/>
      <c r="CB23" s="44"/>
      <c r="CC23" s="44"/>
      <c r="CD23" s="45"/>
      <c r="CE23" s="46">
        <f t="shared" si="11"/>
        <v>83.333333333333329</v>
      </c>
      <c r="CF23" s="47">
        <f t="shared" si="12"/>
        <v>83</v>
      </c>
      <c r="CG23" s="48"/>
      <c r="CH23" s="57">
        <v>11</v>
      </c>
      <c r="CI23" s="49" t="str">
        <f t="shared" si="13"/>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23" s="48"/>
      <c r="CK23" s="57">
        <v>11</v>
      </c>
      <c r="CL23" s="49" t="str">
        <f t="shared" si="14"/>
        <v xml:space="preserve">Memiliki keterampilan  Menanggapi, menulis dan menyajikan teks pawarta., Menanggapi dan menceritakan kembali isi teks deskripsi tentang adat Jawa, Menulis dan menyajikan dua paragraf aksara Jawa yang menggunakan sandhangan mandaswara, </v>
      </c>
      <c r="CN23" s="43">
        <v>1</v>
      </c>
      <c r="CO23" s="57" t="s">
        <v>205</v>
      </c>
      <c r="CQ23" s="26"/>
      <c r="CR23" s="26"/>
      <c r="CS23" s="26"/>
      <c r="CW23" s="56">
        <v>1</v>
      </c>
      <c r="CX23" s="56" t="str">
        <f>(IF(CO24="","","Memiliki keterampilan "))&amp;(IF(CO24="","",CO24&amp;", "))&amp;(IF(CO25="","",CO25&amp;", "))&amp;(IF(CO26="","",CO26&amp;", "))&amp;(IF(CO27="","",CO27&amp;", "))&amp;(IF(CO28="","",CO28&amp;", "))&amp;(IF(CO29="","",CO29&amp;", "))&amp;(IF(CO30="","",CO30&amp;", "))&amp;(IF(CO31="","",CO31&amp;", "))&amp;(IF(CO32="","",CO32&amp;", "))&amp;(IF(CO23="","","Masih perlu peningkatan keterampilan "&amp;CO23&amp;"."))</f>
        <v>Memiliki keterampilan Menanggapi dan menceritakan kembali isi teks deskripsi tentang adat Jawa, Menulis dan menyajikan dua paragraf aksara Jawa yang menggunakan sandhangan mandaswara, Masih perlu peningkatan keterampilan Menanggapi, menulis dan menyajikan teks pawarta..</v>
      </c>
    </row>
    <row r="24" spans="1:102" x14ac:dyDescent="0.25">
      <c r="A24" s="40">
        <v>14</v>
      </c>
      <c r="B24" s="8">
        <v>16933</v>
      </c>
      <c r="C24" s="8" t="s">
        <v>143</v>
      </c>
      <c r="E24" s="50">
        <f t="shared" si="0"/>
        <v>76</v>
      </c>
      <c r="F24" s="8" t="str">
        <f t="shared" si="1"/>
        <v>B</v>
      </c>
      <c r="G24"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24" s="50">
        <f t="shared" si="3"/>
        <v>85</v>
      </c>
      <c r="I24" s="8" t="str">
        <f t="shared" si="4"/>
        <v>B</v>
      </c>
      <c r="J24" s="8" t="str">
        <f t="shared" si="5"/>
        <v xml:space="preserve">Memiliki keterampilan  Menanggapi, menulis dan menyajikan teks pawarta., Menanggapi dan menceritakan kembali isi teks deskripsi tentang adat Jawa, Menulis dan menyajikan dua paragraf aksara Jawa yang menggunakan sandhangan mandaswara, </v>
      </c>
      <c r="K24" s="8"/>
      <c r="L24" s="13"/>
      <c r="M24" s="14"/>
      <c r="N24" s="44">
        <f t="shared" si="6"/>
        <v>80</v>
      </c>
      <c r="O24" s="44">
        <f t="shared" si="7"/>
        <v>60</v>
      </c>
      <c r="Q24" s="44">
        <v>80</v>
      </c>
      <c r="R24" s="44"/>
      <c r="S24" s="45"/>
      <c r="T24" s="44">
        <v>80</v>
      </c>
      <c r="U24" s="44"/>
      <c r="V24" s="45"/>
      <c r="W24" s="44"/>
      <c r="X24" s="44"/>
      <c r="Y24" s="45"/>
      <c r="Z24" s="44"/>
      <c r="AA24" s="44"/>
      <c r="AB24" s="45"/>
      <c r="AC24" s="44"/>
      <c r="AD24" s="44"/>
      <c r="AE24" s="45"/>
      <c r="AF24" s="45">
        <f t="shared" si="8"/>
        <v>80</v>
      </c>
      <c r="AG24" s="44">
        <v>85</v>
      </c>
      <c r="AH24" s="44"/>
      <c r="AI24" s="45"/>
      <c r="AJ24" s="44"/>
      <c r="AK24" s="44"/>
      <c r="AL24" s="45"/>
      <c r="AM24" s="44"/>
      <c r="AN24" s="44"/>
      <c r="AO24" s="45"/>
      <c r="AP24" s="44"/>
      <c r="AQ24" s="44"/>
      <c r="AR24" s="45"/>
      <c r="AS24" s="44"/>
      <c r="AT24" s="44"/>
      <c r="AU24" s="45"/>
      <c r="AV24" s="44">
        <v>60</v>
      </c>
      <c r="AW24" s="46">
        <f t="shared" si="9"/>
        <v>76.25</v>
      </c>
      <c r="AX24" s="47">
        <f t="shared" si="10"/>
        <v>76</v>
      </c>
      <c r="AY24" s="48"/>
      <c r="AZ24" s="57">
        <v>85</v>
      </c>
      <c r="BA24" s="57"/>
      <c r="BB24" s="57"/>
      <c r="BC24" s="57">
        <v>85</v>
      </c>
      <c r="BD24" s="57"/>
      <c r="BE24" s="57"/>
      <c r="BF24" s="57"/>
      <c r="BG24" s="57"/>
      <c r="BH24" s="57"/>
      <c r="BI24" s="57"/>
      <c r="BJ24" s="57"/>
      <c r="BK24" s="57"/>
      <c r="BL24" s="57"/>
      <c r="BM24" s="57"/>
      <c r="BN24" s="57"/>
      <c r="BO24" s="45">
        <f t="shared" si="15"/>
        <v>85</v>
      </c>
      <c r="BP24" s="44">
        <v>85</v>
      </c>
      <c r="BQ24" s="44"/>
      <c r="BR24" s="45"/>
      <c r="BS24" s="44"/>
      <c r="BT24" s="44"/>
      <c r="BU24" s="45"/>
      <c r="BV24" s="44"/>
      <c r="BW24" s="44"/>
      <c r="BX24" s="45"/>
      <c r="BY24" s="44"/>
      <c r="BZ24" s="44"/>
      <c r="CA24" s="45"/>
      <c r="CB24" s="44"/>
      <c r="CC24" s="44"/>
      <c r="CD24" s="45"/>
      <c r="CE24" s="46">
        <f t="shared" si="11"/>
        <v>85</v>
      </c>
      <c r="CF24" s="47">
        <f t="shared" si="12"/>
        <v>85</v>
      </c>
      <c r="CG24" s="48"/>
      <c r="CH24" s="57">
        <v>11</v>
      </c>
      <c r="CI24" s="49" t="str">
        <f t="shared" si="13"/>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24" s="48"/>
      <c r="CK24" s="57">
        <v>11</v>
      </c>
      <c r="CL24" s="49" t="str">
        <f t="shared" si="14"/>
        <v xml:space="preserve">Memiliki keterampilan  Menanggapi, menulis dan menyajikan teks pawarta., Menanggapi dan menceritakan kembali isi teks deskripsi tentang adat Jawa, Menulis dan menyajikan dua paragraf aksara Jawa yang menggunakan sandhangan mandaswara, </v>
      </c>
      <c r="CN24" s="43">
        <v>2</v>
      </c>
      <c r="CO24" s="57" t="s">
        <v>206</v>
      </c>
      <c r="CQ24" s="26"/>
      <c r="CR24" s="26"/>
      <c r="CS24" s="26"/>
      <c r="CW24" s="56">
        <v>2</v>
      </c>
      <c r="CX24" s="56" t="str">
        <f>(IF(CO24="","","Memiliki keterampilan "))&amp;(IF(CO23="","",CO23&amp;", "))&amp;(IF(CO25="","",CO25&amp;", "))&amp;(IF(CO26="","",CO26&amp;", "))&amp;(IF(CO27="","",CO27&amp;", "))&amp;(IF(CO28="","",CO28&amp;", "))&amp;(IF(CO29="","",CO29&amp;", "))&amp;(IF(CO30="","",CO30&amp;", "))&amp;(IF(CO31="","",CO31&amp;", "))&amp;(IF(CO32="","",CO32&amp;", "))&amp;(IF(CO24="","","Masih perlu peningkatan keterampilan "&amp;CO24&amp;"."))</f>
        <v>Memiliki keterampilan Menanggapi, menulis dan menyajikan teks pawarta., Menulis dan menyajikan dua paragraf aksara Jawa yang menggunakan sandhangan mandaswara, Masih perlu peningkatan keterampilan Menanggapi dan menceritakan kembali isi teks deskripsi tentang adat Jawa.</v>
      </c>
    </row>
    <row r="25" spans="1:102" x14ac:dyDescent="0.25">
      <c r="A25" s="40">
        <v>15</v>
      </c>
      <c r="B25" s="8">
        <v>16934</v>
      </c>
      <c r="C25" s="8" t="s">
        <v>144</v>
      </c>
      <c r="E25" s="50">
        <f t="shared" si="0"/>
        <v>80</v>
      </c>
      <c r="F25" s="8" t="str">
        <f t="shared" si="1"/>
        <v>B</v>
      </c>
      <c r="G25"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25" s="50">
        <f t="shared" si="3"/>
        <v>87</v>
      </c>
      <c r="I25" s="8" t="str">
        <f t="shared" si="4"/>
        <v>B</v>
      </c>
      <c r="J25" s="8" t="str">
        <f t="shared" si="5"/>
        <v xml:space="preserve">Memiliki keterampilan  Menanggapi, menulis dan menyajikan teks pawarta., Menanggapi dan menceritakan kembali isi teks deskripsi tentang adat Jawa, Menulis dan menyajikan dua paragraf aksara Jawa yang menggunakan sandhangan mandaswara, </v>
      </c>
      <c r="K25" s="8"/>
      <c r="L25" s="13"/>
      <c r="M25" s="14"/>
      <c r="N25" s="44">
        <f t="shared" si="6"/>
        <v>83</v>
      </c>
      <c r="O25" s="44">
        <f t="shared" si="7"/>
        <v>64</v>
      </c>
      <c r="Q25" s="44">
        <v>80</v>
      </c>
      <c r="R25" s="44"/>
      <c r="S25" s="45"/>
      <c r="T25" s="44">
        <v>85</v>
      </c>
      <c r="U25" s="44"/>
      <c r="V25" s="45"/>
      <c r="W25" s="44"/>
      <c r="X25" s="44"/>
      <c r="Y25" s="45"/>
      <c r="Z25" s="44"/>
      <c r="AA25" s="44"/>
      <c r="AB25" s="45"/>
      <c r="AC25" s="44"/>
      <c r="AD25" s="44"/>
      <c r="AE25" s="45"/>
      <c r="AF25" s="45">
        <f t="shared" si="8"/>
        <v>83</v>
      </c>
      <c r="AG25" s="44">
        <v>90</v>
      </c>
      <c r="AH25" s="44"/>
      <c r="AI25" s="45"/>
      <c r="AJ25" s="44"/>
      <c r="AK25" s="44"/>
      <c r="AL25" s="45"/>
      <c r="AM25" s="44"/>
      <c r="AN25" s="44"/>
      <c r="AO25" s="45"/>
      <c r="AP25" s="44"/>
      <c r="AQ25" s="44"/>
      <c r="AR25" s="45"/>
      <c r="AS25" s="44"/>
      <c r="AT25" s="44"/>
      <c r="AU25" s="45"/>
      <c r="AV25" s="44">
        <v>64</v>
      </c>
      <c r="AW25" s="46">
        <f t="shared" si="9"/>
        <v>79.75</v>
      </c>
      <c r="AX25" s="47">
        <f t="shared" si="10"/>
        <v>80</v>
      </c>
      <c r="AY25" s="48"/>
      <c r="AZ25" s="57">
        <v>85</v>
      </c>
      <c r="BA25" s="57"/>
      <c r="BB25" s="57"/>
      <c r="BC25" s="57">
        <v>85</v>
      </c>
      <c r="BD25" s="57"/>
      <c r="BE25" s="57"/>
      <c r="BF25" s="57"/>
      <c r="BG25" s="57"/>
      <c r="BH25" s="57"/>
      <c r="BI25" s="57"/>
      <c r="BJ25" s="57"/>
      <c r="BK25" s="57"/>
      <c r="BL25" s="57"/>
      <c r="BM25" s="57"/>
      <c r="BN25" s="57"/>
      <c r="BO25" s="45">
        <f t="shared" si="15"/>
        <v>85</v>
      </c>
      <c r="BP25" s="44">
        <v>90</v>
      </c>
      <c r="BQ25" s="44"/>
      <c r="BR25" s="45"/>
      <c r="BS25" s="44"/>
      <c r="BT25" s="44"/>
      <c r="BU25" s="45"/>
      <c r="BV25" s="44"/>
      <c r="BW25" s="44"/>
      <c r="BX25" s="45"/>
      <c r="BY25" s="44"/>
      <c r="BZ25" s="44"/>
      <c r="CA25" s="45"/>
      <c r="CB25" s="44"/>
      <c r="CC25" s="44"/>
      <c r="CD25" s="45"/>
      <c r="CE25" s="46">
        <f t="shared" si="11"/>
        <v>86.666666666666671</v>
      </c>
      <c r="CF25" s="47">
        <f t="shared" si="12"/>
        <v>87</v>
      </c>
      <c r="CG25" s="48"/>
      <c r="CH25" s="57">
        <v>11</v>
      </c>
      <c r="CI25" s="49" t="str">
        <f t="shared" si="13"/>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25" s="48"/>
      <c r="CK25" s="57">
        <v>11</v>
      </c>
      <c r="CL25" s="49" t="str">
        <f t="shared" si="14"/>
        <v xml:space="preserve">Memiliki keterampilan  Menanggapi, menulis dan menyajikan teks pawarta., Menanggapi dan menceritakan kembali isi teks deskripsi tentang adat Jawa, Menulis dan menyajikan dua paragraf aksara Jawa yang menggunakan sandhangan mandaswara, </v>
      </c>
      <c r="CN25" s="43">
        <v>3</v>
      </c>
      <c r="CO25" s="57" t="s">
        <v>207</v>
      </c>
      <c r="CQ25" s="80" t="s">
        <v>70</v>
      </c>
      <c r="CR25" s="80"/>
      <c r="CS25" s="80"/>
      <c r="CW25" s="56">
        <v>3</v>
      </c>
      <c r="CX25" s="56" t="str">
        <f>(IF(CO24="","","Memiliki keterampilan "))&amp;(IF(CO23="","",CO23&amp;", "))&amp;(IF(CO24="","",CO24&amp;", "))&amp;(IF(CO26="","",CO26&amp;", "))&amp;(IF(CO27="","",CO27&amp;", "))&amp;(IF(CO28="","",CO28&amp;", "))&amp;(IF(CO29="","",CO29&amp;", "))&amp;(IF(CO30="","",CO30&amp;", "))&amp;(IF(CO31="","",CO31&amp;", "))&amp;(IF(CO32="","",CO32&amp;", "))&amp;(IF(CO25="","","Masih perlu peningkatan keterampilan "&amp;CO25&amp;"."))</f>
        <v>Memiliki keterampilan Menanggapi, menulis dan menyajikan teks pawarta., Menanggapi dan menceritakan kembali isi teks deskripsi tentang adat Jawa, Masih perlu peningkatan keterampilan Menulis dan menyajikan dua paragraf aksara Jawa yang menggunakan sandhangan mandaswara.</v>
      </c>
    </row>
    <row r="26" spans="1:102" x14ac:dyDescent="0.25">
      <c r="A26" s="40">
        <v>16</v>
      </c>
      <c r="B26" s="8">
        <v>16935</v>
      </c>
      <c r="C26" s="8" t="s">
        <v>145</v>
      </c>
      <c r="E26" s="50">
        <f t="shared" si="0"/>
        <v>78</v>
      </c>
      <c r="F26" s="8" t="str">
        <f t="shared" si="1"/>
        <v>B</v>
      </c>
      <c r="G26"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26" s="50">
        <f t="shared" si="3"/>
        <v>83</v>
      </c>
      <c r="I26" s="8" t="str">
        <f t="shared" si="4"/>
        <v>B</v>
      </c>
      <c r="J26" s="8" t="str">
        <f t="shared" si="5"/>
        <v xml:space="preserve">Memiliki keterampilan  Menanggapi, menulis dan menyajikan teks pawarta., Menanggapi dan menceritakan kembali isi teks deskripsi tentang adat Jawa, Menulis dan menyajikan dua paragraf aksara Jawa yang menggunakan sandhangan mandaswara, </v>
      </c>
      <c r="K26" s="8"/>
      <c r="L26" s="13"/>
      <c r="M26" s="14"/>
      <c r="N26" s="44">
        <f t="shared" si="6"/>
        <v>83</v>
      </c>
      <c r="O26" s="44">
        <f t="shared" si="7"/>
        <v>68</v>
      </c>
      <c r="Q26" s="44">
        <v>80</v>
      </c>
      <c r="R26" s="44"/>
      <c r="S26" s="45"/>
      <c r="T26" s="44">
        <v>85</v>
      </c>
      <c r="U26" s="44"/>
      <c r="V26" s="45"/>
      <c r="W26" s="44"/>
      <c r="X26" s="44"/>
      <c r="Y26" s="45"/>
      <c r="Z26" s="44"/>
      <c r="AA26" s="44"/>
      <c r="AB26" s="45"/>
      <c r="AC26" s="44"/>
      <c r="AD26" s="44"/>
      <c r="AE26" s="45"/>
      <c r="AF26" s="45">
        <f t="shared" si="8"/>
        <v>83</v>
      </c>
      <c r="AG26" s="44">
        <v>80</v>
      </c>
      <c r="AH26" s="44"/>
      <c r="AI26" s="45"/>
      <c r="AJ26" s="44"/>
      <c r="AK26" s="44"/>
      <c r="AL26" s="45"/>
      <c r="AM26" s="44"/>
      <c r="AN26" s="44"/>
      <c r="AO26" s="45"/>
      <c r="AP26" s="44"/>
      <c r="AQ26" s="44"/>
      <c r="AR26" s="45"/>
      <c r="AS26" s="44"/>
      <c r="AT26" s="44"/>
      <c r="AU26" s="45"/>
      <c r="AV26" s="44">
        <v>68</v>
      </c>
      <c r="AW26" s="46">
        <f t="shared" si="9"/>
        <v>78.25</v>
      </c>
      <c r="AX26" s="47">
        <f t="shared" si="10"/>
        <v>78</v>
      </c>
      <c r="AY26" s="48"/>
      <c r="AZ26" s="57">
        <v>85</v>
      </c>
      <c r="BA26" s="57"/>
      <c r="BB26" s="57"/>
      <c r="BC26" s="57">
        <v>85</v>
      </c>
      <c r="BD26" s="57"/>
      <c r="BE26" s="57"/>
      <c r="BF26" s="57"/>
      <c r="BG26" s="57"/>
      <c r="BH26" s="57"/>
      <c r="BI26" s="57"/>
      <c r="BJ26" s="57"/>
      <c r="BK26" s="57"/>
      <c r="BL26" s="57"/>
      <c r="BM26" s="57"/>
      <c r="BN26" s="57"/>
      <c r="BO26" s="45">
        <f t="shared" si="15"/>
        <v>85</v>
      </c>
      <c r="BP26" s="44">
        <v>80</v>
      </c>
      <c r="BQ26" s="44"/>
      <c r="BR26" s="45"/>
      <c r="BS26" s="44"/>
      <c r="BT26" s="44"/>
      <c r="BU26" s="45"/>
      <c r="BV26" s="44"/>
      <c r="BW26" s="44"/>
      <c r="BX26" s="45"/>
      <c r="BY26" s="44"/>
      <c r="BZ26" s="44"/>
      <c r="CA26" s="45"/>
      <c r="CB26" s="44"/>
      <c r="CC26" s="44"/>
      <c r="CD26" s="45"/>
      <c r="CE26" s="46">
        <f t="shared" si="11"/>
        <v>83.333333333333329</v>
      </c>
      <c r="CF26" s="47">
        <f t="shared" si="12"/>
        <v>83</v>
      </c>
      <c r="CG26" s="48"/>
      <c r="CH26" s="57">
        <v>11</v>
      </c>
      <c r="CI26" s="49" t="str">
        <f t="shared" si="13"/>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26" s="48"/>
      <c r="CK26" s="57">
        <v>11</v>
      </c>
      <c r="CL26" s="49" t="str">
        <f t="shared" si="14"/>
        <v xml:space="preserve">Memiliki keterampilan  Menanggapi, menulis dan menyajikan teks pawarta., Menanggapi dan menceritakan kembali isi teks deskripsi tentang adat Jawa, Menulis dan menyajikan dua paragraf aksara Jawa yang menggunakan sandhangan mandaswara, </v>
      </c>
      <c r="CN26" s="43">
        <v>4</v>
      </c>
      <c r="CO26" s="57"/>
      <c r="CQ26" s="27" t="s">
        <v>50</v>
      </c>
      <c r="CR26" s="28" t="s">
        <v>51</v>
      </c>
      <c r="CS26" s="28" t="s">
        <v>52</v>
      </c>
      <c r="CW26" s="56">
        <v>4</v>
      </c>
      <c r="CX26" s="56" t="str">
        <f>(IF(CO24="","","Memiliki keterampilan "))&amp;(IF(CO23="","",CO23&amp;", "))&amp;(IF(CO24="","",CO24&amp;", "))&amp;(IF(CO25="","",CO25&amp;", "))&amp;(IF(CO27="","",CO27&amp;", "))&amp;(IF(CO28="","",CO28&amp;", "))&amp;(IF(CO29="","",CO29&amp;", "))&amp;(IF(CO30="","",CO30&amp;", "))&amp;(IF(CO31="","",CO31&amp;", "))&amp;(IF(CO32="","",CO32&amp;", "))&amp;(IF(CO26="","","Masih perlu peningkatan keterampilan "&amp;CO26&amp;"."))</f>
        <v xml:space="preserve">Memiliki keterampilan Menanggapi, menulis dan menyajikan teks pawarta., Menanggapi dan menceritakan kembali isi teks deskripsi tentang adat Jawa, Menulis dan menyajikan dua paragraf aksara Jawa yang menggunakan sandhangan mandaswara, </v>
      </c>
    </row>
    <row r="27" spans="1:102" x14ac:dyDescent="0.25">
      <c r="A27" s="40">
        <v>17</v>
      </c>
      <c r="B27" s="8">
        <v>16936</v>
      </c>
      <c r="C27" s="8" t="s">
        <v>146</v>
      </c>
      <c r="E27" s="50">
        <f t="shared" si="0"/>
        <v>81</v>
      </c>
      <c r="F27" s="8" t="str">
        <f t="shared" si="1"/>
        <v>B</v>
      </c>
      <c r="G27"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27" s="50">
        <f t="shared" si="3"/>
        <v>83</v>
      </c>
      <c r="I27" s="8" t="str">
        <f t="shared" si="4"/>
        <v>B</v>
      </c>
      <c r="J27" s="8" t="str">
        <f t="shared" si="5"/>
        <v xml:space="preserve">Memiliki keterampilan  Menanggapi, menulis dan menyajikan teks pawarta., Menanggapi dan menceritakan kembali isi teks deskripsi tentang adat Jawa, Menulis dan menyajikan dua paragraf aksara Jawa yang menggunakan sandhangan mandaswara, </v>
      </c>
      <c r="K27" s="8"/>
      <c r="L27" s="13"/>
      <c r="M27" s="14"/>
      <c r="N27" s="44">
        <f t="shared" si="6"/>
        <v>80</v>
      </c>
      <c r="O27" s="44">
        <f t="shared" si="7"/>
        <v>74</v>
      </c>
      <c r="Q27" s="44">
        <v>80</v>
      </c>
      <c r="R27" s="44"/>
      <c r="S27" s="45"/>
      <c r="T27" s="44">
        <v>80</v>
      </c>
      <c r="U27" s="44"/>
      <c r="V27" s="45"/>
      <c r="W27" s="44"/>
      <c r="X27" s="44"/>
      <c r="Y27" s="45"/>
      <c r="Z27" s="44"/>
      <c r="AA27" s="44"/>
      <c r="AB27" s="45"/>
      <c r="AC27" s="44"/>
      <c r="AD27" s="44"/>
      <c r="AE27" s="45"/>
      <c r="AF27" s="45">
        <f t="shared" si="8"/>
        <v>80</v>
      </c>
      <c r="AG27" s="44">
        <v>90</v>
      </c>
      <c r="AH27" s="44"/>
      <c r="AI27" s="45"/>
      <c r="AJ27" s="44"/>
      <c r="AK27" s="44"/>
      <c r="AL27" s="45"/>
      <c r="AM27" s="44"/>
      <c r="AN27" s="44"/>
      <c r="AO27" s="45"/>
      <c r="AP27" s="44"/>
      <c r="AQ27" s="44"/>
      <c r="AR27" s="45"/>
      <c r="AS27" s="44"/>
      <c r="AT27" s="44"/>
      <c r="AU27" s="45"/>
      <c r="AV27" s="44">
        <v>74</v>
      </c>
      <c r="AW27" s="46">
        <f t="shared" si="9"/>
        <v>81</v>
      </c>
      <c r="AX27" s="47">
        <f t="shared" si="10"/>
        <v>81</v>
      </c>
      <c r="AY27" s="48"/>
      <c r="AZ27" s="57">
        <v>85</v>
      </c>
      <c r="BA27" s="57"/>
      <c r="BB27" s="57"/>
      <c r="BC27" s="57">
        <v>85</v>
      </c>
      <c r="BD27" s="57"/>
      <c r="BE27" s="57"/>
      <c r="BF27" s="57"/>
      <c r="BG27" s="57"/>
      <c r="BH27" s="57"/>
      <c r="BI27" s="57"/>
      <c r="BJ27" s="57"/>
      <c r="BK27" s="57"/>
      <c r="BL27" s="57"/>
      <c r="BM27" s="57"/>
      <c r="BN27" s="57"/>
      <c r="BO27" s="45">
        <f t="shared" si="15"/>
        <v>85</v>
      </c>
      <c r="BP27" s="44">
        <v>80</v>
      </c>
      <c r="BQ27" s="44"/>
      <c r="BR27" s="45"/>
      <c r="BS27" s="44"/>
      <c r="BT27" s="44"/>
      <c r="BU27" s="45"/>
      <c r="BV27" s="44"/>
      <c r="BW27" s="44"/>
      <c r="BX27" s="45"/>
      <c r="BY27" s="44"/>
      <c r="BZ27" s="44"/>
      <c r="CA27" s="45"/>
      <c r="CB27" s="44"/>
      <c r="CC27" s="44"/>
      <c r="CD27" s="45"/>
      <c r="CE27" s="46">
        <f t="shared" si="11"/>
        <v>83.333333333333329</v>
      </c>
      <c r="CF27" s="47">
        <f t="shared" si="12"/>
        <v>83</v>
      </c>
      <c r="CG27" s="48"/>
      <c r="CH27" s="57">
        <v>11</v>
      </c>
      <c r="CI27" s="49" t="str">
        <f t="shared" si="13"/>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27" s="48"/>
      <c r="CK27" s="57">
        <v>11</v>
      </c>
      <c r="CL27" s="49" t="str">
        <f t="shared" si="14"/>
        <v xml:space="preserve">Memiliki keterampilan  Menanggapi, menulis dan menyajikan teks pawarta., Menanggapi dan menceritakan kembali isi teks deskripsi tentang adat Jawa, Menulis dan menyajikan dua paragraf aksara Jawa yang menggunakan sandhangan mandaswara, </v>
      </c>
      <c r="CN27" s="43">
        <v>5</v>
      </c>
      <c r="CO27" s="57"/>
      <c r="CQ27" s="21">
        <v>0</v>
      </c>
      <c r="CR27" s="22">
        <v>69</v>
      </c>
      <c r="CS27" s="23" t="s">
        <v>54</v>
      </c>
      <c r="CW27" s="56">
        <v>5</v>
      </c>
      <c r="CX27" s="56" t="str">
        <f>(IF(CO24="","","Memiliki keterampilan "))&amp;(IF(CO23="","",CO23&amp;", "))&amp;(IF(CO24="","",CO24&amp;", "))&amp;(IF(CO25="","",CO25&amp;", "))&amp;(IF(CO26="","",CO26&amp;", "))&amp;(IF(CO28="","",CO28&amp;", "))&amp;(IF(CO29="","",CO29&amp;", "))&amp;(IF(CO30="","",CO30&amp;", "))&amp;(IF(CO31="","",CO31&amp;", "))&amp;(IF(CO32="","",CO32&amp;", "))&amp;(IF(CO27="","","Masih perlu peningkatan keterampilan "&amp;CO27&amp;"."))</f>
        <v xml:space="preserve">Memiliki keterampilan Menanggapi, menulis dan menyajikan teks pawarta., Menanggapi dan menceritakan kembali isi teks deskripsi tentang adat Jawa, Menulis dan menyajikan dua paragraf aksara Jawa yang menggunakan sandhangan mandaswara, </v>
      </c>
    </row>
    <row r="28" spans="1:102" x14ac:dyDescent="0.25">
      <c r="A28" s="40">
        <v>18</v>
      </c>
      <c r="B28" s="8">
        <v>16937</v>
      </c>
      <c r="C28" s="8" t="s">
        <v>147</v>
      </c>
      <c r="E28" s="50">
        <f t="shared" si="0"/>
        <v>77</v>
      </c>
      <c r="F28" s="8" t="str">
        <f t="shared" si="1"/>
        <v>B</v>
      </c>
      <c r="G28"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28" s="50">
        <f t="shared" si="3"/>
        <v>83</v>
      </c>
      <c r="I28" s="8" t="str">
        <f t="shared" si="4"/>
        <v>B</v>
      </c>
      <c r="J28" s="8" t="str">
        <f t="shared" si="5"/>
        <v xml:space="preserve">Memiliki keterampilan  Menanggapi, menulis dan menyajikan teks pawarta., Menanggapi dan menceritakan kembali isi teks deskripsi tentang adat Jawa, Menulis dan menyajikan dua paragraf aksara Jawa yang menggunakan sandhangan mandaswara, </v>
      </c>
      <c r="K28" s="8"/>
      <c r="L28" s="13"/>
      <c r="M28" s="14"/>
      <c r="N28" s="44">
        <f t="shared" si="6"/>
        <v>83</v>
      </c>
      <c r="O28" s="44">
        <f t="shared" si="7"/>
        <v>58</v>
      </c>
      <c r="Q28" s="44">
        <v>80</v>
      </c>
      <c r="R28" s="44"/>
      <c r="S28" s="45"/>
      <c r="T28" s="44">
        <v>85</v>
      </c>
      <c r="U28" s="44"/>
      <c r="V28" s="45"/>
      <c r="W28" s="44"/>
      <c r="X28" s="44"/>
      <c r="Y28" s="45"/>
      <c r="Z28" s="44"/>
      <c r="AA28" s="44"/>
      <c r="AB28" s="45"/>
      <c r="AC28" s="44"/>
      <c r="AD28" s="44"/>
      <c r="AE28" s="45"/>
      <c r="AF28" s="45">
        <f t="shared" si="8"/>
        <v>83</v>
      </c>
      <c r="AG28" s="44">
        <v>85</v>
      </c>
      <c r="AH28" s="44"/>
      <c r="AI28" s="45"/>
      <c r="AJ28" s="44"/>
      <c r="AK28" s="44"/>
      <c r="AL28" s="45"/>
      <c r="AM28" s="44"/>
      <c r="AN28" s="44"/>
      <c r="AO28" s="45"/>
      <c r="AP28" s="44"/>
      <c r="AQ28" s="44"/>
      <c r="AR28" s="45"/>
      <c r="AS28" s="44"/>
      <c r="AT28" s="44"/>
      <c r="AU28" s="45"/>
      <c r="AV28" s="44">
        <v>58</v>
      </c>
      <c r="AW28" s="46">
        <f t="shared" si="9"/>
        <v>77</v>
      </c>
      <c r="AX28" s="47">
        <f t="shared" si="10"/>
        <v>77</v>
      </c>
      <c r="AY28" s="48"/>
      <c r="AZ28" s="57">
        <v>85</v>
      </c>
      <c r="BA28" s="57"/>
      <c r="BB28" s="57"/>
      <c r="BC28" s="57">
        <v>85</v>
      </c>
      <c r="BD28" s="57"/>
      <c r="BE28" s="57"/>
      <c r="BF28" s="57"/>
      <c r="BG28" s="57"/>
      <c r="BH28" s="57"/>
      <c r="BI28" s="57"/>
      <c r="BJ28" s="57"/>
      <c r="BK28" s="57"/>
      <c r="BL28" s="57"/>
      <c r="BM28" s="57"/>
      <c r="BN28" s="57"/>
      <c r="BO28" s="45">
        <f t="shared" si="15"/>
        <v>85</v>
      </c>
      <c r="BP28" s="44">
        <v>80</v>
      </c>
      <c r="BQ28" s="44"/>
      <c r="BR28" s="45"/>
      <c r="BS28" s="44"/>
      <c r="BT28" s="44"/>
      <c r="BU28" s="45"/>
      <c r="BV28" s="44"/>
      <c r="BW28" s="44"/>
      <c r="BX28" s="45"/>
      <c r="BY28" s="44"/>
      <c r="BZ28" s="44"/>
      <c r="CA28" s="45"/>
      <c r="CB28" s="44"/>
      <c r="CC28" s="44"/>
      <c r="CD28" s="45"/>
      <c r="CE28" s="46">
        <f t="shared" si="11"/>
        <v>83.333333333333329</v>
      </c>
      <c r="CF28" s="47">
        <f t="shared" si="12"/>
        <v>83</v>
      </c>
      <c r="CG28" s="48"/>
      <c r="CH28" s="57">
        <v>11</v>
      </c>
      <c r="CI28" s="49" t="str">
        <f t="shared" si="13"/>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28" s="48"/>
      <c r="CK28" s="57">
        <v>11</v>
      </c>
      <c r="CL28" s="49" t="str">
        <f t="shared" si="14"/>
        <v xml:space="preserve">Memiliki keterampilan  Menanggapi, menulis dan menyajikan teks pawarta., Menanggapi dan menceritakan kembali isi teks deskripsi tentang adat Jawa, Menulis dan menyajikan dua paragraf aksara Jawa yang menggunakan sandhangan mandaswara, </v>
      </c>
      <c r="CN28" s="43">
        <v>6</v>
      </c>
      <c r="CO28" s="57"/>
      <c r="CQ28" s="21">
        <v>70</v>
      </c>
      <c r="CR28" s="24">
        <v>75</v>
      </c>
      <c r="CS28" s="25" t="s">
        <v>56</v>
      </c>
      <c r="CW28" s="56">
        <v>6</v>
      </c>
      <c r="CX28" s="56" t="str">
        <f>(IF(CO24="","","Memiliki keterampilan "))&amp;(IF(CO23="","",CO23&amp;", "))&amp;(IF(CO24="","",CO24&amp;", "))&amp;(IF(CO25="","",CO25&amp;", "))&amp;(IF(CO26="","",CO26&amp;", "))&amp;(IF(CO27="","",CO27&amp;", "))&amp;(IF(CO29="","",CO29&amp;", "))&amp;(IF(CO30="","",CO30&amp;", "))&amp;(IF(CO31="","",CO31&amp;", "))&amp;(IF(CO32="","",CO32&amp;", "))&amp;(IF(CO28="","","Masih perlu peningkatan keterampilan "&amp;CO28&amp;"."))</f>
        <v xml:space="preserve">Memiliki keterampilan Menanggapi, menulis dan menyajikan teks pawarta., Menanggapi dan menceritakan kembali isi teks deskripsi tentang adat Jawa, Menulis dan menyajikan dua paragraf aksara Jawa yang menggunakan sandhangan mandaswara, </v>
      </c>
    </row>
    <row r="29" spans="1:102" x14ac:dyDescent="0.25">
      <c r="A29" s="40">
        <v>19</v>
      </c>
      <c r="B29" s="8">
        <v>16938</v>
      </c>
      <c r="C29" s="8" t="s">
        <v>148</v>
      </c>
      <c r="E29" s="50">
        <f t="shared" si="0"/>
        <v>74</v>
      </c>
      <c r="F29" s="8" t="str">
        <f t="shared" si="1"/>
        <v>C</v>
      </c>
      <c r="G29"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29" s="50">
        <f t="shared" si="3"/>
        <v>83</v>
      </c>
      <c r="I29" s="8" t="str">
        <f t="shared" si="4"/>
        <v>B</v>
      </c>
      <c r="J29" s="8" t="str">
        <f t="shared" si="5"/>
        <v xml:space="preserve">Memiliki keterampilan  Menanggapi, menulis dan menyajikan teks pawarta., Menanggapi dan menceritakan kembali isi teks deskripsi tentang adat Jawa, Menulis dan menyajikan dua paragraf aksara Jawa yang menggunakan sandhangan mandaswara, </v>
      </c>
      <c r="K29" s="8"/>
      <c r="L29" s="13"/>
      <c r="M29" s="14"/>
      <c r="N29" s="44">
        <f t="shared" si="6"/>
        <v>80</v>
      </c>
      <c r="O29" s="44">
        <f t="shared" si="7"/>
        <v>54</v>
      </c>
      <c r="Q29" s="44">
        <v>80</v>
      </c>
      <c r="R29" s="44"/>
      <c r="S29" s="45"/>
      <c r="T29" s="44">
        <v>80</v>
      </c>
      <c r="U29" s="44"/>
      <c r="V29" s="45"/>
      <c r="W29" s="44"/>
      <c r="X29" s="44"/>
      <c r="Y29" s="45"/>
      <c r="Z29" s="44"/>
      <c r="AA29" s="44"/>
      <c r="AB29" s="45"/>
      <c r="AC29" s="44"/>
      <c r="AD29" s="44"/>
      <c r="AE29" s="45"/>
      <c r="AF29" s="45">
        <f t="shared" si="8"/>
        <v>80</v>
      </c>
      <c r="AG29" s="44">
        <v>80</v>
      </c>
      <c r="AH29" s="44"/>
      <c r="AI29" s="45"/>
      <c r="AJ29" s="44"/>
      <c r="AK29" s="44"/>
      <c r="AL29" s="45"/>
      <c r="AM29" s="44"/>
      <c r="AN29" s="44"/>
      <c r="AO29" s="45"/>
      <c r="AP29" s="44"/>
      <c r="AQ29" s="44"/>
      <c r="AR29" s="45"/>
      <c r="AS29" s="44"/>
      <c r="AT29" s="44"/>
      <c r="AU29" s="45"/>
      <c r="AV29" s="44">
        <v>54</v>
      </c>
      <c r="AW29" s="46">
        <f t="shared" si="9"/>
        <v>73.5</v>
      </c>
      <c r="AX29" s="47">
        <f t="shared" si="10"/>
        <v>74</v>
      </c>
      <c r="AY29" s="48"/>
      <c r="AZ29" s="57">
        <v>85</v>
      </c>
      <c r="BA29" s="57"/>
      <c r="BB29" s="57"/>
      <c r="BC29" s="57">
        <v>85</v>
      </c>
      <c r="BD29" s="57"/>
      <c r="BE29" s="57"/>
      <c r="BF29" s="57"/>
      <c r="BG29" s="57"/>
      <c r="BH29" s="57"/>
      <c r="BI29" s="57"/>
      <c r="BJ29" s="57"/>
      <c r="BK29" s="57"/>
      <c r="BL29" s="57"/>
      <c r="BM29" s="57"/>
      <c r="BN29" s="57"/>
      <c r="BO29" s="45">
        <f t="shared" si="15"/>
        <v>85</v>
      </c>
      <c r="BP29" s="44">
        <v>80</v>
      </c>
      <c r="BQ29" s="44"/>
      <c r="BR29" s="45"/>
      <c r="BS29" s="44"/>
      <c r="BT29" s="44"/>
      <c r="BU29" s="45"/>
      <c r="BV29" s="44"/>
      <c r="BW29" s="44"/>
      <c r="BX29" s="45"/>
      <c r="BY29" s="44"/>
      <c r="BZ29" s="44"/>
      <c r="CA29" s="45"/>
      <c r="CB29" s="44"/>
      <c r="CC29" s="44"/>
      <c r="CD29" s="45"/>
      <c r="CE29" s="46">
        <f t="shared" si="11"/>
        <v>83.333333333333329</v>
      </c>
      <c r="CF29" s="47">
        <f t="shared" si="12"/>
        <v>83</v>
      </c>
      <c r="CG29" s="48"/>
      <c r="CH29" s="57">
        <v>11</v>
      </c>
      <c r="CI29" s="49" t="str">
        <f t="shared" si="13"/>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29" s="48"/>
      <c r="CK29" s="57">
        <v>11</v>
      </c>
      <c r="CL29" s="49" t="str">
        <f t="shared" si="14"/>
        <v xml:space="preserve">Memiliki keterampilan  Menanggapi, menulis dan menyajikan teks pawarta., Menanggapi dan menceritakan kembali isi teks deskripsi tentang adat Jawa, Menulis dan menyajikan dua paragraf aksara Jawa yang menggunakan sandhangan mandaswara, </v>
      </c>
      <c r="CN29" s="43">
        <v>7</v>
      </c>
      <c r="CO29" s="57"/>
      <c r="CQ29" s="21">
        <v>76</v>
      </c>
      <c r="CR29" s="24">
        <v>90</v>
      </c>
      <c r="CS29" s="25" t="s">
        <v>58</v>
      </c>
      <c r="CW29" s="56">
        <v>7</v>
      </c>
      <c r="CX29" s="56" t="str">
        <f>(IF(CO24="","","Memiliki keterampilan "))&amp;(IF(CO23="","",CO23&amp;", "))&amp;(IF(CO24="","",CO24&amp;", "))&amp;(IF(CO25="","",CO25&amp;", "))&amp;(IF(CO26="","",CO26&amp;", "))&amp;(IF(CO27="","",CO27&amp;", "))&amp;(IF(CO28="","",CO28&amp;", "))&amp;(IF(CO30="","",CO30&amp;", "))&amp;(IF(CO31="","",CO31&amp;", "))&amp;(IF(CO32="","",CO32&amp;", "))&amp;(IF(CO29="","","Masih perlu peningkatan keterampilan "&amp;CO29&amp;"."))</f>
        <v xml:space="preserve">Memiliki keterampilan Menanggapi, menulis dan menyajikan teks pawarta., Menanggapi dan menceritakan kembali isi teks deskripsi tentang adat Jawa, Menulis dan menyajikan dua paragraf aksara Jawa yang menggunakan sandhangan mandaswara, </v>
      </c>
    </row>
    <row r="30" spans="1:102" x14ac:dyDescent="0.25">
      <c r="A30" s="40">
        <v>20</v>
      </c>
      <c r="B30" s="8">
        <v>16939</v>
      </c>
      <c r="C30" s="8" t="s">
        <v>149</v>
      </c>
      <c r="E30" s="50">
        <f t="shared" si="0"/>
        <v>79</v>
      </c>
      <c r="F30" s="8" t="str">
        <f t="shared" si="1"/>
        <v>B</v>
      </c>
      <c r="G30"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30" s="50">
        <f t="shared" si="3"/>
        <v>85</v>
      </c>
      <c r="I30" s="8" t="str">
        <f t="shared" si="4"/>
        <v>B</v>
      </c>
      <c r="J30" s="8" t="str">
        <f t="shared" si="5"/>
        <v xml:space="preserve">Memiliki keterampilan  Menanggapi, menulis dan menyajikan teks pawarta., Menanggapi dan menceritakan kembali isi teks deskripsi tentang adat Jawa, Menulis dan menyajikan dua paragraf aksara Jawa yang menggunakan sandhangan mandaswara, </v>
      </c>
      <c r="K30" s="8"/>
      <c r="L30" s="13"/>
      <c r="M30" s="14"/>
      <c r="N30" s="44">
        <f t="shared" si="6"/>
        <v>83</v>
      </c>
      <c r="O30" s="44">
        <f t="shared" si="7"/>
        <v>64</v>
      </c>
      <c r="Q30" s="44">
        <v>80</v>
      </c>
      <c r="R30" s="44"/>
      <c r="S30" s="45"/>
      <c r="T30" s="44">
        <v>85</v>
      </c>
      <c r="U30" s="44"/>
      <c r="V30" s="45"/>
      <c r="W30" s="44"/>
      <c r="X30" s="44"/>
      <c r="Y30" s="45"/>
      <c r="Z30" s="44"/>
      <c r="AA30" s="44"/>
      <c r="AB30" s="45"/>
      <c r="AC30" s="44"/>
      <c r="AD30" s="44"/>
      <c r="AE30" s="45"/>
      <c r="AF30" s="45">
        <f t="shared" si="8"/>
        <v>83</v>
      </c>
      <c r="AG30" s="44">
        <v>85</v>
      </c>
      <c r="AH30" s="44"/>
      <c r="AI30" s="45"/>
      <c r="AJ30" s="44"/>
      <c r="AK30" s="44"/>
      <c r="AL30" s="45"/>
      <c r="AM30" s="44"/>
      <c r="AN30" s="44"/>
      <c r="AO30" s="45"/>
      <c r="AP30" s="44"/>
      <c r="AQ30" s="44"/>
      <c r="AR30" s="45"/>
      <c r="AS30" s="44"/>
      <c r="AT30" s="44"/>
      <c r="AU30" s="45"/>
      <c r="AV30" s="44">
        <v>64</v>
      </c>
      <c r="AW30" s="46">
        <f t="shared" si="9"/>
        <v>78.5</v>
      </c>
      <c r="AX30" s="47">
        <f t="shared" si="10"/>
        <v>79</v>
      </c>
      <c r="AY30" s="48"/>
      <c r="AZ30" s="57">
        <v>85</v>
      </c>
      <c r="BA30" s="57"/>
      <c r="BB30" s="57"/>
      <c r="BC30" s="57">
        <v>90</v>
      </c>
      <c r="BD30" s="57"/>
      <c r="BE30" s="57"/>
      <c r="BF30" s="57"/>
      <c r="BG30" s="57"/>
      <c r="BH30" s="57"/>
      <c r="BI30" s="57"/>
      <c r="BJ30" s="57"/>
      <c r="BK30" s="57"/>
      <c r="BL30" s="57"/>
      <c r="BM30" s="57"/>
      <c r="BN30" s="57"/>
      <c r="BO30" s="45">
        <f t="shared" si="15"/>
        <v>88</v>
      </c>
      <c r="BP30" s="44">
        <v>80</v>
      </c>
      <c r="BQ30" s="44"/>
      <c r="BR30" s="45"/>
      <c r="BS30" s="44"/>
      <c r="BT30" s="44"/>
      <c r="BU30" s="45"/>
      <c r="BV30" s="44"/>
      <c r="BW30" s="44"/>
      <c r="BX30" s="45"/>
      <c r="BY30" s="44"/>
      <c r="BZ30" s="44"/>
      <c r="CA30" s="45"/>
      <c r="CB30" s="44"/>
      <c r="CC30" s="44"/>
      <c r="CD30" s="45"/>
      <c r="CE30" s="46">
        <f t="shared" si="11"/>
        <v>85</v>
      </c>
      <c r="CF30" s="47">
        <f t="shared" si="12"/>
        <v>85</v>
      </c>
      <c r="CG30" s="48"/>
      <c r="CH30" s="57">
        <v>11</v>
      </c>
      <c r="CI30" s="49" t="str">
        <f t="shared" si="13"/>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30" s="48"/>
      <c r="CK30" s="57">
        <v>11</v>
      </c>
      <c r="CL30" s="49" t="str">
        <f t="shared" si="14"/>
        <v xml:space="preserve">Memiliki keterampilan  Menanggapi, menulis dan menyajikan teks pawarta., Menanggapi dan menceritakan kembali isi teks deskripsi tentang adat Jawa, Menulis dan menyajikan dua paragraf aksara Jawa yang menggunakan sandhangan mandaswara, </v>
      </c>
      <c r="CN30" s="43">
        <v>8</v>
      </c>
      <c r="CO30" s="57"/>
      <c r="CQ30" s="21">
        <v>91</v>
      </c>
      <c r="CR30" s="24">
        <v>100</v>
      </c>
      <c r="CS30" s="25" t="s">
        <v>15</v>
      </c>
      <c r="CW30" s="56">
        <v>8</v>
      </c>
      <c r="CX30" s="56" t="str">
        <f>(IF(CO24="","","Memiliki keterampilan "))&amp;(IF(CO23="","",CO23&amp;", "))&amp;(IF(CO24="","",CO24&amp;", "))&amp;(IF(CO25="","",CO25&amp;", "))&amp;(IF(CO26="","",CO26&amp;", "))&amp;(IF(CO27="","",CO27&amp;", "))&amp;(IF(CO28="","",CO28&amp;", "))&amp;(IF(CO29="","",CO29&amp;", "))&amp;(IF(CO31="","",CO31&amp;", "))&amp;(IF(CO32="","",CO32&amp;", "))&amp;(IF(CO30="","","Masih perlu peningkatan keterampilan "&amp;CO30&amp;"."))</f>
        <v xml:space="preserve">Memiliki keterampilan Menanggapi, menulis dan menyajikan teks pawarta., Menanggapi dan menceritakan kembali isi teks deskripsi tentang adat Jawa, Menulis dan menyajikan dua paragraf aksara Jawa yang menggunakan sandhangan mandaswara, </v>
      </c>
    </row>
    <row r="31" spans="1:102" x14ac:dyDescent="0.25">
      <c r="A31" s="40">
        <v>21</v>
      </c>
      <c r="B31" s="8">
        <v>16940</v>
      </c>
      <c r="C31" s="8" t="s">
        <v>150</v>
      </c>
      <c r="E31" s="50">
        <f t="shared" si="0"/>
        <v>73</v>
      </c>
      <c r="F31" s="8" t="str">
        <f t="shared" si="1"/>
        <v>C</v>
      </c>
      <c r="G31"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31" s="50">
        <f t="shared" si="3"/>
        <v>83</v>
      </c>
      <c r="I31" s="8" t="str">
        <f t="shared" si="4"/>
        <v>B</v>
      </c>
      <c r="J31" s="8" t="str">
        <f t="shared" si="5"/>
        <v xml:space="preserve">Memiliki keterampilan  Menanggapi, menulis dan menyajikan teks pawarta., Menanggapi dan menceritakan kembali isi teks deskripsi tentang adat Jawa, Menulis dan menyajikan dua paragraf aksara Jawa yang menggunakan sandhangan mandaswara, </v>
      </c>
      <c r="K31" s="8"/>
      <c r="L31" s="13"/>
      <c r="M31" s="14"/>
      <c r="N31" s="44">
        <f t="shared" si="6"/>
        <v>80</v>
      </c>
      <c r="O31" s="44">
        <f t="shared" si="7"/>
        <v>50</v>
      </c>
      <c r="Q31" s="44">
        <v>80</v>
      </c>
      <c r="R31" s="44"/>
      <c r="S31" s="45"/>
      <c r="T31" s="44">
        <v>80</v>
      </c>
      <c r="U31" s="44"/>
      <c r="V31" s="45"/>
      <c r="W31" s="44"/>
      <c r="X31" s="44"/>
      <c r="Y31" s="45"/>
      <c r="Z31" s="44"/>
      <c r="AA31" s="44"/>
      <c r="AB31" s="45"/>
      <c r="AC31" s="44"/>
      <c r="AD31" s="44"/>
      <c r="AE31" s="45"/>
      <c r="AF31" s="45">
        <f t="shared" si="8"/>
        <v>80</v>
      </c>
      <c r="AG31" s="44">
        <v>80</v>
      </c>
      <c r="AH31" s="44"/>
      <c r="AI31" s="45"/>
      <c r="AJ31" s="44"/>
      <c r="AK31" s="44"/>
      <c r="AL31" s="45"/>
      <c r="AM31" s="44"/>
      <c r="AN31" s="44"/>
      <c r="AO31" s="45"/>
      <c r="AP31" s="44"/>
      <c r="AQ31" s="44"/>
      <c r="AR31" s="45"/>
      <c r="AS31" s="44"/>
      <c r="AT31" s="44"/>
      <c r="AU31" s="45"/>
      <c r="AV31" s="44">
        <v>50</v>
      </c>
      <c r="AW31" s="46">
        <f t="shared" si="9"/>
        <v>72.5</v>
      </c>
      <c r="AX31" s="47">
        <f t="shared" si="10"/>
        <v>73</v>
      </c>
      <c r="AY31" s="48"/>
      <c r="AZ31" s="57">
        <v>85</v>
      </c>
      <c r="BA31" s="57"/>
      <c r="BB31" s="57"/>
      <c r="BC31" s="57">
        <v>85</v>
      </c>
      <c r="BD31" s="57"/>
      <c r="BE31" s="57"/>
      <c r="BF31" s="57"/>
      <c r="BG31" s="57"/>
      <c r="BH31" s="57"/>
      <c r="BI31" s="57"/>
      <c r="BJ31" s="57"/>
      <c r="BK31" s="57"/>
      <c r="BL31" s="57"/>
      <c r="BM31" s="57"/>
      <c r="BN31" s="57"/>
      <c r="BO31" s="45">
        <f t="shared" si="15"/>
        <v>85</v>
      </c>
      <c r="BP31" s="44">
        <v>80</v>
      </c>
      <c r="BQ31" s="44"/>
      <c r="BR31" s="45"/>
      <c r="BS31" s="44"/>
      <c r="BT31" s="44"/>
      <c r="BU31" s="45"/>
      <c r="BV31" s="44"/>
      <c r="BW31" s="44"/>
      <c r="BX31" s="45"/>
      <c r="BY31" s="44"/>
      <c r="BZ31" s="44"/>
      <c r="CA31" s="45"/>
      <c r="CB31" s="44"/>
      <c r="CC31" s="44"/>
      <c r="CD31" s="45"/>
      <c r="CE31" s="46">
        <f t="shared" si="11"/>
        <v>83.333333333333329</v>
      </c>
      <c r="CF31" s="47">
        <f t="shared" si="12"/>
        <v>83</v>
      </c>
      <c r="CG31" s="48"/>
      <c r="CH31" s="57">
        <v>11</v>
      </c>
      <c r="CI31" s="49" t="str">
        <f t="shared" si="13"/>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31" s="48"/>
      <c r="CK31" s="57">
        <v>11</v>
      </c>
      <c r="CL31" s="49" t="str">
        <f t="shared" si="14"/>
        <v xml:space="preserve">Memiliki keterampilan  Menanggapi, menulis dan menyajikan teks pawarta., Menanggapi dan menceritakan kembali isi teks deskripsi tentang adat Jawa, Menulis dan menyajikan dua paragraf aksara Jawa yang menggunakan sandhangan mandaswara, </v>
      </c>
      <c r="CN31" s="43">
        <v>9</v>
      </c>
      <c r="CO31" s="57"/>
      <c r="CW31" s="56">
        <v>9</v>
      </c>
      <c r="CX31" s="56" t="str">
        <f>(IF(CO24="","","Memiliki keterampilan "))&amp;(IF(CO23="","",CO23&amp;", "))&amp;(IF(CO24="","",CO24&amp;", "))&amp;(IF(CO25="","",CO25&amp;", "))&amp;(IF(CO26="","",CO26&amp;", "))&amp;(IF(CO27="","",CO27&amp;", "))&amp;(IF(CO28="","",CO28&amp;", "))&amp;(IF(CO29="","",CO29&amp;", "))&amp;(IF(CO30="","",CO30&amp;", "))&amp;(IF(CO32="","",CO32&amp;", "))&amp;(IF(CO31="","","Masih perlu peningkatan keterampilan "&amp;CO31&amp;"."))</f>
        <v xml:space="preserve">Memiliki keterampilan Menanggapi, menulis dan menyajikan teks pawarta., Menanggapi dan menceritakan kembali isi teks deskripsi tentang adat Jawa, Menulis dan menyajikan dua paragraf aksara Jawa yang menggunakan sandhangan mandaswara, </v>
      </c>
    </row>
    <row r="32" spans="1:102" x14ac:dyDescent="0.25">
      <c r="A32" s="40">
        <v>22</v>
      </c>
      <c r="B32" s="8">
        <v>16941</v>
      </c>
      <c r="C32" s="8" t="s">
        <v>151</v>
      </c>
      <c r="E32" s="50">
        <f t="shared" si="0"/>
        <v>77</v>
      </c>
      <c r="F32" s="8" t="str">
        <f t="shared" si="1"/>
        <v>B</v>
      </c>
      <c r="G32"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32" s="50">
        <f t="shared" si="3"/>
        <v>87</v>
      </c>
      <c r="I32" s="8" t="str">
        <f t="shared" si="4"/>
        <v>B</v>
      </c>
      <c r="J32" s="8" t="str">
        <f t="shared" si="5"/>
        <v xml:space="preserve">Memiliki keterampilan  Menanggapi, menulis dan menyajikan teks pawarta., Menanggapi dan menceritakan kembali isi teks deskripsi tentang adat Jawa, Menulis dan menyajikan dua paragraf aksara Jawa yang menggunakan sandhangan mandaswara, </v>
      </c>
      <c r="K32" s="8"/>
      <c r="L32" s="13"/>
      <c r="M32" s="14"/>
      <c r="N32" s="44">
        <f t="shared" si="6"/>
        <v>80</v>
      </c>
      <c r="O32" s="44">
        <f t="shared" si="7"/>
        <v>58</v>
      </c>
      <c r="Q32" s="44">
        <v>80</v>
      </c>
      <c r="R32" s="44"/>
      <c r="S32" s="45"/>
      <c r="T32" s="44">
        <v>80</v>
      </c>
      <c r="U32" s="44"/>
      <c r="V32" s="45"/>
      <c r="W32" s="44"/>
      <c r="X32" s="44"/>
      <c r="Y32" s="45"/>
      <c r="Z32" s="44"/>
      <c r="AA32" s="44"/>
      <c r="AB32" s="45"/>
      <c r="AC32" s="44"/>
      <c r="AD32" s="44"/>
      <c r="AE32" s="45"/>
      <c r="AF32" s="45">
        <f t="shared" si="8"/>
        <v>80</v>
      </c>
      <c r="AG32" s="44">
        <v>90</v>
      </c>
      <c r="AH32" s="44"/>
      <c r="AI32" s="45"/>
      <c r="AJ32" s="44"/>
      <c r="AK32" s="44"/>
      <c r="AL32" s="45"/>
      <c r="AM32" s="44"/>
      <c r="AN32" s="44"/>
      <c r="AO32" s="45"/>
      <c r="AP32" s="44"/>
      <c r="AQ32" s="44"/>
      <c r="AR32" s="45"/>
      <c r="AS32" s="44"/>
      <c r="AT32" s="44"/>
      <c r="AU32" s="45"/>
      <c r="AV32" s="44">
        <v>58</v>
      </c>
      <c r="AW32" s="46">
        <f t="shared" si="9"/>
        <v>77</v>
      </c>
      <c r="AX32" s="47">
        <f t="shared" si="10"/>
        <v>77</v>
      </c>
      <c r="AY32" s="48"/>
      <c r="AZ32" s="57">
        <v>85</v>
      </c>
      <c r="BA32" s="57"/>
      <c r="BB32" s="57"/>
      <c r="BC32" s="57">
        <v>85</v>
      </c>
      <c r="BD32" s="57"/>
      <c r="BE32" s="57"/>
      <c r="BF32" s="57"/>
      <c r="BG32" s="57"/>
      <c r="BH32" s="57"/>
      <c r="BI32" s="57"/>
      <c r="BJ32" s="57"/>
      <c r="BK32" s="57"/>
      <c r="BL32" s="57"/>
      <c r="BM32" s="57"/>
      <c r="BN32" s="57"/>
      <c r="BO32" s="45">
        <f t="shared" si="15"/>
        <v>85</v>
      </c>
      <c r="BP32" s="44">
        <v>90</v>
      </c>
      <c r="BQ32" s="44"/>
      <c r="BR32" s="45"/>
      <c r="BS32" s="44"/>
      <c r="BT32" s="44"/>
      <c r="BU32" s="45"/>
      <c r="BV32" s="44"/>
      <c r="BW32" s="44"/>
      <c r="BX32" s="45"/>
      <c r="BY32" s="44"/>
      <c r="BZ32" s="44"/>
      <c r="CA32" s="45"/>
      <c r="CB32" s="44"/>
      <c r="CC32" s="44"/>
      <c r="CD32" s="45"/>
      <c r="CE32" s="46">
        <f t="shared" si="11"/>
        <v>86.666666666666671</v>
      </c>
      <c r="CF32" s="47">
        <f t="shared" si="12"/>
        <v>87</v>
      </c>
      <c r="CG32" s="48"/>
      <c r="CH32" s="57">
        <v>11</v>
      </c>
      <c r="CI32" s="49" t="str">
        <f t="shared" si="13"/>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32" s="48"/>
      <c r="CK32" s="57">
        <v>11</v>
      </c>
      <c r="CL32" s="49" t="str">
        <f t="shared" si="14"/>
        <v xml:space="preserve">Memiliki keterampilan  Menanggapi, menulis dan menyajikan teks pawarta., Menanggapi dan menceritakan kembali isi teks deskripsi tentang adat Jawa, Menulis dan menyajikan dua paragraf aksara Jawa yang menggunakan sandhangan mandaswara, </v>
      </c>
      <c r="CN32" s="43">
        <v>10</v>
      </c>
      <c r="CO32" s="57"/>
      <c r="CW32" s="56">
        <v>10</v>
      </c>
      <c r="CX32" s="56" t="str">
        <f>(IF(CO24="","","Memiliki keterampilan "))&amp;(IF(CO23="","",CO23&amp;", "))&amp;(IF(CO24="","",CO24&amp;", "))&amp;(IF(CO25="","",CO25&amp;", "))&amp;(IF(CO26="","",CO26&amp;", "))&amp;(IF(CO27="","",CO27&amp;", "))&amp;(IF(CO28="","",CO28&amp;", "))&amp;(IF(CO29="","",CO29&amp;", "))&amp;(IF(CO30="","",CO30&amp;", "))&amp;(IF(CO31="","",CO31&amp;", "))&amp;(IF(CO32="","","Masih perlu peningkatan keterampilan "&amp;CO32&amp;"."))</f>
        <v xml:space="preserve">Memiliki keterampilan Menanggapi, menulis dan menyajikan teks pawarta., Menanggapi dan menceritakan kembali isi teks deskripsi tentang adat Jawa, Menulis dan menyajikan dua paragraf aksara Jawa yang menggunakan sandhangan mandaswara, </v>
      </c>
    </row>
    <row r="33" spans="1:102" x14ac:dyDescent="0.25">
      <c r="A33" s="40">
        <v>23</v>
      </c>
      <c r="B33" s="8">
        <v>16942</v>
      </c>
      <c r="C33" s="8" t="s">
        <v>152</v>
      </c>
      <c r="E33" s="50">
        <f t="shared" si="0"/>
        <v>77</v>
      </c>
      <c r="F33" s="8" t="str">
        <f t="shared" si="1"/>
        <v>B</v>
      </c>
      <c r="G33"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33" s="50">
        <f t="shared" si="3"/>
        <v>80</v>
      </c>
      <c r="I33" s="8" t="str">
        <f t="shared" si="4"/>
        <v>B</v>
      </c>
      <c r="J33" s="8" t="str">
        <f t="shared" si="5"/>
        <v xml:space="preserve">Memiliki keterampilan  Menanggapi, menulis dan menyajikan teks pawarta., Menanggapi dan menceritakan kembali isi teks deskripsi tentang adat Jawa, Menulis dan menyajikan dua paragraf aksara Jawa yang menggunakan sandhangan mandaswara, </v>
      </c>
      <c r="K33" s="8"/>
      <c r="L33" s="13"/>
      <c r="M33" s="14"/>
      <c r="N33" s="44">
        <f t="shared" si="6"/>
        <v>83</v>
      </c>
      <c r="O33" s="44">
        <f t="shared" si="7"/>
        <v>56</v>
      </c>
      <c r="Q33" s="44">
        <v>80</v>
      </c>
      <c r="R33" s="44"/>
      <c r="S33" s="45"/>
      <c r="T33" s="44">
        <v>85</v>
      </c>
      <c r="U33" s="44"/>
      <c r="V33" s="45"/>
      <c r="W33" s="44"/>
      <c r="X33" s="44"/>
      <c r="Y33" s="45"/>
      <c r="Z33" s="44"/>
      <c r="AA33" s="44"/>
      <c r="AB33" s="45"/>
      <c r="AC33" s="44"/>
      <c r="AD33" s="44"/>
      <c r="AE33" s="45"/>
      <c r="AF33" s="45">
        <f t="shared" si="8"/>
        <v>83</v>
      </c>
      <c r="AG33" s="44">
        <v>85</v>
      </c>
      <c r="AH33" s="44"/>
      <c r="AI33" s="45"/>
      <c r="AJ33" s="44"/>
      <c r="AK33" s="44"/>
      <c r="AL33" s="45"/>
      <c r="AM33" s="44"/>
      <c r="AN33" s="44"/>
      <c r="AO33" s="45"/>
      <c r="AP33" s="44"/>
      <c r="AQ33" s="44"/>
      <c r="AR33" s="45"/>
      <c r="AS33" s="44"/>
      <c r="AT33" s="44"/>
      <c r="AU33" s="45"/>
      <c r="AV33" s="44">
        <v>56</v>
      </c>
      <c r="AW33" s="46">
        <f t="shared" si="9"/>
        <v>76.5</v>
      </c>
      <c r="AX33" s="47">
        <f t="shared" si="10"/>
        <v>77</v>
      </c>
      <c r="AY33" s="48"/>
      <c r="AZ33" s="57">
        <v>85</v>
      </c>
      <c r="BA33" s="57"/>
      <c r="BB33" s="57"/>
      <c r="BC33" s="57">
        <v>85</v>
      </c>
      <c r="BD33" s="57"/>
      <c r="BE33" s="57"/>
      <c r="BF33" s="57"/>
      <c r="BG33" s="57"/>
      <c r="BH33" s="57"/>
      <c r="BI33" s="57"/>
      <c r="BJ33" s="57"/>
      <c r="BK33" s="57"/>
      <c r="BL33" s="57"/>
      <c r="BM33" s="57"/>
      <c r="BN33" s="57"/>
      <c r="BO33" s="45">
        <f t="shared" si="15"/>
        <v>85</v>
      </c>
      <c r="BP33" s="44">
        <v>70</v>
      </c>
      <c r="BQ33" s="44"/>
      <c r="BR33" s="45"/>
      <c r="BS33" s="44"/>
      <c r="BT33" s="44"/>
      <c r="BU33" s="45"/>
      <c r="BV33" s="44"/>
      <c r="BW33" s="44"/>
      <c r="BX33" s="45"/>
      <c r="BY33" s="44"/>
      <c r="BZ33" s="44"/>
      <c r="CA33" s="45"/>
      <c r="CB33" s="44"/>
      <c r="CC33" s="44"/>
      <c r="CD33" s="45"/>
      <c r="CE33" s="46">
        <f t="shared" si="11"/>
        <v>80</v>
      </c>
      <c r="CF33" s="47">
        <f t="shared" si="12"/>
        <v>80</v>
      </c>
      <c r="CG33" s="48"/>
      <c r="CH33" s="57">
        <v>11</v>
      </c>
      <c r="CI33" s="49" t="str">
        <f t="shared" si="13"/>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33" s="48"/>
      <c r="CK33" s="57">
        <v>11</v>
      </c>
      <c r="CL33" s="49" t="str">
        <f t="shared" si="14"/>
        <v xml:space="preserve">Memiliki keterampilan  Menanggapi, menulis dan menyajikan teks pawarta., Menanggapi dan menceritakan kembali isi teks deskripsi tentang adat Jawa, Menulis dan menyajikan dua paragraf aksara Jawa yang menggunakan sandhangan mandaswara, </v>
      </c>
      <c r="CW33" s="56">
        <v>11</v>
      </c>
      <c r="CX33" s="56" t="str">
        <f>(IF(CO23="","","Memiliki keterampilan  "))&amp;(IF(CO23="","",CO23&amp;", "))&amp;(IF(CO24="","",CO24&amp;", "))&amp;(IF(CO25="","",CO25&amp;", "))&amp;(IF(CO26="","",CO26&amp;", "))&amp;(IF(CO27="","",CO27&amp;", "))&amp;(IF(CO28="","",CO28&amp;", "))&amp;(IF(CO29="","",CO29&amp;", "))&amp;(IF(CO30="","",CO30&amp;", "))&amp;(IF(CO31="","",CO31&amp;", "))&amp;(IF(CO32="","",CO32&amp;"."))</f>
        <v xml:space="preserve">Memiliki keterampilan  Menanggapi, menulis dan menyajikan teks pawarta., Menanggapi dan menceritakan kembali isi teks deskripsi tentang adat Jawa, Menulis dan menyajikan dua paragraf aksara Jawa yang menggunakan sandhangan mandaswara, </v>
      </c>
    </row>
    <row r="34" spans="1:102" x14ac:dyDescent="0.25">
      <c r="A34" s="40">
        <v>24</v>
      </c>
      <c r="B34" s="8">
        <v>16943</v>
      </c>
      <c r="C34" s="8" t="s">
        <v>153</v>
      </c>
      <c r="E34" s="50">
        <f t="shared" si="0"/>
        <v>81</v>
      </c>
      <c r="F34" s="8" t="str">
        <f t="shared" si="1"/>
        <v>B</v>
      </c>
      <c r="G34"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34" s="50">
        <f t="shared" si="3"/>
        <v>83</v>
      </c>
      <c r="I34" s="8" t="str">
        <f t="shared" si="4"/>
        <v>B</v>
      </c>
      <c r="J34" s="8" t="str">
        <f t="shared" si="5"/>
        <v xml:space="preserve">Memiliki keterampilan  Menanggapi, menulis dan menyajikan teks pawarta., Menanggapi dan menceritakan kembali isi teks deskripsi tentang adat Jawa, Menulis dan menyajikan dua paragraf aksara Jawa yang menggunakan sandhangan mandaswara, </v>
      </c>
      <c r="K34" s="8"/>
      <c r="L34" s="13"/>
      <c r="M34" s="14"/>
      <c r="N34" s="44">
        <f t="shared" si="6"/>
        <v>80</v>
      </c>
      <c r="O34" s="44">
        <f t="shared" si="7"/>
        <v>72</v>
      </c>
      <c r="Q34" s="44">
        <v>80</v>
      </c>
      <c r="R34" s="44"/>
      <c r="S34" s="45"/>
      <c r="T34" s="44">
        <v>80</v>
      </c>
      <c r="U34" s="44"/>
      <c r="V34" s="45"/>
      <c r="W34" s="44"/>
      <c r="X34" s="44"/>
      <c r="Y34" s="45"/>
      <c r="Z34" s="44"/>
      <c r="AA34" s="44"/>
      <c r="AB34" s="45"/>
      <c r="AC34" s="44"/>
      <c r="AD34" s="44"/>
      <c r="AE34" s="45"/>
      <c r="AF34" s="45">
        <f t="shared" si="8"/>
        <v>80</v>
      </c>
      <c r="AG34" s="44">
        <v>90</v>
      </c>
      <c r="AH34" s="44"/>
      <c r="AI34" s="45"/>
      <c r="AJ34" s="44"/>
      <c r="AK34" s="44"/>
      <c r="AL34" s="45"/>
      <c r="AM34" s="44"/>
      <c r="AN34" s="44"/>
      <c r="AO34" s="45"/>
      <c r="AP34" s="44"/>
      <c r="AQ34" s="44"/>
      <c r="AR34" s="45"/>
      <c r="AS34" s="44"/>
      <c r="AT34" s="44"/>
      <c r="AU34" s="45"/>
      <c r="AV34" s="44">
        <v>72</v>
      </c>
      <c r="AW34" s="46">
        <f t="shared" si="9"/>
        <v>80.5</v>
      </c>
      <c r="AX34" s="47">
        <f t="shared" si="10"/>
        <v>81</v>
      </c>
      <c r="AY34" s="48"/>
      <c r="AZ34" s="57">
        <v>85</v>
      </c>
      <c r="BA34" s="57"/>
      <c r="BB34" s="57"/>
      <c r="BC34" s="57">
        <v>80</v>
      </c>
      <c r="BD34" s="57"/>
      <c r="BE34" s="57"/>
      <c r="BF34" s="57"/>
      <c r="BG34" s="57"/>
      <c r="BH34" s="57"/>
      <c r="BI34" s="57"/>
      <c r="BJ34" s="57"/>
      <c r="BK34" s="57"/>
      <c r="BL34" s="57"/>
      <c r="BM34" s="57"/>
      <c r="BN34" s="57"/>
      <c r="BO34" s="45">
        <f t="shared" si="15"/>
        <v>83</v>
      </c>
      <c r="BP34" s="44">
        <v>85</v>
      </c>
      <c r="BQ34" s="44"/>
      <c r="BR34" s="45"/>
      <c r="BS34" s="44"/>
      <c r="BT34" s="44"/>
      <c r="BU34" s="45"/>
      <c r="BV34" s="44"/>
      <c r="BW34" s="44"/>
      <c r="BX34" s="45"/>
      <c r="BY34" s="44"/>
      <c r="BZ34" s="44"/>
      <c r="CA34" s="45"/>
      <c r="CB34" s="44"/>
      <c r="CC34" s="44"/>
      <c r="CD34" s="45"/>
      <c r="CE34" s="46">
        <f t="shared" si="11"/>
        <v>83.333333333333329</v>
      </c>
      <c r="CF34" s="47">
        <f t="shared" si="12"/>
        <v>83</v>
      </c>
      <c r="CG34" s="48"/>
      <c r="CH34" s="57">
        <v>11</v>
      </c>
      <c r="CI34" s="49" t="str">
        <f t="shared" si="13"/>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34" s="48"/>
      <c r="CK34" s="57">
        <v>11</v>
      </c>
      <c r="CL34" s="49" t="str">
        <f t="shared" si="14"/>
        <v xml:space="preserve">Memiliki keterampilan  Menanggapi, menulis dan menyajikan teks pawarta., Menanggapi dan menceritakan kembali isi teks deskripsi tentang adat Jawa, Menulis dan menyajikan dua paragraf aksara Jawa yang menggunakan sandhangan mandaswara, </v>
      </c>
    </row>
    <row r="35" spans="1:102" x14ac:dyDescent="0.25">
      <c r="A35" s="40">
        <v>25</v>
      </c>
      <c r="B35" s="8">
        <v>16944</v>
      </c>
      <c r="C35" s="8" t="s">
        <v>154</v>
      </c>
      <c r="E35" s="50">
        <f t="shared" si="0"/>
        <v>75</v>
      </c>
      <c r="F35" s="8" t="str">
        <f t="shared" si="1"/>
        <v>C</v>
      </c>
      <c r="G35"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35" s="50">
        <f t="shared" si="3"/>
        <v>83</v>
      </c>
      <c r="I35" s="8" t="str">
        <f t="shared" si="4"/>
        <v>B</v>
      </c>
      <c r="J35" s="8" t="str">
        <f t="shared" si="5"/>
        <v xml:space="preserve">Memiliki keterampilan  Menanggapi, menulis dan menyajikan teks pawarta., Menanggapi dan menceritakan kembali isi teks deskripsi tentang adat Jawa, Menulis dan menyajikan dua paragraf aksara Jawa yang menggunakan sandhangan mandaswara, </v>
      </c>
      <c r="K35" s="8"/>
      <c r="L35" s="13"/>
      <c r="M35" s="14"/>
      <c r="N35" s="44">
        <f t="shared" si="6"/>
        <v>80</v>
      </c>
      <c r="O35" s="44">
        <f t="shared" si="7"/>
        <v>60</v>
      </c>
      <c r="Q35" s="44">
        <v>80</v>
      </c>
      <c r="R35" s="44"/>
      <c r="S35" s="45"/>
      <c r="T35" s="44">
        <v>80</v>
      </c>
      <c r="U35" s="44"/>
      <c r="V35" s="45"/>
      <c r="W35" s="44"/>
      <c r="X35" s="44"/>
      <c r="Y35" s="45"/>
      <c r="Z35" s="44"/>
      <c r="AA35" s="44"/>
      <c r="AB35" s="45"/>
      <c r="AC35" s="44"/>
      <c r="AD35" s="44"/>
      <c r="AE35" s="45"/>
      <c r="AF35" s="45">
        <f t="shared" si="8"/>
        <v>80</v>
      </c>
      <c r="AG35" s="44">
        <v>80</v>
      </c>
      <c r="AH35" s="44"/>
      <c r="AI35" s="45"/>
      <c r="AJ35" s="44"/>
      <c r="AK35" s="44"/>
      <c r="AL35" s="45"/>
      <c r="AM35" s="44"/>
      <c r="AN35" s="44"/>
      <c r="AO35" s="45"/>
      <c r="AP35" s="44"/>
      <c r="AQ35" s="44"/>
      <c r="AR35" s="45"/>
      <c r="AS35" s="44"/>
      <c r="AT35" s="44"/>
      <c r="AU35" s="45"/>
      <c r="AV35" s="44">
        <v>60</v>
      </c>
      <c r="AW35" s="46">
        <f t="shared" si="9"/>
        <v>75</v>
      </c>
      <c r="AX35" s="47">
        <f t="shared" si="10"/>
        <v>75</v>
      </c>
      <c r="AY35" s="48"/>
      <c r="AZ35" s="57">
        <v>85</v>
      </c>
      <c r="BA35" s="57"/>
      <c r="BB35" s="57"/>
      <c r="BC35" s="57">
        <v>85</v>
      </c>
      <c r="BD35" s="57"/>
      <c r="BE35" s="57"/>
      <c r="BF35" s="57"/>
      <c r="BG35" s="57"/>
      <c r="BH35" s="57"/>
      <c r="BI35" s="57"/>
      <c r="BJ35" s="57"/>
      <c r="BK35" s="57"/>
      <c r="BL35" s="57"/>
      <c r="BM35" s="57"/>
      <c r="BN35" s="57"/>
      <c r="BO35" s="45">
        <f t="shared" si="15"/>
        <v>85</v>
      </c>
      <c r="BP35" s="44">
        <v>80</v>
      </c>
      <c r="BQ35" s="44"/>
      <c r="BR35" s="45"/>
      <c r="BS35" s="44"/>
      <c r="BT35" s="44"/>
      <c r="BU35" s="45"/>
      <c r="BV35" s="44"/>
      <c r="BW35" s="44"/>
      <c r="BX35" s="45"/>
      <c r="BY35" s="44"/>
      <c r="BZ35" s="44"/>
      <c r="CA35" s="45"/>
      <c r="CB35" s="44"/>
      <c r="CC35" s="44"/>
      <c r="CD35" s="45"/>
      <c r="CE35" s="46">
        <f t="shared" si="11"/>
        <v>83.333333333333329</v>
      </c>
      <c r="CF35" s="47">
        <f t="shared" si="12"/>
        <v>83</v>
      </c>
      <c r="CG35" s="48"/>
      <c r="CH35" s="57">
        <v>11</v>
      </c>
      <c r="CI35" s="49" t="str">
        <f t="shared" si="13"/>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35" s="48"/>
      <c r="CK35" s="57">
        <v>11</v>
      </c>
      <c r="CL35" s="49" t="str">
        <f t="shared" si="14"/>
        <v xml:space="preserve">Memiliki keterampilan  Menanggapi, menulis dan menyajikan teks pawarta., Menanggapi dan menceritakan kembali isi teks deskripsi tentang adat Jawa, Menulis dan menyajikan dua paragraf aksara Jawa yang menggunakan sandhangan mandaswara, </v>
      </c>
    </row>
    <row r="36" spans="1:102" x14ac:dyDescent="0.25">
      <c r="A36" s="40">
        <v>26</v>
      </c>
      <c r="B36" s="8">
        <v>16945</v>
      </c>
      <c r="C36" s="8" t="s">
        <v>155</v>
      </c>
      <c r="E36" s="50">
        <f t="shared" si="0"/>
        <v>82</v>
      </c>
      <c r="F36" s="8" t="str">
        <f t="shared" si="1"/>
        <v>B</v>
      </c>
      <c r="G36"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36" s="50">
        <f t="shared" si="3"/>
        <v>88</v>
      </c>
      <c r="I36" s="8" t="str">
        <f t="shared" si="4"/>
        <v>B</v>
      </c>
      <c r="J36" s="8" t="str">
        <f t="shared" si="5"/>
        <v xml:space="preserve">Memiliki keterampilan  Menanggapi, menulis dan menyajikan teks pawarta., Menanggapi dan menceritakan kembali isi teks deskripsi tentang adat Jawa, Menulis dan menyajikan dua paragraf aksara Jawa yang menggunakan sandhangan mandaswara, </v>
      </c>
      <c r="K36" s="8"/>
      <c r="L36" s="13"/>
      <c r="M36" s="14"/>
      <c r="N36" s="44">
        <f t="shared" si="6"/>
        <v>90</v>
      </c>
      <c r="O36" s="44">
        <f t="shared" si="7"/>
        <v>56</v>
      </c>
      <c r="Q36" s="44">
        <v>90</v>
      </c>
      <c r="R36" s="44"/>
      <c r="S36" s="45"/>
      <c r="T36" s="44">
        <v>90</v>
      </c>
      <c r="U36" s="44"/>
      <c r="V36" s="45"/>
      <c r="W36" s="44"/>
      <c r="X36" s="44"/>
      <c r="Y36" s="45"/>
      <c r="Z36" s="44"/>
      <c r="AA36" s="44"/>
      <c r="AB36" s="45"/>
      <c r="AC36" s="44"/>
      <c r="AD36" s="44"/>
      <c r="AE36" s="45"/>
      <c r="AF36" s="45">
        <f t="shared" si="8"/>
        <v>90</v>
      </c>
      <c r="AG36" s="44">
        <v>90</v>
      </c>
      <c r="AH36" s="44"/>
      <c r="AI36" s="45"/>
      <c r="AJ36" s="44"/>
      <c r="AK36" s="44"/>
      <c r="AL36" s="45"/>
      <c r="AM36" s="44"/>
      <c r="AN36" s="44"/>
      <c r="AO36" s="45"/>
      <c r="AP36" s="44"/>
      <c r="AQ36" s="44"/>
      <c r="AR36" s="45"/>
      <c r="AS36" s="44"/>
      <c r="AT36" s="44"/>
      <c r="AU36" s="45"/>
      <c r="AV36" s="44">
        <v>56</v>
      </c>
      <c r="AW36" s="46">
        <f t="shared" si="9"/>
        <v>81.5</v>
      </c>
      <c r="AX36" s="47">
        <f t="shared" si="10"/>
        <v>82</v>
      </c>
      <c r="AY36" s="48"/>
      <c r="AZ36" s="57">
        <v>90</v>
      </c>
      <c r="BA36" s="57"/>
      <c r="BB36" s="57"/>
      <c r="BC36" s="57">
        <v>85</v>
      </c>
      <c r="BD36" s="57"/>
      <c r="BE36" s="57"/>
      <c r="BF36" s="57"/>
      <c r="BG36" s="57"/>
      <c r="BH36" s="57"/>
      <c r="BI36" s="57"/>
      <c r="BJ36" s="57"/>
      <c r="BK36" s="57"/>
      <c r="BL36" s="57"/>
      <c r="BM36" s="57"/>
      <c r="BN36" s="57"/>
      <c r="BO36" s="45">
        <f t="shared" si="15"/>
        <v>88</v>
      </c>
      <c r="BP36" s="44">
        <v>90</v>
      </c>
      <c r="BQ36" s="44"/>
      <c r="BR36" s="45"/>
      <c r="BS36" s="44"/>
      <c r="BT36" s="44"/>
      <c r="BU36" s="45"/>
      <c r="BV36" s="44"/>
      <c r="BW36" s="44"/>
      <c r="BX36" s="45"/>
      <c r="BY36" s="44"/>
      <c r="BZ36" s="44"/>
      <c r="CA36" s="45"/>
      <c r="CB36" s="44"/>
      <c r="CC36" s="44"/>
      <c r="CD36" s="45"/>
      <c r="CE36" s="46">
        <f t="shared" si="11"/>
        <v>88.333333333333329</v>
      </c>
      <c r="CF36" s="47">
        <f t="shared" si="12"/>
        <v>88</v>
      </c>
      <c r="CG36" s="48"/>
      <c r="CH36" s="57">
        <v>11</v>
      </c>
      <c r="CI36" s="49" t="str">
        <f t="shared" si="13"/>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36" s="48"/>
      <c r="CK36" s="57">
        <v>11</v>
      </c>
      <c r="CL36" s="49" t="str">
        <f t="shared" si="14"/>
        <v xml:space="preserve">Memiliki keterampilan  Menanggapi, menulis dan menyajikan teks pawarta., Menanggapi dan menceritakan kembali isi teks deskripsi tentang adat Jawa, Menulis dan menyajikan dua paragraf aksara Jawa yang menggunakan sandhangan mandaswara, </v>
      </c>
    </row>
    <row r="37" spans="1:102" x14ac:dyDescent="0.25">
      <c r="A37" s="40">
        <v>27</v>
      </c>
      <c r="B37" s="8">
        <v>16946</v>
      </c>
      <c r="C37" s="8" t="s">
        <v>156</v>
      </c>
      <c r="E37" s="50">
        <f t="shared" si="0"/>
        <v>72</v>
      </c>
      <c r="F37" s="8" t="str">
        <f t="shared" si="1"/>
        <v>C</v>
      </c>
      <c r="G37"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37" s="50">
        <f t="shared" si="3"/>
        <v>78</v>
      </c>
      <c r="I37" s="8" t="str">
        <f t="shared" si="4"/>
        <v>B</v>
      </c>
      <c r="J37" s="8" t="str">
        <f t="shared" si="5"/>
        <v xml:space="preserve">Memiliki keterampilan  Menanggapi, menulis dan menyajikan teks pawarta., Menanggapi dan menceritakan kembali isi teks deskripsi tentang adat Jawa, Menulis dan menyajikan dua paragraf aksara Jawa yang menggunakan sandhangan mandaswara, </v>
      </c>
      <c r="K37" s="8"/>
      <c r="L37" s="13"/>
      <c r="M37" s="14"/>
      <c r="N37" s="44">
        <f t="shared" si="6"/>
        <v>78</v>
      </c>
      <c r="O37" s="44">
        <f t="shared" si="7"/>
        <v>46</v>
      </c>
      <c r="Q37" s="44">
        <v>80</v>
      </c>
      <c r="R37" s="44"/>
      <c r="S37" s="45"/>
      <c r="T37" s="44">
        <v>75</v>
      </c>
      <c r="U37" s="44"/>
      <c r="V37" s="45"/>
      <c r="W37" s="44"/>
      <c r="X37" s="44"/>
      <c r="Y37" s="45"/>
      <c r="Z37" s="44"/>
      <c r="AA37" s="44"/>
      <c r="AB37" s="45"/>
      <c r="AC37" s="44"/>
      <c r="AD37" s="44"/>
      <c r="AE37" s="45"/>
      <c r="AF37" s="45">
        <f t="shared" si="8"/>
        <v>78</v>
      </c>
      <c r="AG37" s="44">
        <v>85</v>
      </c>
      <c r="AH37" s="44"/>
      <c r="AI37" s="45"/>
      <c r="AJ37" s="44"/>
      <c r="AK37" s="44"/>
      <c r="AL37" s="45"/>
      <c r="AM37" s="44"/>
      <c r="AN37" s="44"/>
      <c r="AO37" s="45"/>
      <c r="AP37" s="44"/>
      <c r="AQ37" s="44"/>
      <c r="AR37" s="45"/>
      <c r="AS37" s="44"/>
      <c r="AT37" s="44"/>
      <c r="AU37" s="45"/>
      <c r="AV37" s="44">
        <v>46</v>
      </c>
      <c r="AW37" s="46">
        <f t="shared" si="9"/>
        <v>71.5</v>
      </c>
      <c r="AX37" s="47">
        <f t="shared" si="10"/>
        <v>72</v>
      </c>
      <c r="AY37" s="48"/>
      <c r="AZ37" s="57">
        <v>85</v>
      </c>
      <c r="BA37" s="57"/>
      <c r="BB37" s="57"/>
      <c r="BC37" s="57">
        <v>80</v>
      </c>
      <c r="BD37" s="57"/>
      <c r="BE37" s="57"/>
      <c r="BF37" s="57"/>
      <c r="BG37" s="57"/>
      <c r="BH37" s="57"/>
      <c r="BI37" s="57"/>
      <c r="BJ37" s="57"/>
      <c r="BK37" s="57"/>
      <c r="BL37" s="57"/>
      <c r="BM37" s="57"/>
      <c r="BN37" s="57"/>
      <c r="BO37" s="45">
        <f t="shared" si="15"/>
        <v>83</v>
      </c>
      <c r="BP37" s="44">
        <v>70</v>
      </c>
      <c r="BQ37" s="44"/>
      <c r="BR37" s="45"/>
      <c r="BS37" s="44"/>
      <c r="BT37" s="44"/>
      <c r="BU37" s="45"/>
      <c r="BV37" s="44"/>
      <c r="BW37" s="44"/>
      <c r="BX37" s="45"/>
      <c r="BY37" s="44"/>
      <c r="BZ37" s="44"/>
      <c r="CA37" s="45"/>
      <c r="CB37" s="44"/>
      <c r="CC37" s="44"/>
      <c r="CD37" s="45"/>
      <c r="CE37" s="46">
        <f t="shared" si="11"/>
        <v>78.333333333333329</v>
      </c>
      <c r="CF37" s="47">
        <f t="shared" si="12"/>
        <v>78</v>
      </c>
      <c r="CG37" s="48"/>
      <c r="CH37" s="57">
        <v>11</v>
      </c>
      <c r="CI37" s="49" t="str">
        <f t="shared" si="13"/>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37" s="48"/>
      <c r="CK37" s="57">
        <v>11</v>
      </c>
      <c r="CL37" s="49" t="str">
        <f t="shared" si="14"/>
        <v xml:space="preserve">Memiliki keterampilan  Menanggapi, menulis dan menyajikan teks pawarta., Menanggapi dan menceritakan kembali isi teks deskripsi tentang adat Jawa, Menulis dan menyajikan dua paragraf aksara Jawa yang menggunakan sandhangan mandaswara, </v>
      </c>
    </row>
    <row r="38" spans="1:102" x14ac:dyDescent="0.25">
      <c r="A38" s="40">
        <v>28</v>
      </c>
      <c r="B38" s="8">
        <v>16947</v>
      </c>
      <c r="C38" s="8" t="s">
        <v>157</v>
      </c>
      <c r="E38" s="50">
        <f t="shared" si="0"/>
        <v>74</v>
      </c>
      <c r="F38" s="8" t="str">
        <f t="shared" si="1"/>
        <v>C</v>
      </c>
      <c r="G38"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38" s="50">
        <f t="shared" si="3"/>
        <v>80</v>
      </c>
      <c r="I38" s="8" t="str">
        <f t="shared" si="4"/>
        <v>B</v>
      </c>
      <c r="J38" s="8" t="str">
        <f t="shared" si="5"/>
        <v xml:space="preserve">Memiliki keterampilan  Menanggapi, menulis dan menyajikan teks pawarta., Menanggapi dan menceritakan kembali isi teks deskripsi tentang adat Jawa, Menulis dan menyajikan dua paragraf aksara Jawa yang menggunakan sandhangan mandaswara, </v>
      </c>
      <c r="K38" s="8"/>
      <c r="L38" s="13"/>
      <c r="M38" s="14"/>
      <c r="N38" s="44">
        <f t="shared" si="6"/>
        <v>80</v>
      </c>
      <c r="O38" s="44">
        <f t="shared" si="7"/>
        <v>56</v>
      </c>
      <c r="Q38" s="44">
        <v>80</v>
      </c>
      <c r="R38" s="44"/>
      <c r="S38" s="45"/>
      <c r="T38" s="44">
        <v>80</v>
      </c>
      <c r="U38" s="44"/>
      <c r="V38" s="45"/>
      <c r="W38" s="44"/>
      <c r="X38" s="44"/>
      <c r="Y38" s="45"/>
      <c r="Z38" s="44"/>
      <c r="AA38" s="44"/>
      <c r="AB38" s="45"/>
      <c r="AC38" s="44"/>
      <c r="AD38" s="44"/>
      <c r="AE38" s="45"/>
      <c r="AF38" s="45">
        <f t="shared" si="8"/>
        <v>80</v>
      </c>
      <c r="AG38" s="44">
        <v>80</v>
      </c>
      <c r="AH38" s="44"/>
      <c r="AI38" s="45"/>
      <c r="AJ38" s="44"/>
      <c r="AK38" s="44"/>
      <c r="AL38" s="45"/>
      <c r="AM38" s="44"/>
      <c r="AN38" s="44"/>
      <c r="AO38" s="45"/>
      <c r="AP38" s="44"/>
      <c r="AQ38" s="44"/>
      <c r="AR38" s="45"/>
      <c r="AS38" s="44"/>
      <c r="AT38" s="44"/>
      <c r="AU38" s="45"/>
      <c r="AV38" s="44">
        <v>56</v>
      </c>
      <c r="AW38" s="46">
        <f t="shared" si="9"/>
        <v>74</v>
      </c>
      <c r="AX38" s="47">
        <f t="shared" si="10"/>
        <v>74</v>
      </c>
      <c r="AY38" s="48"/>
      <c r="AZ38" s="57">
        <v>85</v>
      </c>
      <c r="BA38" s="57"/>
      <c r="BB38" s="57"/>
      <c r="BC38" s="57">
        <v>85</v>
      </c>
      <c r="BD38" s="57"/>
      <c r="BE38" s="57"/>
      <c r="BF38" s="57"/>
      <c r="BG38" s="57"/>
      <c r="BH38" s="57"/>
      <c r="BI38" s="57"/>
      <c r="BJ38" s="57"/>
      <c r="BK38" s="57"/>
      <c r="BL38" s="57"/>
      <c r="BM38" s="57"/>
      <c r="BN38" s="57"/>
      <c r="BO38" s="45">
        <f t="shared" si="15"/>
        <v>85</v>
      </c>
      <c r="BP38" s="44">
        <v>70</v>
      </c>
      <c r="BQ38" s="44"/>
      <c r="BR38" s="45"/>
      <c r="BS38" s="44"/>
      <c r="BT38" s="44"/>
      <c r="BU38" s="45"/>
      <c r="BV38" s="44"/>
      <c r="BW38" s="44"/>
      <c r="BX38" s="45"/>
      <c r="BY38" s="44"/>
      <c r="BZ38" s="44"/>
      <c r="CA38" s="45"/>
      <c r="CB38" s="44"/>
      <c r="CC38" s="44"/>
      <c r="CD38" s="45"/>
      <c r="CE38" s="46">
        <f t="shared" si="11"/>
        <v>80</v>
      </c>
      <c r="CF38" s="47">
        <f t="shared" si="12"/>
        <v>80</v>
      </c>
      <c r="CG38" s="48"/>
      <c r="CH38" s="57">
        <v>11</v>
      </c>
      <c r="CI38" s="49" t="str">
        <f t="shared" si="13"/>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38" s="48"/>
      <c r="CK38" s="57">
        <v>11</v>
      </c>
      <c r="CL38" s="49" t="str">
        <f t="shared" si="14"/>
        <v xml:space="preserve">Memiliki keterampilan  Menanggapi, menulis dan menyajikan teks pawarta., Menanggapi dan menceritakan kembali isi teks deskripsi tentang adat Jawa, Menulis dan menyajikan dua paragraf aksara Jawa yang menggunakan sandhangan mandaswara, </v>
      </c>
    </row>
    <row r="39" spans="1:102" x14ac:dyDescent="0.25">
      <c r="A39" s="40">
        <v>29</v>
      </c>
      <c r="B39" s="8">
        <v>16948</v>
      </c>
      <c r="C39" s="8" t="s">
        <v>158</v>
      </c>
      <c r="E39" s="50">
        <f t="shared" si="0"/>
        <v>79</v>
      </c>
      <c r="F39" s="8" t="str">
        <f t="shared" si="1"/>
        <v>B</v>
      </c>
      <c r="G39"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39" s="50">
        <f t="shared" si="3"/>
        <v>83</v>
      </c>
      <c r="I39" s="8" t="str">
        <f t="shared" si="4"/>
        <v>B</v>
      </c>
      <c r="J39" s="8" t="str">
        <f t="shared" si="5"/>
        <v xml:space="preserve">Memiliki keterampilan  Menanggapi, menulis dan menyajikan teks pawarta., Menanggapi dan menceritakan kembali isi teks deskripsi tentang adat Jawa, Menulis dan menyajikan dua paragraf aksara Jawa yang menggunakan sandhangan mandaswara, </v>
      </c>
      <c r="K39" s="8"/>
      <c r="L39" s="13"/>
      <c r="M39" s="14"/>
      <c r="N39" s="44">
        <f t="shared" si="6"/>
        <v>80</v>
      </c>
      <c r="O39" s="44">
        <f t="shared" si="7"/>
        <v>74</v>
      </c>
      <c r="Q39" s="44">
        <v>80</v>
      </c>
      <c r="R39" s="44"/>
      <c r="S39" s="45"/>
      <c r="T39" s="44">
        <v>80</v>
      </c>
      <c r="U39" s="44"/>
      <c r="V39" s="45"/>
      <c r="W39" s="44"/>
      <c r="X39" s="44"/>
      <c r="Y39" s="45"/>
      <c r="Z39" s="44"/>
      <c r="AA39" s="44"/>
      <c r="AB39" s="45"/>
      <c r="AC39" s="44"/>
      <c r="AD39" s="44"/>
      <c r="AE39" s="45"/>
      <c r="AF39" s="45">
        <f t="shared" si="8"/>
        <v>80</v>
      </c>
      <c r="AG39" s="44">
        <v>80</v>
      </c>
      <c r="AH39" s="44"/>
      <c r="AI39" s="45"/>
      <c r="AJ39" s="44"/>
      <c r="AK39" s="44"/>
      <c r="AL39" s="45"/>
      <c r="AM39" s="44"/>
      <c r="AN39" s="44"/>
      <c r="AO39" s="45"/>
      <c r="AP39" s="44"/>
      <c r="AQ39" s="44"/>
      <c r="AR39" s="45"/>
      <c r="AS39" s="44"/>
      <c r="AT39" s="44"/>
      <c r="AU39" s="45"/>
      <c r="AV39" s="44">
        <v>74</v>
      </c>
      <c r="AW39" s="46">
        <f t="shared" si="9"/>
        <v>78.5</v>
      </c>
      <c r="AX39" s="47">
        <f t="shared" si="10"/>
        <v>79</v>
      </c>
      <c r="AY39" s="48"/>
      <c r="AZ39" s="57">
        <v>85</v>
      </c>
      <c r="BA39" s="57"/>
      <c r="BB39" s="57"/>
      <c r="BC39" s="57">
        <v>85</v>
      </c>
      <c r="BD39" s="57"/>
      <c r="BE39" s="57"/>
      <c r="BF39" s="57"/>
      <c r="BG39" s="57"/>
      <c r="BH39" s="57"/>
      <c r="BI39" s="57"/>
      <c r="BJ39" s="57"/>
      <c r="BK39" s="57"/>
      <c r="BL39" s="57"/>
      <c r="BM39" s="57"/>
      <c r="BN39" s="57"/>
      <c r="BO39" s="45">
        <f t="shared" si="15"/>
        <v>85</v>
      </c>
      <c r="BP39" s="44">
        <v>80</v>
      </c>
      <c r="BQ39" s="44"/>
      <c r="BR39" s="45"/>
      <c r="BS39" s="44"/>
      <c r="BT39" s="44"/>
      <c r="BU39" s="45"/>
      <c r="BV39" s="44"/>
      <c r="BW39" s="44"/>
      <c r="BX39" s="45"/>
      <c r="BY39" s="44"/>
      <c r="BZ39" s="44"/>
      <c r="CA39" s="45"/>
      <c r="CB39" s="44"/>
      <c r="CC39" s="44"/>
      <c r="CD39" s="45"/>
      <c r="CE39" s="46">
        <f t="shared" si="11"/>
        <v>83.333333333333329</v>
      </c>
      <c r="CF39" s="47">
        <f t="shared" si="12"/>
        <v>83</v>
      </c>
      <c r="CG39" s="48"/>
      <c r="CH39" s="57">
        <v>11</v>
      </c>
      <c r="CI39" s="49" t="str">
        <f t="shared" si="13"/>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39" s="48"/>
      <c r="CK39" s="57">
        <v>11</v>
      </c>
      <c r="CL39" s="49" t="str">
        <f t="shared" si="14"/>
        <v xml:space="preserve">Memiliki keterampilan  Menanggapi, menulis dan menyajikan teks pawarta., Menanggapi dan menceritakan kembali isi teks deskripsi tentang adat Jawa, Menulis dan menyajikan dua paragraf aksara Jawa yang menggunakan sandhangan mandaswara, </v>
      </c>
    </row>
    <row r="40" spans="1:102" x14ac:dyDescent="0.25">
      <c r="A40" s="40">
        <v>30</v>
      </c>
      <c r="B40" s="8">
        <v>16949</v>
      </c>
      <c r="C40" s="8" t="s">
        <v>159</v>
      </c>
      <c r="E40" s="50">
        <f t="shared" si="0"/>
        <v>85</v>
      </c>
      <c r="F40" s="8" t="str">
        <f t="shared" si="1"/>
        <v>B</v>
      </c>
      <c r="G40"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40" s="50">
        <f t="shared" si="3"/>
        <v>85</v>
      </c>
      <c r="I40" s="8" t="str">
        <f t="shared" si="4"/>
        <v>B</v>
      </c>
      <c r="J40" s="8" t="str">
        <f t="shared" si="5"/>
        <v xml:space="preserve">Memiliki keterampilan  Menanggapi, menulis dan menyajikan teks pawarta., Menanggapi dan menceritakan kembali isi teks deskripsi tentang adat Jawa, Menulis dan menyajikan dua paragraf aksara Jawa yang menggunakan sandhangan mandaswara, </v>
      </c>
      <c r="K40" s="8"/>
      <c r="L40" s="13"/>
      <c r="M40" s="14"/>
      <c r="N40" s="44">
        <f t="shared" si="6"/>
        <v>90</v>
      </c>
      <c r="O40" s="44">
        <f t="shared" si="7"/>
        <v>74</v>
      </c>
      <c r="Q40" s="44">
        <v>90</v>
      </c>
      <c r="R40" s="44"/>
      <c r="S40" s="45"/>
      <c r="T40" s="44">
        <v>90</v>
      </c>
      <c r="U40" s="44"/>
      <c r="V40" s="45"/>
      <c r="W40" s="44"/>
      <c r="X40" s="44"/>
      <c r="Y40" s="45"/>
      <c r="Z40" s="44"/>
      <c r="AA40" s="44"/>
      <c r="AB40" s="45"/>
      <c r="AC40" s="44"/>
      <c r="AD40" s="44"/>
      <c r="AE40" s="45"/>
      <c r="AF40" s="45">
        <f t="shared" si="8"/>
        <v>90</v>
      </c>
      <c r="AG40" s="44">
        <v>85</v>
      </c>
      <c r="AH40" s="44"/>
      <c r="AI40" s="45"/>
      <c r="AJ40" s="44"/>
      <c r="AK40" s="44"/>
      <c r="AL40" s="45"/>
      <c r="AM40" s="44"/>
      <c r="AN40" s="44"/>
      <c r="AO40" s="45"/>
      <c r="AP40" s="44"/>
      <c r="AQ40" s="44"/>
      <c r="AR40" s="45"/>
      <c r="AS40" s="44"/>
      <c r="AT40" s="44"/>
      <c r="AU40" s="45"/>
      <c r="AV40" s="44">
        <v>74</v>
      </c>
      <c r="AW40" s="46">
        <f t="shared" si="9"/>
        <v>84.75</v>
      </c>
      <c r="AX40" s="47">
        <f t="shared" si="10"/>
        <v>85</v>
      </c>
      <c r="AY40" s="48"/>
      <c r="AZ40" s="57">
        <v>90</v>
      </c>
      <c r="BA40" s="57"/>
      <c r="BB40" s="57"/>
      <c r="BC40" s="57">
        <v>85</v>
      </c>
      <c r="BD40" s="57"/>
      <c r="BE40" s="57"/>
      <c r="BF40" s="57"/>
      <c r="BG40" s="57"/>
      <c r="BH40" s="57"/>
      <c r="BI40" s="57"/>
      <c r="BJ40" s="57"/>
      <c r="BK40" s="57"/>
      <c r="BL40" s="57"/>
      <c r="BM40" s="57"/>
      <c r="BN40" s="57"/>
      <c r="BO40" s="45">
        <f t="shared" si="15"/>
        <v>88</v>
      </c>
      <c r="BP40" s="44">
        <v>80</v>
      </c>
      <c r="BQ40" s="44"/>
      <c r="BR40" s="45"/>
      <c r="BS40" s="44"/>
      <c r="BT40" s="44"/>
      <c r="BU40" s="45"/>
      <c r="BV40" s="44"/>
      <c r="BW40" s="44"/>
      <c r="BX40" s="45"/>
      <c r="BY40" s="44"/>
      <c r="BZ40" s="44"/>
      <c r="CA40" s="45"/>
      <c r="CB40" s="44"/>
      <c r="CC40" s="44"/>
      <c r="CD40" s="45"/>
      <c r="CE40" s="46">
        <f t="shared" si="11"/>
        <v>85</v>
      </c>
      <c r="CF40" s="47">
        <f t="shared" si="12"/>
        <v>85</v>
      </c>
      <c r="CG40" s="48"/>
      <c r="CH40" s="57">
        <v>11</v>
      </c>
      <c r="CI40" s="49" t="str">
        <f t="shared" si="13"/>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40" s="48"/>
      <c r="CK40" s="57">
        <v>11</v>
      </c>
      <c r="CL40" s="49" t="str">
        <f t="shared" si="14"/>
        <v xml:space="preserve">Memiliki keterampilan  Menanggapi, menulis dan menyajikan teks pawarta., Menanggapi dan menceritakan kembali isi teks deskripsi tentang adat Jawa, Menulis dan menyajikan dua paragraf aksara Jawa yang menggunakan sandhangan mandaswara, </v>
      </c>
    </row>
    <row r="41" spans="1:102" x14ac:dyDescent="0.25">
      <c r="A41" s="40">
        <v>31</v>
      </c>
      <c r="B41" s="8">
        <v>16950</v>
      </c>
      <c r="C41" s="8" t="s">
        <v>160</v>
      </c>
      <c r="E41" s="50">
        <f t="shared" si="0"/>
        <v>84</v>
      </c>
      <c r="F41" s="8" t="str">
        <f t="shared" si="1"/>
        <v>B</v>
      </c>
      <c r="G41"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41" s="50">
        <f t="shared" si="3"/>
        <v>87</v>
      </c>
      <c r="I41" s="8" t="str">
        <f t="shared" si="4"/>
        <v>B</v>
      </c>
      <c r="J41" s="8" t="str">
        <f t="shared" si="5"/>
        <v xml:space="preserve">Memiliki keterampilan  Menanggapi, menulis dan menyajikan teks pawarta., Menanggapi dan menceritakan kembali isi teks deskripsi tentang adat Jawa, Menulis dan menyajikan dua paragraf aksara Jawa yang menggunakan sandhangan mandaswara, </v>
      </c>
      <c r="K41" s="8"/>
      <c r="L41" s="13"/>
      <c r="M41" s="14"/>
      <c r="N41" s="44">
        <f t="shared" si="6"/>
        <v>88</v>
      </c>
      <c r="O41" s="44">
        <f t="shared" si="7"/>
        <v>70</v>
      </c>
      <c r="Q41" s="44">
        <v>90</v>
      </c>
      <c r="R41" s="44"/>
      <c r="S41" s="45"/>
      <c r="T41" s="44">
        <v>85</v>
      </c>
      <c r="U41" s="44"/>
      <c r="V41" s="45"/>
      <c r="W41" s="44"/>
      <c r="X41" s="44"/>
      <c r="Y41" s="45"/>
      <c r="Z41" s="44"/>
      <c r="AA41" s="44"/>
      <c r="AB41" s="45"/>
      <c r="AC41" s="44"/>
      <c r="AD41" s="44"/>
      <c r="AE41" s="45"/>
      <c r="AF41" s="45">
        <f t="shared" si="8"/>
        <v>88</v>
      </c>
      <c r="AG41" s="44">
        <v>90</v>
      </c>
      <c r="AH41" s="44"/>
      <c r="AI41" s="45"/>
      <c r="AJ41" s="44"/>
      <c r="AK41" s="44"/>
      <c r="AL41" s="45"/>
      <c r="AM41" s="44"/>
      <c r="AN41" s="44"/>
      <c r="AO41" s="45"/>
      <c r="AP41" s="44"/>
      <c r="AQ41" s="44"/>
      <c r="AR41" s="45"/>
      <c r="AS41" s="44"/>
      <c r="AT41" s="44"/>
      <c r="AU41" s="45"/>
      <c r="AV41" s="44">
        <v>70</v>
      </c>
      <c r="AW41" s="46">
        <f t="shared" si="9"/>
        <v>83.75</v>
      </c>
      <c r="AX41" s="47">
        <f t="shared" si="10"/>
        <v>84</v>
      </c>
      <c r="AY41" s="48"/>
      <c r="AZ41" s="57">
        <v>90</v>
      </c>
      <c r="BA41" s="57"/>
      <c r="BB41" s="57"/>
      <c r="BC41" s="57">
        <v>85</v>
      </c>
      <c r="BD41" s="57"/>
      <c r="BE41" s="57"/>
      <c r="BF41" s="57"/>
      <c r="BG41" s="57"/>
      <c r="BH41" s="57"/>
      <c r="BI41" s="57"/>
      <c r="BJ41" s="57"/>
      <c r="BK41" s="57"/>
      <c r="BL41" s="57"/>
      <c r="BM41" s="57"/>
      <c r="BN41" s="57"/>
      <c r="BO41" s="45">
        <f t="shared" si="15"/>
        <v>88</v>
      </c>
      <c r="BP41" s="44">
        <v>85</v>
      </c>
      <c r="BQ41" s="44"/>
      <c r="BR41" s="45"/>
      <c r="BS41" s="44"/>
      <c r="BT41" s="44"/>
      <c r="BU41" s="45"/>
      <c r="BV41" s="44"/>
      <c r="BW41" s="44"/>
      <c r="BX41" s="45"/>
      <c r="BY41" s="44"/>
      <c r="BZ41" s="44"/>
      <c r="CA41" s="45"/>
      <c r="CB41" s="44"/>
      <c r="CC41" s="44"/>
      <c r="CD41" s="45"/>
      <c r="CE41" s="46">
        <f t="shared" si="11"/>
        <v>86.666666666666671</v>
      </c>
      <c r="CF41" s="47">
        <f t="shared" si="12"/>
        <v>87</v>
      </c>
      <c r="CG41" s="48"/>
      <c r="CH41" s="57">
        <v>11</v>
      </c>
      <c r="CI41" s="49" t="str">
        <f t="shared" si="13"/>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41" s="48"/>
      <c r="CK41" s="57">
        <v>11</v>
      </c>
      <c r="CL41" s="49" t="str">
        <f t="shared" si="14"/>
        <v xml:space="preserve">Memiliki keterampilan  Menanggapi, menulis dan menyajikan teks pawarta., Menanggapi dan menceritakan kembali isi teks deskripsi tentang adat Jawa, Menulis dan menyajikan dua paragraf aksara Jawa yang menggunakan sandhangan mandaswara, </v>
      </c>
    </row>
    <row r="42" spans="1:102" x14ac:dyDescent="0.25">
      <c r="A42" s="40">
        <v>32</v>
      </c>
      <c r="B42" s="8">
        <v>16951</v>
      </c>
      <c r="C42" s="8" t="s">
        <v>161</v>
      </c>
      <c r="E42" s="50">
        <f t="shared" si="0"/>
        <v>76</v>
      </c>
      <c r="F42" s="8" t="str">
        <f t="shared" si="1"/>
        <v>B</v>
      </c>
      <c r="G42"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42" s="50">
        <f t="shared" si="3"/>
        <v>83</v>
      </c>
      <c r="I42" s="8" t="str">
        <f t="shared" si="4"/>
        <v>B</v>
      </c>
      <c r="J42" s="8" t="str">
        <f t="shared" si="5"/>
        <v xml:space="preserve">Memiliki keterampilan  Menanggapi, menulis dan menyajikan teks pawarta., Menanggapi dan menceritakan kembali isi teks deskripsi tentang adat Jawa, Menulis dan menyajikan dua paragraf aksara Jawa yang menggunakan sandhangan mandaswara, </v>
      </c>
      <c r="K42" s="8"/>
      <c r="L42" s="13"/>
      <c r="M42" s="14"/>
      <c r="N42" s="44">
        <f t="shared" si="6"/>
        <v>80</v>
      </c>
      <c r="O42" s="44">
        <f t="shared" si="7"/>
        <v>58</v>
      </c>
      <c r="Q42" s="44">
        <v>80</v>
      </c>
      <c r="R42" s="44"/>
      <c r="S42" s="45"/>
      <c r="T42" s="44">
        <v>80</v>
      </c>
      <c r="U42" s="44"/>
      <c r="V42" s="45"/>
      <c r="W42" s="44"/>
      <c r="X42" s="44"/>
      <c r="Y42" s="45"/>
      <c r="Z42" s="44"/>
      <c r="AA42" s="44"/>
      <c r="AB42" s="45"/>
      <c r="AC42" s="44"/>
      <c r="AD42" s="44"/>
      <c r="AE42" s="45"/>
      <c r="AF42" s="45">
        <f t="shared" si="8"/>
        <v>80</v>
      </c>
      <c r="AG42" s="44">
        <v>85</v>
      </c>
      <c r="AH42" s="44"/>
      <c r="AI42" s="45"/>
      <c r="AJ42" s="44"/>
      <c r="AK42" s="44"/>
      <c r="AL42" s="45"/>
      <c r="AM42" s="44"/>
      <c r="AN42" s="44"/>
      <c r="AO42" s="45"/>
      <c r="AP42" s="44"/>
      <c r="AQ42" s="44"/>
      <c r="AR42" s="45"/>
      <c r="AS42" s="44"/>
      <c r="AT42" s="44"/>
      <c r="AU42" s="45"/>
      <c r="AV42" s="44">
        <v>58</v>
      </c>
      <c r="AW42" s="46">
        <f t="shared" si="9"/>
        <v>75.75</v>
      </c>
      <c r="AX42" s="47">
        <f t="shared" si="10"/>
        <v>76</v>
      </c>
      <c r="AY42" s="48"/>
      <c r="AZ42" s="57">
        <v>85</v>
      </c>
      <c r="BA42" s="57"/>
      <c r="BB42" s="57"/>
      <c r="BC42" s="57">
        <v>85</v>
      </c>
      <c r="BD42" s="57"/>
      <c r="BE42" s="57"/>
      <c r="BF42" s="57"/>
      <c r="BG42" s="57"/>
      <c r="BH42" s="57"/>
      <c r="BI42" s="57"/>
      <c r="BJ42" s="57"/>
      <c r="BK42" s="57"/>
      <c r="BL42" s="57"/>
      <c r="BM42" s="57"/>
      <c r="BN42" s="57"/>
      <c r="BO42" s="45">
        <f t="shared" si="15"/>
        <v>85</v>
      </c>
      <c r="BP42" s="44">
        <v>80</v>
      </c>
      <c r="BQ42" s="44"/>
      <c r="BR42" s="45"/>
      <c r="BS42" s="44"/>
      <c r="BT42" s="44"/>
      <c r="BU42" s="45"/>
      <c r="BV42" s="44"/>
      <c r="BW42" s="44"/>
      <c r="BX42" s="45"/>
      <c r="BY42" s="44"/>
      <c r="BZ42" s="44"/>
      <c r="CA42" s="45"/>
      <c r="CB42" s="44"/>
      <c r="CC42" s="44"/>
      <c r="CD42" s="45"/>
      <c r="CE42" s="46">
        <f t="shared" si="11"/>
        <v>83.333333333333329</v>
      </c>
      <c r="CF42" s="47">
        <f t="shared" si="12"/>
        <v>83</v>
      </c>
      <c r="CG42" s="48"/>
      <c r="CH42" s="57">
        <v>11</v>
      </c>
      <c r="CI42" s="49" t="str">
        <f t="shared" si="13"/>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42" s="48"/>
      <c r="CK42" s="57">
        <v>11</v>
      </c>
      <c r="CL42" s="49" t="str">
        <f t="shared" si="14"/>
        <v xml:space="preserve">Memiliki keterampilan  Menanggapi, menulis dan menyajikan teks pawarta., Menanggapi dan menceritakan kembali isi teks deskripsi tentang adat Jawa, Menulis dan menyajikan dua paragraf aksara Jawa yang menggunakan sandhangan mandaswara, </v>
      </c>
    </row>
    <row r="43" spans="1:102" x14ac:dyDescent="0.25">
      <c r="A43" s="40">
        <v>33</v>
      </c>
      <c r="B43" s="8">
        <v>16952</v>
      </c>
      <c r="C43" s="8" t="s">
        <v>162</v>
      </c>
      <c r="E43" s="50">
        <f t="shared" ref="E43:E60" si="16">AX43</f>
        <v>76</v>
      </c>
      <c r="F43" s="8" t="str">
        <f t="shared" ref="F43:F60" si="17">IF(E43="","",IF(E43&lt;=69,"D",IF(E43&lt;=75,"C",IF(E43&lt;=90,"B",IF(E43&lt;=100,"A","E")))))</f>
        <v>B</v>
      </c>
      <c r="G43" s="8" t="str">
        <f t="shared" ref="G43:G60" si="18">CI43</f>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43" s="50">
        <f t="shared" ref="H43:H60" si="19">CF43</f>
        <v>80</v>
      </c>
      <c r="I43" s="8" t="str">
        <f t="shared" ref="I43:I60" si="20">IF(H43="","",IF(H43&lt;=69,"D",IF(H43&lt;=75,"C",IF(H43&lt;=90,"B",IF(H43&lt;=100,"A","E")))))</f>
        <v>B</v>
      </c>
      <c r="J43" s="8" t="str">
        <f t="shared" ref="J43:J60" si="21">CL43</f>
        <v xml:space="preserve">Memiliki keterampilan  Menanggapi, menulis dan menyajikan teks pawarta., Menanggapi dan menceritakan kembali isi teks deskripsi tentang adat Jawa, Menulis dan menyajikan dua paragraf aksara Jawa yang menggunakan sandhangan mandaswara, </v>
      </c>
      <c r="K43" s="8"/>
      <c r="L43" s="13"/>
      <c r="M43" s="14"/>
      <c r="N43" s="44">
        <f t="shared" ref="N43:N60" si="22">AF43</f>
        <v>83</v>
      </c>
      <c r="O43" s="44">
        <f t="shared" ref="O43:O60" si="23">IF(COUNTBLANK(AV43:AV43),"",AV43)</f>
        <v>60</v>
      </c>
      <c r="Q43" s="44">
        <v>80</v>
      </c>
      <c r="R43" s="44"/>
      <c r="S43" s="45"/>
      <c r="T43" s="44">
        <v>85</v>
      </c>
      <c r="U43" s="44"/>
      <c r="V43" s="45"/>
      <c r="W43" s="44"/>
      <c r="X43" s="44"/>
      <c r="Y43" s="45"/>
      <c r="Z43" s="44"/>
      <c r="AA43" s="44"/>
      <c r="AB43" s="45"/>
      <c r="AC43" s="44"/>
      <c r="AD43" s="44"/>
      <c r="AE43" s="45"/>
      <c r="AF43" s="45">
        <f t="shared" ref="AF43:AF60" si="24">IF(AND(Q43="",R43="",S43=""),"",ROUND(AVERAGE(Q43:AE43),0))</f>
        <v>83</v>
      </c>
      <c r="AG43" s="44">
        <v>80</v>
      </c>
      <c r="AH43" s="44"/>
      <c r="AI43" s="45"/>
      <c r="AJ43" s="44"/>
      <c r="AK43" s="44"/>
      <c r="AL43" s="45"/>
      <c r="AM43" s="44"/>
      <c r="AN43" s="44"/>
      <c r="AO43" s="45"/>
      <c r="AP43" s="44"/>
      <c r="AQ43" s="44"/>
      <c r="AR43" s="45"/>
      <c r="AS43" s="44"/>
      <c r="AT43" s="44"/>
      <c r="AU43" s="45"/>
      <c r="AV43" s="44">
        <v>60</v>
      </c>
      <c r="AW43" s="46">
        <f t="shared" ref="AW43:AW60" si="25">IF(AV43="","",AVERAGE(Q43:AE43,AG43:AV43))</f>
        <v>76.25</v>
      </c>
      <c r="AX43" s="47">
        <f t="shared" ref="AX43:AX60" si="26">IF(AW43="","",ROUND(AW43,0))</f>
        <v>76</v>
      </c>
      <c r="AY43" s="48"/>
      <c r="AZ43" s="57">
        <v>85</v>
      </c>
      <c r="BA43" s="57"/>
      <c r="BB43" s="57"/>
      <c r="BC43" s="57">
        <v>85</v>
      </c>
      <c r="BD43" s="57"/>
      <c r="BE43" s="57"/>
      <c r="BF43" s="57"/>
      <c r="BG43" s="57"/>
      <c r="BH43" s="57"/>
      <c r="BI43" s="57"/>
      <c r="BJ43" s="57"/>
      <c r="BK43" s="57"/>
      <c r="BL43" s="57"/>
      <c r="BM43" s="57"/>
      <c r="BN43" s="57"/>
      <c r="BO43" s="45">
        <f t="shared" ref="BO43:BO60" si="27">IF(AND(BB43="",BA43="",AZ43=""),"",ROUND(AVERAGE(AZ43:BN43),0))</f>
        <v>85</v>
      </c>
      <c r="BP43" s="44">
        <v>70</v>
      </c>
      <c r="BQ43" s="44"/>
      <c r="BR43" s="45"/>
      <c r="BS43" s="44"/>
      <c r="BT43" s="44"/>
      <c r="BU43" s="45"/>
      <c r="BV43" s="44"/>
      <c r="BW43" s="44"/>
      <c r="BX43" s="45"/>
      <c r="BY43" s="44"/>
      <c r="BZ43" s="44"/>
      <c r="CA43" s="45"/>
      <c r="CB43" s="44"/>
      <c r="CC43" s="44"/>
      <c r="CD43" s="45"/>
      <c r="CE43" s="46">
        <f t="shared" ref="CE43:CE60" si="28">IF(AND(BP43="",BQ43="",BR43=""),"",AVERAGE(AZ43:BN43,BP43:CD43))</f>
        <v>80</v>
      </c>
      <c r="CF43" s="47">
        <f t="shared" ref="CF43:CF60" si="29">IF(CE43="","",ROUND(CE43,0))</f>
        <v>80</v>
      </c>
      <c r="CG43" s="48"/>
      <c r="CH43" s="57">
        <v>11</v>
      </c>
      <c r="CI43" s="49" t="str">
        <f t="shared" ref="CI43:CI60" si="30">IF(CH43="","",VLOOKUP(CH43,$CW$9:$CX$20,2,0))</f>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43" s="48"/>
      <c r="CK43" s="57">
        <v>11</v>
      </c>
      <c r="CL43" s="49" t="str">
        <f t="shared" ref="CL43:CL60" si="31">IF(CK43="","",VLOOKUP(CK43,$CW$22:$CX$33,2,0))</f>
        <v xml:space="preserve">Memiliki keterampilan  Menanggapi, menulis dan menyajikan teks pawarta., Menanggapi dan menceritakan kembali isi teks deskripsi tentang adat Jawa, Menulis dan menyajikan dua paragraf aksara Jawa yang menggunakan sandhangan mandaswara, </v>
      </c>
    </row>
    <row r="44" spans="1:102" x14ac:dyDescent="0.25">
      <c r="A44" s="40">
        <v>34</v>
      </c>
      <c r="B44" s="8">
        <v>16953</v>
      </c>
      <c r="C44" s="8" t="s">
        <v>163</v>
      </c>
      <c r="E44" s="50">
        <f t="shared" si="16"/>
        <v>75</v>
      </c>
      <c r="F44" s="8" t="str">
        <f t="shared" si="17"/>
        <v>C</v>
      </c>
      <c r="G44" s="8" t="str">
        <f t="shared" si="18"/>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44" s="50">
        <f t="shared" si="19"/>
        <v>83</v>
      </c>
      <c r="I44" s="8" t="str">
        <f t="shared" si="20"/>
        <v>B</v>
      </c>
      <c r="J44" s="8" t="str">
        <f t="shared" si="21"/>
        <v xml:space="preserve">Memiliki keterampilan  Menanggapi, menulis dan menyajikan teks pawarta., Menanggapi dan menceritakan kembali isi teks deskripsi tentang adat Jawa, Menulis dan menyajikan dua paragraf aksara Jawa yang menggunakan sandhangan mandaswara, </v>
      </c>
      <c r="K44" s="8"/>
      <c r="L44" s="13"/>
      <c r="M44" s="14"/>
      <c r="N44" s="44">
        <f t="shared" si="22"/>
        <v>80</v>
      </c>
      <c r="O44" s="44">
        <f t="shared" si="23"/>
        <v>60</v>
      </c>
      <c r="Q44" s="44">
        <v>80</v>
      </c>
      <c r="R44" s="44"/>
      <c r="S44" s="45"/>
      <c r="T44" s="44">
        <v>80</v>
      </c>
      <c r="U44" s="44"/>
      <c r="V44" s="45"/>
      <c r="W44" s="44"/>
      <c r="X44" s="44"/>
      <c r="Y44" s="45"/>
      <c r="Z44" s="44"/>
      <c r="AA44" s="44"/>
      <c r="AB44" s="45"/>
      <c r="AC44" s="44"/>
      <c r="AD44" s="44"/>
      <c r="AE44" s="45"/>
      <c r="AF44" s="45">
        <f t="shared" si="24"/>
        <v>80</v>
      </c>
      <c r="AG44" s="44">
        <v>80</v>
      </c>
      <c r="AH44" s="44"/>
      <c r="AI44" s="45"/>
      <c r="AJ44" s="44"/>
      <c r="AK44" s="44"/>
      <c r="AL44" s="45"/>
      <c r="AM44" s="44"/>
      <c r="AN44" s="44"/>
      <c r="AO44" s="45"/>
      <c r="AP44" s="44"/>
      <c r="AQ44" s="44"/>
      <c r="AR44" s="45"/>
      <c r="AS44" s="44"/>
      <c r="AT44" s="44"/>
      <c r="AU44" s="45"/>
      <c r="AV44" s="44">
        <v>60</v>
      </c>
      <c r="AW44" s="46">
        <f t="shared" si="25"/>
        <v>75</v>
      </c>
      <c r="AX44" s="47">
        <f t="shared" si="26"/>
        <v>75</v>
      </c>
      <c r="AY44" s="48"/>
      <c r="AZ44" s="57">
        <v>85</v>
      </c>
      <c r="BA44" s="57"/>
      <c r="BB44" s="57"/>
      <c r="BC44" s="57">
        <v>85</v>
      </c>
      <c r="BD44" s="57"/>
      <c r="BE44" s="57"/>
      <c r="BF44" s="57"/>
      <c r="BG44" s="57"/>
      <c r="BH44" s="57"/>
      <c r="BI44" s="57"/>
      <c r="BJ44" s="57"/>
      <c r="BK44" s="57"/>
      <c r="BL44" s="57"/>
      <c r="BM44" s="57"/>
      <c r="BN44" s="57"/>
      <c r="BO44" s="45">
        <f t="shared" si="27"/>
        <v>85</v>
      </c>
      <c r="BP44" s="44">
        <v>80</v>
      </c>
      <c r="BQ44" s="44"/>
      <c r="BR44" s="45"/>
      <c r="BS44" s="44"/>
      <c r="BT44" s="44"/>
      <c r="BU44" s="45"/>
      <c r="BV44" s="44"/>
      <c r="BW44" s="44"/>
      <c r="BX44" s="45"/>
      <c r="BY44" s="44"/>
      <c r="BZ44" s="44"/>
      <c r="CA44" s="45"/>
      <c r="CB44" s="44"/>
      <c r="CC44" s="44"/>
      <c r="CD44" s="45"/>
      <c r="CE44" s="46">
        <f t="shared" si="28"/>
        <v>83.333333333333329</v>
      </c>
      <c r="CF44" s="47">
        <f t="shared" si="29"/>
        <v>83</v>
      </c>
      <c r="CG44" s="48"/>
      <c r="CH44" s="57">
        <v>11</v>
      </c>
      <c r="CI44" s="49" t="str">
        <f t="shared" si="30"/>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44" s="48"/>
      <c r="CK44" s="57">
        <v>11</v>
      </c>
      <c r="CL44" s="49" t="str">
        <f t="shared" si="31"/>
        <v xml:space="preserve">Memiliki keterampilan  Menanggapi, menulis dan menyajikan teks pawarta., Menanggapi dan menceritakan kembali isi teks deskripsi tentang adat Jawa, Menulis dan menyajikan dua paragraf aksara Jawa yang menggunakan sandhangan mandaswara, </v>
      </c>
    </row>
    <row r="45" spans="1:102" x14ac:dyDescent="0.25">
      <c r="A45" s="40">
        <v>35</v>
      </c>
      <c r="B45" s="8">
        <v>16954</v>
      </c>
      <c r="C45" s="8" t="s">
        <v>164</v>
      </c>
      <c r="E45" s="50">
        <f t="shared" si="16"/>
        <v>82</v>
      </c>
      <c r="F45" s="8" t="str">
        <f t="shared" si="17"/>
        <v>B</v>
      </c>
      <c r="G45" s="8" t="str">
        <f t="shared" si="18"/>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45" s="50">
        <f t="shared" si="19"/>
        <v>87</v>
      </c>
      <c r="I45" s="8" t="str">
        <f t="shared" si="20"/>
        <v>B</v>
      </c>
      <c r="J45" s="8" t="str">
        <f t="shared" si="21"/>
        <v xml:space="preserve">Memiliki keterampilan  Menanggapi, menulis dan menyajikan teks pawarta., Menanggapi dan menceritakan kembali isi teks deskripsi tentang adat Jawa, Menulis dan menyajikan dua paragraf aksara Jawa yang menggunakan sandhangan mandaswara, </v>
      </c>
      <c r="K45" s="8"/>
      <c r="L45" s="13"/>
      <c r="M45" s="14"/>
      <c r="N45" s="44">
        <f t="shared" si="22"/>
        <v>85</v>
      </c>
      <c r="O45" s="44">
        <f t="shared" si="23"/>
        <v>72</v>
      </c>
      <c r="Q45" s="44">
        <v>85</v>
      </c>
      <c r="R45" s="44"/>
      <c r="S45" s="45"/>
      <c r="T45" s="44">
        <v>85</v>
      </c>
      <c r="U45" s="44"/>
      <c r="V45" s="45"/>
      <c r="W45" s="44"/>
      <c r="X45" s="44"/>
      <c r="Y45" s="45"/>
      <c r="Z45" s="44"/>
      <c r="AA45" s="44"/>
      <c r="AB45" s="45"/>
      <c r="AC45" s="44"/>
      <c r="AD45" s="44"/>
      <c r="AE45" s="45"/>
      <c r="AF45" s="45">
        <f t="shared" si="24"/>
        <v>85</v>
      </c>
      <c r="AG45" s="44">
        <v>85</v>
      </c>
      <c r="AH45" s="44"/>
      <c r="AI45" s="45"/>
      <c r="AJ45" s="44"/>
      <c r="AK45" s="44"/>
      <c r="AL45" s="45"/>
      <c r="AM45" s="44"/>
      <c r="AN45" s="44"/>
      <c r="AO45" s="45"/>
      <c r="AP45" s="44"/>
      <c r="AQ45" s="44"/>
      <c r="AR45" s="45"/>
      <c r="AS45" s="44"/>
      <c r="AT45" s="44"/>
      <c r="AU45" s="45"/>
      <c r="AV45" s="44">
        <v>72</v>
      </c>
      <c r="AW45" s="46">
        <f t="shared" si="25"/>
        <v>81.75</v>
      </c>
      <c r="AX45" s="47">
        <f t="shared" si="26"/>
        <v>82</v>
      </c>
      <c r="AY45" s="48"/>
      <c r="AZ45" s="57">
        <v>90</v>
      </c>
      <c r="BA45" s="57"/>
      <c r="BB45" s="57"/>
      <c r="BC45" s="57">
        <v>85</v>
      </c>
      <c r="BD45" s="57"/>
      <c r="BE45" s="57"/>
      <c r="BF45" s="57"/>
      <c r="BG45" s="57"/>
      <c r="BH45" s="57"/>
      <c r="BI45" s="57"/>
      <c r="BJ45" s="57"/>
      <c r="BK45" s="57"/>
      <c r="BL45" s="57"/>
      <c r="BM45" s="57"/>
      <c r="BN45" s="57"/>
      <c r="BO45" s="45">
        <f t="shared" si="27"/>
        <v>88</v>
      </c>
      <c r="BP45" s="44">
        <v>85</v>
      </c>
      <c r="BQ45" s="44"/>
      <c r="BR45" s="45"/>
      <c r="BS45" s="44"/>
      <c r="BT45" s="44"/>
      <c r="BU45" s="45"/>
      <c r="BV45" s="44"/>
      <c r="BW45" s="44"/>
      <c r="BX45" s="45"/>
      <c r="BY45" s="44"/>
      <c r="BZ45" s="44"/>
      <c r="CA45" s="45"/>
      <c r="CB45" s="44"/>
      <c r="CC45" s="44"/>
      <c r="CD45" s="45"/>
      <c r="CE45" s="46">
        <f t="shared" si="28"/>
        <v>86.666666666666671</v>
      </c>
      <c r="CF45" s="47">
        <f t="shared" si="29"/>
        <v>87</v>
      </c>
      <c r="CG45" s="48"/>
      <c r="CH45" s="57">
        <v>11</v>
      </c>
      <c r="CI45" s="49" t="str">
        <f t="shared" si="30"/>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45" s="48"/>
      <c r="CK45" s="57">
        <v>11</v>
      </c>
      <c r="CL45" s="49" t="str">
        <f t="shared" si="31"/>
        <v xml:space="preserve">Memiliki keterampilan  Menanggapi, menulis dan menyajikan teks pawarta., Menanggapi dan menceritakan kembali isi teks deskripsi tentang adat Jawa, Menulis dan menyajikan dua paragraf aksara Jawa yang menggunakan sandhangan mandaswara, </v>
      </c>
    </row>
    <row r="46" spans="1:102" x14ac:dyDescent="0.25">
      <c r="A46" s="40">
        <v>36</v>
      </c>
      <c r="B46" s="8">
        <v>16955</v>
      </c>
      <c r="C46" s="8" t="s">
        <v>165</v>
      </c>
      <c r="E46" s="50">
        <f t="shared" si="16"/>
        <v>79</v>
      </c>
      <c r="F46" s="8" t="str">
        <f t="shared" si="17"/>
        <v>B</v>
      </c>
      <c r="G46" s="8" t="str">
        <f t="shared" si="18"/>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46" s="50">
        <f t="shared" si="19"/>
        <v>83</v>
      </c>
      <c r="I46" s="8" t="str">
        <f t="shared" si="20"/>
        <v>B</v>
      </c>
      <c r="J46" s="8" t="str">
        <f t="shared" si="21"/>
        <v xml:space="preserve">Memiliki keterampilan  Menanggapi, menulis dan menyajikan teks pawarta., Menanggapi dan menceritakan kembali isi teks deskripsi tentang adat Jawa, Menulis dan menyajikan dua paragraf aksara Jawa yang menggunakan sandhangan mandaswara, </v>
      </c>
      <c r="K46" s="8"/>
      <c r="L46" s="13"/>
      <c r="M46" s="14"/>
      <c r="N46" s="44">
        <f t="shared" si="22"/>
        <v>83</v>
      </c>
      <c r="O46" s="44">
        <f t="shared" si="23"/>
        <v>64</v>
      </c>
      <c r="Q46" s="44">
        <v>80</v>
      </c>
      <c r="R46" s="44"/>
      <c r="S46" s="45"/>
      <c r="T46" s="44">
        <v>85</v>
      </c>
      <c r="U46" s="44"/>
      <c r="V46" s="45"/>
      <c r="W46" s="44"/>
      <c r="X46" s="44"/>
      <c r="Y46" s="45"/>
      <c r="Z46" s="44"/>
      <c r="AA46" s="44"/>
      <c r="AB46" s="45"/>
      <c r="AC46" s="44"/>
      <c r="AD46" s="44"/>
      <c r="AE46" s="45"/>
      <c r="AF46" s="45">
        <f t="shared" si="24"/>
        <v>83</v>
      </c>
      <c r="AG46" s="44">
        <v>85</v>
      </c>
      <c r="AH46" s="44"/>
      <c r="AI46" s="45"/>
      <c r="AJ46" s="44"/>
      <c r="AK46" s="44"/>
      <c r="AL46" s="45"/>
      <c r="AM46" s="44"/>
      <c r="AN46" s="44"/>
      <c r="AO46" s="45"/>
      <c r="AP46" s="44"/>
      <c r="AQ46" s="44"/>
      <c r="AR46" s="45"/>
      <c r="AS46" s="44"/>
      <c r="AT46" s="44"/>
      <c r="AU46" s="45"/>
      <c r="AV46" s="44">
        <v>64</v>
      </c>
      <c r="AW46" s="46">
        <f t="shared" si="25"/>
        <v>78.5</v>
      </c>
      <c r="AX46" s="47">
        <f t="shared" si="26"/>
        <v>79</v>
      </c>
      <c r="AY46" s="48"/>
      <c r="AZ46" s="57">
        <v>85</v>
      </c>
      <c r="BA46" s="57"/>
      <c r="BB46" s="57"/>
      <c r="BC46" s="57">
        <v>85</v>
      </c>
      <c r="BD46" s="57"/>
      <c r="BE46" s="57"/>
      <c r="BF46" s="57"/>
      <c r="BG46" s="57"/>
      <c r="BH46" s="57"/>
      <c r="BI46" s="57"/>
      <c r="BJ46" s="57"/>
      <c r="BK46" s="57"/>
      <c r="BL46" s="57"/>
      <c r="BM46" s="57"/>
      <c r="BN46" s="57"/>
      <c r="BO46" s="45">
        <f t="shared" si="27"/>
        <v>85</v>
      </c>
      <c r="BP46" s="44">
        <v>80</v>
      </c>
      <c r="BQ46" s="44"/>
      <c r="BR46" s="45"/>
      <c r="BS46" s="44"/>
      <c r="BT46" s="44"/>
      <c r="BU46" s="45"/>
      <c r="BV46" s="44"/>
      <c r="BW46" s="44"/>
      <c r="BX46" s="45"/>
      <c r="BY46" s="44"/>
      <c r="BZ46" s="44"/>
      <c r="CA46" s="45"/>
      <c r="CB46" s="44"/>
      <c r="CC46" s="44"/>
      <c r="CD46" s="45"/>
      <c r="CE46" s="46">
        <f t="shared" si="28"/>
        <v>83.333333333333329</v>
      </c>
      <c r="CF46" s="47">
        <f t="shared" si="29"/>
        <v>83</v>
      </c>
      <c r="CG46" s="48"/>
      <c r="CH46" s="57">
        <v>11</v>
      </c>
      <c r="CI46" s="49" t="str">
        <f t="shared" si="30"/>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46" s="48"/>
      <c r="CK46" s="57">
        <v>11</v>
      </c>
      <c r="CL46" s="49" t="str">
        <f t="shared" si="31"/>
        <v xml:space="preserve">Memiliki keterampilan  Menanggapi, menulis dan menyajikan teks pawarta., Menanggapi dan menceritakan kembali isi teks deskripsi tentang adat Jawa, Menulis dan menyajikan dua paragraf aksara Jawa yang menggunakan sandhangan mandaswara, </v>
      </c>
    </row>
    <row r="47" spans="1:102" x14ac:dyDescent="0.25">
      <c r="A47" s="40">
        <v>37</v>
      </c>
      <c r="B47" s="8">
        <v>16956</v>
      </c>
      <c r="C47" s="8" t="s">
        <v>166</v>
      </c>
      <c r="E47" s="50">
        <f t="shared" si="16"/>
        <v>77</v>
      </c>
      <c r="F47" s="8" t="str">
        <f t="shared" si="17"/>
        <v>B</v>
      </c>
      <c r="G47" s="8" t="str">
        <f t="shared" si="18"/>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47" s="50">
        <f t="shared" si="19"/>
        <v>83</v>
      </c>
      <c r="I47" s="8" t="str">
        <f t="shared" si="20"/>
        <v>B</v>
      </c>
      <c r="J47" s="8" t="str">
        <f t="shared" si="21"/>
        <v xml:space="preserve">Memiliki keterampilan  Menanggapi, menulis dan menyajikan teks pawarta., Menanggapi dan menceritakan kembali isi teks deskripsi tentang adat Jawa, Menulis dan menyajikan dua paragraf aksara Jawa yang menggunakan sandhangan mandaswara, </v>
      </c>
      <c r="K47" s="8"/>
      <c r="L47" s="13"/>
      <c r="M47" s="14"/>
      <c r="N47" s="44">
        <f t="shared" si="22"/>
        <v>80</v>
      </c>
      <c r="O47" s="44">
        <f t="shared" si="23"/>
        <v>66</v>
      </c>
      <c r="Q47" s="44">
        <v>80</v>
      </c>
      <c r="R47" s="44"/>
      <c r="S47" s="45"/>
      <c r="T47" s="44">
        <v>80</v>
      </c>
      <c r="U47" s="44"/>
      <c r="V47" s="45"/>
      <c r="W47" s="44"/>
      <c r="X47" s="44"/>
      <c r="Y47" s="45"/>
      <c r="Z47" s="44"/>
      <c r="AA47" s="44"/>
      <c r="AB47" s="45"/>
      <c r="AC47" s="44"/>
      <c r="AD47" s="44"/>
      <c r="AE47" s="45"/>
      <c r="AF47" s="45">
        <f t="shared" si="24"/>
        <v>80</v>
      </c>
      <c r="AG47" s="44">
        <v>80</v>
      </c>
      <c r="AH47" s="44"/>
      <c r="AI47" s="45"/>
      <c r="AJ47" s="44"/>
      <c r="AK47" s="44"/>
      <c r="AL47" s="45"/>
      <c r="AM47" s="44"/>
      <c r="AN47" s="44"/>
      <c r="AO47" s="45"/>
      <c r="AP47" s="44"/>
      <c r="AQ47" s="44"/>
      <c r="AR47" s="45"/>
      <c r="AS47" s="44"/>
      <c r="AT47" s="44"/>
      <c r="AU47" s="45"/>
      <c r="AV47" s="44">
        <v>66</v>
      </c>
      <c r="AW47" s="46">
        <f t="shared" si="25"/>
        <v>76.5</v>
      </c>
      <c r="AX47" s="47">
        <f t="shared" si="26"/>
        <v>77</v>
      </c>
      <c r="AY47" s="48"/>
      <c r="AZ47" s="57">
        <v>85</v>
      </c>
      <c r="BA47" s="57"/>
      <c r="BB47" s="57"/>
      <c r="BC47" s="57">
        <v>85</v>
      </c>
      <c r="BD47" s="57"/>
      <c r="BE47" s="57"/>
      <c r="BF47" s="57"/>
      <c r="BG47" s="57"/>
      <c r="BH47" s="57"/>
      <c r="BI47" s="57"/>
      <c r="BJ47" s="57"/>
      <c r="BK47" s="57"/>
      <c r="BL47" s="57"/>
      <c r="BM47" s="57"/>
      <c r="BN47" s="57"/>
      <c r="BO47" s="45">
        <f t="shared" si="27"/>
        <v>85</v>
      </c>
      <c r="BP47" s="44">
        <v>80</v>
      </c>
      <c r="BQ47" s="44"/>
      <c r="BR47" s="45"/>
      <c r="BS47" s="44"/>
      <c r="BT47" s="44"/>
      <c r="BU47" s="45"/>
      <c r="BV47" s="44"/>
      <c r="BW47" s="44"/>
      <c r="BX47" s="45"/>
      <c r="BY47" s="44"/>
      <c r="BZ47" s="44"/>
      <c r="CA47" s="45"/>
      <c r="CB47" s="44"/>
      <c r="CC47" s="44"/>
      <c r="CD47" s="45"/>
      <c r="CE47" s="46">
        <f t="shared" si="28"/>
        <v>83.333333333333329</v>
      </c>
      <c r="CF47" s="47">
        <f t="shared" si="29"/>
        <v>83</v>
      </c>
      <c r="CG47" s="48"/>
      <c r="CH47" s="57">
        <v>11</v>
      </c>
      <c r="CI47" s="49" t="str">
        <f t="shared" si="30"/>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47" s="48"/>
      <c r="CK47" s="57">
        <v>11</v>
      </c>
      <c r="CL47" s="49" t="str">
        <f t="shared" si="31"/>
        <v xml:space="preserve">Memiliki keterampilan  Menanggapi, menulis dan menyajikan teks pawarta., Menanggapi dan menceritakan kembali isi teks deskripsi tentang adat Jawa, Menulis dan menyajikan dua paragraf aksara Jawa yang menggunakan sandhangan mandaswara, </v>
      </c>
    </row>
    <row r="48" spans="1:102" x14ac:dyDescent="0.25">
      <c r="A48" s="8"/>
      <c r="B48" s="8"/>
      <c r="C48" s="8"/>
      <c r="E48" s="50" t="str">
        <f t="shared" si="16"/>
        <v/>
      </c>
      <c r="F48" s="8" t="str">
        <f t="shared" si="17"/>
        <v/>
      </c>
      <c r="G48" s="8" t="str">
        <f t="shared" si="18"/>
        <v/>
      </c>
      <c r="H48" s="50" t="str">
        <f t="shared" si="19"/>
        <v/>
      </c>
      <c r="I48" s="8" t="str">
        <f t="shared" si="20"/>
        <v/>
      </c>
      <c r="J48" s="8" t="str">
        <f t="shared" si="21"/>
        <v/>
      </c>
      <c r="K48" s="8"/>
      <c r="L48" s="13"/>
      <c r="M48" s="14"/>
      <c r="N48" s="44" t="str">
        <f t="shared" si="22"/>
        <v/>
      </c>
      <c r="O48" s="44" t="str">
        <f t="shared" si="23"/>
        <v/>
      </c>
      <c r="Q48" s="44"/>
      <c r="R48" s="44"/>
      <c r="S48" s="45"/>
      <c r="T48" s="44"/>
      <c r="U48" s="44"/>
      <c r="V48" s="45"/>
      <c r="W48" s="44"/>
      <c r="X48" s="44"/>
      <c r="Y48" s="45"/>
      <c r="Z48" s="44"/>
      <c r="AA48" s="44"/>
      <c r="AB48" s="45"/>
      <c r="AC48" s="44"/>
      <c r="AD48" s="44"/>
      <c r="AE48" s="45"/>
      <c r="AF48" s="45" t="str">
        <f t="shared" si="24"/>
        <v/>
      </c>
      <c r="AG48" s="44"/>
      <c r="AH48" s="44"/>
      <c r="AI48" s="45"/>
      <c r="AJ48" s="44"/>
      <c r="AK48" s="44"/>
      <c r="AL48" s="45"/>
      <c r="AM48" s="44"/>
      <c r="AN48" s="44"/>
      <c r="AO48" s="45"/>
      <c r="AP48" s="44"/>
      <c r="AQ48" s="44"/>
      <c r="AR48" s="45"/>
      <c r="AS48" s="44"/>
      <c r="AT48" s="44"/>
      <c r="AU48" s="45"/>
      <c r="AV48" s="44"/>
      <c r="AW48" s="46" t="str">
        <f t="shared" si="25"/>
        <v/>
      </c>
      <c r="AX48" s="47" t="str">
        <f t="shared" si="26"/>
        <v/>
      </c>
      <c r="AY48" s="48"/>
      <c r="AZ48" s="57"/>
      <c r="BA48" s="57"/>
      <c r="BB48" s="57"/>
      <c r="BC48" s="57"/>
      <c r="BD48" s="57"/>
      <c r="BE48" s="57"/>
      <c r="BF48" s="57"/>
      <c r="BG48" s="57"/>
      <c r="BH48" s="57"/>
      <c r="BI48" s="57"/>
      <c r="BJ48" s="57"/>
      <c r="BK48" s="57"/>
      <c r="BL48" s="57"/>
      <c r="BM48" s="57"/>
      <c r="BN48" s="57"/>
      <c r="BO48" s="45" t="str">
        <f t="shared" si="27"/>
        <v/>
      </c>
      <c r="BP48" s="44"/>
      <c r="BQ48" s="44"/>
      <c r="BR48" s="45"/>
      <c r="BS48" s="44"/>
      <c r="BT48" s="44"/>
      <c r="BU48" s="45"/>
      <c r="BV48" s="44"/>
      <c r="BW48" s="44"/>
      <c r="BX48" s="45"/>
      <c r="BY48" s="44"/>
      <c r="BZ48" s="44"/>
      <c r="CA48" s="45"/>
      <c r="CB48" s="44"/>
      <c r="CC48" s="44"/>
      <c r="CD48" s="45"/>
      <c r="CE48" s="46" t="str">
        <f t="shared" si="28"/>
        <v/>
      </c>
      <c r="CF48" s="47" t="str">
        <f t="shared" si="29"/>
        <v/>
      </c>
      <c r="CG48" s="48"/>
      <c r="CH48" s="57"/>
      <c r="CI48" s="49" t="str">
        <f t="shared" si="30"/>
        <v/>
      </c>
      <c r="CJ48" s="48"/>
      <c r="CK48" s="57"/>
      <c r="CL48" s="49" t="str">
        <f t="shared" si="31"/>
        <v/>
      </c>
    </row>
    <row r="49" spans="1:90" x14ac:dyDescent="0.25">
      <c r="A49" s="8"/>
      <c r="B49" s="8"/>
      <c r="C49" s="8"/>
      <c r="E49" s="50" t="str">
        <f t="shared" si="16"/>
        <v/>
      </c>
      <c r="F49" s="8" t="str">
        <f t="shared" si="17"/>
        <v/>
      </c>
      <c r="G49" s="8" t="str">
        <f t="shared" si="18"/>
        <v/>
      </c>
      <c r="H49" s="50" t="str">
        <f t="shared" si="19"/>
        <v/>
      </c>
      <c r="I49" s="8" t="str">
        <f t="shared" si="20"/>
        <v/>
      </c>
      <c r="J49" s="8" t="str">
        <f t="shared" si="21"/>
        <v/>
      </c>
      <c r="K49" s="8"/>
      <c r="L49" s="13"/>
      <c r="M49" s="14"/>
      <c r="N49" s="44" t="str">
        <f t="shared" si="22"/>
        <v/>
      </c>
      <c r="O49" s="44" t="str">
        <f t="shared" si="23"/>
        <v/>
      </c>
      <c r="Q49" s="44"/>
      <c r="R49" s="44"/>
      <c r="S49" s="45"/>
      <c r="T49" s="44"/>
      <c r="U49" s="44"/>
      <c r="V49" s="45"/>
      <c r="W49" s="44"/>
      <c r="X49" s="44"/>
      <c r="Y49" s="45"/>
      <c r="Z49" s="44"/>
      <c r="AA49" s="44"/>
      <c r="AB49" s="45"/>
      <c r="AC49" s="44"/>
      <c r="AD49" s="44"/>
      <c r="AE49" s="45"/>
      <c r="AF49" s="45" t="str">
        <f t="shared" si="24"/>
        <v/>
      </c>
      <c r="AG49" s="44"/>
      <c r="AH49" s="44"/>
      <c r="AI49" s="45"/>
      <c r="AJ49" s="44"/>
      <c r="AK49" s="44"/>
      <c r="AL49" s="45"/>
      <c r="AM49" s="44"/>
      <c r="AN49" s="44"/>
      <c r="AO49" s="45"/>
      <c r="AP49" s="44"/>
      <c r="AQ49" s="44"/>
      <c r="AR49" s="45"/>
      <c r="AS49" s="44"/>
      <c r="AT49" s="44"/>
      <c r="AU49" s="45"/>
      <c r="AV49" s="44"/>
      <c r="AW49" s="46" t="str">
        <f t="shared" si="25"/>
        <v/>
      </c>
      <c r="AX49" s="47" t="str">
        <f t="shared" si="26"/>
        <v/>
      </c>
      <c r="AY49" s="48"/>
      <c r="AZ49" s="57"/>
      <c r="BA49" s="57"/>
      <c r="BB49" s="57"/>
      <c r="BC49" s="57"/>
      <c r="BD49" s="57"/>
      <c r="BE49" s="57"/>
      <c r="BF49" s="57"/>
      <c r="BG49" s="57"/>
      <c r="BH49" s="57"/>
      <c r="BI49" s="57"/>
      <c r="BJ49" s="57"/>
      <c r="BK49" s="57"/>
      <c r="BL49" s="57"/>
      <c r="BM49" s="57"/>
      <c r="BN49" s="57"/>
      <c r="BO49" s="45" t="str">
        <f t="shared" si="27"/>
        <v/>
      </c>
      <c r="BP49" s="44"/>
      <c r="BQ49" s="44"/>
      <c r="BR49" s="45"/>
      <c r="BS49" s="44"/>
      <c r="BT49" s="44"/>
      <c r="BU49" s="45"/>
      <c r="BV49" s="44"/>
      <c r="BW49" s="44"/>
      <c r="BX49" s="45"/>
      <c r="BY49" s="44"/>
      <c r="BZ49" s="44"/>
      <c r="CA49" s="45"/>
      <c r="CB49" s="44"/>
      <c r="CC49" s="44"/>
      <c r="CD49" s="45"/>
      <c r="CE49" s="46" t="str">
        <f t="shared" si="28"/>
        <v/>
      </c>
      <c r="CF49" s="47" t="str">
        <f t="shared" si="29"/>
        <v/>
      </c>
      <c r="CG49" s="48"/>
      <c r="CH49" s="57"/>
      <c r="CI49" s="49" t="str">
        <f t="shared" si="30"/>
        <v/>
      </c>
      <c r="CJ49" s="48"/>
      <c r="CK49" s="57"/>
      <c r="CL49" s="49" t="str">
        <f t="shared" si="31"/>
        <v/>
      </c>
    </row>
    <row r="50" spans="1:90" x14ac:dyDescent="0.25">
      <c r="A50" s="8"/>
      <c r="B50" s="8"/>
      <c r="C50" s="8"/>
      <c r="E50" s="50" t="str">
        <f t="shared" si="16"/>
        <v/>
      </c>
      <c r="F50" s="8" t="str">
        <f t="shared" si="17"/>
        <v/>
      </c>
      <c r="G50" s="8" t="str">
        <f t="shared" si="18"/>
        <v/>
      </c>
      <c r="H50" s="50" t="str">
        <f t="shared" si="19"/>
        <v/>
      </c>
      <c r="I50" s="8" t="str">
        <f t="shared" si="20"/>
        <v/>
      </c>
      <c r="J50" s="8" t="str">
        <f t="shared" si="21"/>
        <v/>
      </c>
      <c r="K50" s="8"/>
      <c r="L50" s="13"/>
      <c r="M50" s="14"/>
      <c r="N50" s="44" t="str">
        <f t="shared" si="22"/>
        <v/>
      </c>
      <c r="O50" s="44" t="str">
        <f t="shared" si="23"/>
        <v/>
      </c>
      <c r="Q50" s="44"/>
      <c r="R50" s="44"/>
      <c r="S50" s="45"/>
      <c r="T50" s="44"/>
      <c r="U50" s="44"/>
      <c r="V50" s="45"/>
      <c r="W50" s="44"/>
      <c r="X50" s="44"/>
      <c r="Y50" s="45"/>
      <c r="Z50" s="44"/>
      <c r="AA50" s="44"/>
      <c r="AB50" s="45"/>
      <c r="AC50" s="44"/>
      <c r="AD50" s="44"/>
      <c r="AE50" s="45"/>
      <c r="AF50" s="45" t="str">
        <f t="shared" si="24"/>
        <v/>
      </c>
      <c r="AG50" s="44"/>
      <c r="AH50" s="44"/>
      <c r="AI50" s="45"/>
      <c r="AJ50" s="44"/>
      <c r="AK50" s="44"/>
      <c r="AL50" s="45"/>
      <c r="AM50" s="44"/>
      <c r="AN50" s="44"/>
      <c r="AO50" s="45"/>
      <c r="AP50" s="44"/>
      <c r="AQ50" s="44"/>
      <c r="AR50" s="45"/>
      <c r="AS50" s="44"/>
      <c r="AT50" s="44"/>
      <c r="AU50" s="45"/>
      <c r="AV50" s="44"/>
      <c r="AW50" s="46" t="str">
        <f t="shared" si="25"/>
        <v/>
      </c>
      <c r="AX50" s="47" t="str">
        <f t="shared" si="26"/>
        <v/>
      </c>
      <c r="AY50" s="48"/>
      <c r="AZ50" s="57"/>
      <c r="BA50" s="57"/>
      <c r="BB50" s="57"/>
      <c r="BC50" s="57"/>
      <c r="BD50" s="57"/>
      <c r="BE50" s="57"/>
      <c r="BF50" s="57"/>
      <c r="BG50" s="57"/>
      <c r="BH50" s="57"/>
      <c r="BI50" s="57"/>
      <c r="BJ50" s="57"/>
      <c r="BK50" s="57"/>
      <c r="BL50" s="57"/>
      <c r="BM50" s="57"/>
      <c r="BN50" s="57"/>
      <c r="BO50" s="45" t="str">
        <f t="shared" si="27"/>
        <v/>
      </c>
      <c r="BP50" s="44"/>
      <c r="BQ50" s="44"/>
      <c r="BR50" s="45"/>
      <c r="BS50" s="44"/>
      <c r="BT50" s="44"/>
      <c r="BU50" s="45"/>
      <c r="BV50" s="44"/>
      <c r="BW50" s="44"/>
      <c r="BX50" s="45"/>
      <c r="BY50" s="44"/>
      <c r="BZ50" s="44"/>
      <c r="CA50" s="45"/>
      <c r="CB50" s="44"/>
      <c r="CC50" s="44"/>
      <c r="CD50" s="45"/>
      <c r="CE50" s="46" t="str">
        <f t="shared" si="28"/>
        <v/>
      </c>
      <c r="CF50" s="47" t="str">
        <f t="shared" si="29"/>
        <v/>
      </c>
      <c r="CG50" s="48"/>
      <c r="CH50" s="57"/>
      <c r="CI50" s="49" t="str">
        <f t="shared" si="30"/>
        <v/>
      </c>
      <c r="CJ50" s="48"/>
      <c r="CK50" s="57"/>
      <c r="CL50" s="49" t="str">
        <f t="shared" si="31"/>
        <v/>
      </c>
    </row>
    <row r="51" spans="1:90" x14ac:dyDescent="0.25">
      <c r="A51" s="8"/>
      <c r="B51" s="8"/>
      <c r="C51" s="8"/>
      <c r="E51" s="50" t="str">
        <f t="shared" si="16"/>
        <v/>
      </c>
      <c r="F51" s="8" t="str">
        <f t="shared" si="17"/>
        <v/>
      </c>
      <c r="G51" s="8" t="str">
        <f t="shared" si="18"/>
        <v/>
      </c>
      <c r="H51" s="50" t="str">
        <f t="shared" si="19"/>
        <v/>
      </c>
      <c r="I51" s="8" t="str">
        <f t="shared" si="20"/>
        <v/>
      </c>
      <c r="J51" s="8" t="str">
        <f t="shared" si="21"/>
        <v/>
      </c>
      <c r="K51" s="8"/>
      <c r="L51" s="13"/>
      <c r="M51" s="14"/>
      <c r="N51" s="44" t="str">
        <f t="shared" si="22"/>
        <v/>
      </c>
      <c r="O51" s="44" t="str">
        <f t="shared" si="23"/>
        <v/>
      </c>
      <c r="Q51" s="44"/>
      <c r="R51" s="44"/>
      <c r="S51" s="45"/>
      <c r="T51" s="44"/>
      <c r="U51" s="44"/>
      <c r="V51" s="45"/>
      <c r="W51" s="44"/>
      <c r="X51" s="44"/>
      <c r="Y51" s="45"/>
      <c r="Z51" s="44"/>
      <c r="AA51" s="44"/>
      <c r="AB51" s="45"/>
      <c r="AC51" s="44"/>
      <c r="AD51" s="44"/>
      <c r="AE51" s="45"/>
      <c r="AF51" s="45" t="str">
        <f t="shared" si="24"/>
        <v/>
      </c>
      <c r="AG51" s="44"/>
      <c r="AH51" s="44"/>
      <c r="AI51" s="45"/>
      <c r="AJ51" s="44"/>
      <c r="AK51" s="44"/>
      <c r="AL51" s="45"/>
      <c r="AM51" s="44"/>
      <c r="AN51" s="44"/>
      <c r="AO51" s="45"/>
      <c r="AP51" s="44"/>
      <c r="AQ51" s="44"/>
      <c r="AR51" s="45"/>
      <c r="AS51" s="44"/>
      <c r="AT51" s="44"/>
      <c r="AU51" s="45"/>
      <c r="AV51" s="44"/>
      <c r="AW51" s="46" t="str">
        <f t="shared" si="25"/>
        <v/>
      </c>
      <c r="AX51" s="47" t="str">
        <f t="shared" si="26"/>
        <v/>
      </c>
      <c r="AY51" s="48"/>
      <c r="AZ51" s="57"/>
      <c r="BA51" s="57"/>
      <c r="BB51" s="57"/>
      <c r="BC51" s="57"/>
      <c r="BD51" s="57"/>
      <c r="BE51" s="57"/>
      <c r="BF51" s="57"/>
      <c r="BG51" s="57"/>
      <c r="BH51" s="57"/>
      <c r="BI51" s="57"/>
      <c r="BJ51" s="57"/>
      <c r="BK51" s="57"/>
      <c r="BL51" s="57"/>
      <c r="BM51" s="57"/>
      <c r="BN51" s="57"/>
      <c r="BO51" s="45" t="str">
        <f t="shared" si="27"/>
        <v/>
      </c>
      <c r="BP51" s="44"/>
      <c r="BQ51" s="44"/>
      <c r="BR51" s="45"/>
      <c r="BS51" s="44"/>
      <c r="BT51" s="44"/>
      <c r="BU51" s="45"/>
      <c r="BV51" s="44"/>
      <c r="BW51" s="44"/>
      <c r="BX51" s="45"/>
      <c r="BY51" s="44"/>
      <c r="BZ51" s="44"/>
      <c r="CA51" s="45"/>
      <c r="CB51" s="44"/>
      <c r="CC51" s="44"/>
      <c r="CD51" s="45"/>
      <c r="CE51" s="46" t="str">
        <f t="shared" si="28"/>
        <v/>
      </c>
      <c r="CF51" s="47" t="str">
        <f t="shared" si="29"/>
        <v/>
      </c>
      <c r="CG51" s="48"/>
      <c r="CH51" s="57"/>
      <c r="CI51" s="49" t="str">
        <f t="shared" si="30"/>
        <v/>
      </c>
      <c r="CJ51" s="48"/>
      <c r="CK51" s="57"/>
      <c r="CL51" s="49" t="str">
        <f t="shared" si="31"/>
        <v/>
      </c>
    </row>
    <row r="52" spans="1:90" x14ac:dyDescent="0.25">
      <c r="A52" s="8"/>
      <c r="B52" s="8"/>
      <c r="C52" s="8"/>
      <c r="E52" s="50" t="str">
        <f t="shared" si="16"/>
        <v/>
      </c>
      <c r="F52" s="8" t="str">
        <f t="shared" si="17"/>
        <v/>
      </c>
      <c r="G52" s="8" t="str">
        <f t="shared" si="18"/>
        <v/>
      </c>
      <c r="H52" s="50" t="str">
        <f t="shared" si="19"/>
        <v/>
      </c>
      <c r="I52" s="8" t="str">
        <f t="shared" si="20"/>
        <v/>
      </c>
      <c r="J52" s="8" t="str">
        <f t="shared" si="21"/>
        <v/>
      </c>
      <c r="K52" s="8"/>
      <c r="L52" s="13"/>
      <c r="M52" s="14"/>
      <c r="N52" s="44" t="str">
        <f t="shared" si="22"/>
        <v/>
      </c>
      <c r="O52" s="44" t="str">
        <f t="shared" si="23"/>
        <v/>
      </c>
      <c r="Q52" s="44"/>
      <c r="R52" s="44"/>
      <c r="S52" s="45"/>
      <c r="T52" s="44"/>
      <c r="U52" s="44"/>
      <c r="V52" s="45"/>
      <c r="W52" s="44"/>
      <c r="X52" s="44"/>
      <c r="Y52" s="45"/>
      <c r="Z52" s="44"/>
      <c r="AA52" s="44"/>
      <c r="AB52" s="45"/>
      <c r="AC52" s="44"/>
      <c r="AD52" s="44"/>
      <c r="AE52" s="45"/>
      <c r="AF52" s="45" t="str">
        <f t="shared" si="24"/>
        <v/>
      </c>
      <c r="AG52" s="44"/>
      <c r="AH52" s="44"/>
      <c r="AI52" s="45"/>
      <c r="AJ52" s="44"/>
      <c r="AK52" s="44"/>
      <c r="AL52" s="45"/>
      <c r="AM52" s="44"/>
      <c r="AN52" s="44"/>
      <c r="AO52" s="45"/>
      <c r="AP52" s="44"/>
      <c r="AQ52" s="44"/>
      <c r="AR52" s="45"/>
      <c r="AS52" s="44"/>
      <c r="AT52" s="44"/>
      <c r="AU52" s="45"/>
      <c r="AV52" s="44"/>
      <c r="AW52" s="46" t="str">
        <f t="shared" si="25"/>
        <v/>
      </c>
      <c r="AX52" s="47" t="str">
        <f t="shared" si="26"/>
        <v/>
      </c>
      <c r="AY52" s="48"/>
      <c r="AZ52" s="57"/>
      <c r="BA52" s="57"/>
      <c r="BB52" s="57"/>
      <c r="BC52" s="57"/>
      <c r="BD52" s="57"/>
      <c r="BE52" s="57"/>
      <c r="BF52" s="57"/>
      <c r="BG52" s="57"/>
      <c r="BH52" s="57"/>
      <c r="BI52" s="57"/>
      <c r="BJ52" s="57"/>
      <c r="BK52" s="57"/>
      <c r="BL52" s="57"/>
      <c r="BM52" s="57"/>
      <c r="BN52" s="57"/>
      <c r="BO52" s="45" t="str">
        <f t="shared" si="27"/>
        <v/>
      </c>
      <c r="BP52" s="44"/>
      <c r="BQ52" s="44"/>
      <c r="BR52" s="45"/>
      <c r="BS52" s="44"/>
      <c r="BT52" s="44"/>
      <c r="BU52" s="45"/>
      <c r="BV52" s="44"/>
      <c r="BW52" s="44"/>
      <c r="BX52" s="45"/>
      <c r="BY52" s="44"/>
      <c r="BZ52" s="44"/>
      <c r="CA52" s="45"/>
      <c r="CB52" s="44"/>
      <c r="CC52" s="44"/>
      <c r="CD52" s="45"/>
      <c r="CE52" s="46" t="str">
        <f t="shared" si="28"/>
        <v/>
      </c>
      <c r="CF52" s="47" t="str">
        <f t="shared" si="29"/>
        <v/>
      </c>
      <c r="CG52" s="48"/>
      <c r="CH52" s="57"/>
      <c r="CI52" s="49" t="str">
        <f t="shared" si="30"/>
        <v/>
      </c>
      <c r="CJ52" s="48"/>
      <c r="CK52" s="57"/>
      <c r="CL52" s="49" t="str">
        <f t="shared" si="31"/>
        <v/>
      </c>
    </row>
    <row r="53" spans="1:90" x14ac:dyDescent="0.25">
      <c r="A53" s="8"/>
      <c r="B53" s="8"/>
      <c r="C53" s="8"/>
      <c r="E53" s="50" t="str">
        <f t="shared" si="16"/>
        <v/>
      </c>
      <c r="F53" s="8" t="str">
        <f t="shared" si="17"/>
        <v/>
      </c>
      <c r="G53" s="8" t="str">
        <f t="shared" si="18"/>
        <v/>
      </c>
      <c r="H53" s="50" t="str">
        <f t="shared" si="19"/>
        <v/>
      </c>
      <c r="I53" s="8" t="str">
        <f t="shared" si="20"/>
        <v/>
      </c>
      <c r="J53" s="8" t="str">
        <f t="shared" si="21"/>
        <v/>
      </c>
      <c r="K53" s="8"/>
      <c r="L53" s="13"/>
      <c r="M53" s="14"/>
      <c r="N53" s="44" t="str">
        <f t="shared" si="22"/>
        <v/>
      </c>
      <c r="O53" s="44" t="str">
        <f t="shared" si="23"/>
        <v/>
      </c>
      <c r="Q53" s="44"/>
      <c r="R53" s="44"/>
      <c r="S53" s="45"/>
      <c r="T53" s="44"/>
      <c r="U53" s="44"/>
      <c r="V53" s="45"/>
      <c r="W53" s="44"/>
      <c r="X53" s="44"/>
      <c r="Y53" s="45"/>
      <c r="Z53" s="44"/>
      <c r="AA53" s="44"/>
      <c r="AB53" s="45"/>
      <c r="AC53" s="44"/>
      <c r="AD53" s="44"/>
      <c r="AE53" s="45"/>
      <c r="AF53" s="45" t="str">
        <f t="shared" si="24"/>
        <v/>
      </c>
      <c r="AG53" s="44"/>
      <c r="AH53" s="44"/>
      <c r="AI53" s="45"/>
      <c r="AJ53" s="44"/>
      <c r="AK53" s="44"/>
      <c r="AL53" s="45"/>
      <c r="AM53" s="44"/>
      <c r="AN53" s="44"/>
      <c r="AO53" s="45"/>
      <c r="AP53" s="44"/>
      <c r="AQ53" s="44"/>
      <c r="AR53" s="45"/>
      <c r="AS53" s="44"/>
      <c r="AT53" s="44"/>
      <c r="AU53" s="45"/>
      <c r="AV53" s="44"/>
      <c r="AW53" s="46" t="str">
        <f t="shared" si="25"/>
        <v/>
      </c>
      <c r="AX53" s="47" t="str">
        <f t="shared" si="26"/>
        <v/>
      </c>
      <c r="AY53" s="48"/>
      <c r="AZ53" s="57"/>
      <c r="BA53" s="57"/>
      <c r="BB53" s="57"/>
      <c r="BC53" s="57"/>
      <c r="BD53" s="57"/>
      <c r="BE53" s="57"/>
      <c r="BF53" s="57"/>
      <c r="BG53" s="57"/>
      <c r="BH53" s="57"/>
      <c r="BI53" s="57"/>
      <c r="BJ53" s="57"/>
      <c r="BK53" s="57"/>
      <c r="BL53" s="57"/>
      <c r="BM53" s="57"/>
      <c r="BN53" s="57"/>
      <c r="BO53" s="45" t="str">
        <f t="shared" si="27"/>
        <v/>
      </c>
      <c r="BP53" s="44"/>
      <c r="BQ53" s="44"/>
      <c r="BR53" s="45"/>
      <c r="BS53" s="44"/>
      <c r="BT53" s="44"/>
      <c r="BU53" s="45"/>
      <c r="BV53" s="44"/>
      <c r="BW53" s="44"/>
      <c r="BX53" s="45"/>
      <c r="BY53" s="44"/>
      <c r="BZ53" s="44"/>
      <c r="CA53" s="45"/>
      <c r="CB53" s="44"/>
      <c r="CC53" s="44"/>
      <c r="CD53" s="45"/>
      <c r="CE53" s="46" t="str">
        <f t="shared" si="28"/>
        <v/>
      </c>
      <c r="CF53" s="47" t="str">
        <f t="shared" si="29"/>
        <v/>
      </c>
      <c r="CG53" s="48"/>
      <c r="CH53" s="57"/>
      <c r="CI53" s="49" t="str">
        <f t="shared" si="30"/>
        <v/>
      </c>
      <c r="CJ53" s="48"/>
      <c r="CK53" s="57"/>
      <c r="CL53" s="49" t="str">
        <f t="shared" si="31"/>
        <v/>
      </c>
    </row>
    <row r="54" spans="1:90" x14ac:dyDescent="0.25">
      <c r="A54" s="8"/>
      <c r="B54" s="8"/>
      <c r="C54" s="8"/>
      <c r="E54" s="50" t="str">
        <f t="shared" si="16"/>
        <v/>
      </c>
      <c r="F54" s="8" t="str">
        <f t="shared" si="17"/>
        <v/>
      </c>
      <c r="G54" s="8" t="str">
        <f t="shared" si="18"/>
        <v/>
      </c>
      <c r="H54" s="50" t="str">
        <f t="shared" si="19"/>
        <v/>
      </c>
      <c r="I54" s="8" t="str">
        <f t="shared" si="20"/>
        <v/>
      </c>
      <c r="J54" s="8" t="str">
        <f t="shared" si="21"/>
        <v/>
      </c>
      <c r="K54" s="8"/>
      <c r="L54" s="13"/>
      <c r="M54" s="14"/>
      <c r="N54" s="44" t="str">
        <f t="shared" si="22"/>
        <v/>
      </c>
      <c r="O54" s="44" t="str">
        <f t="shared" si="23"/>
        <v/>
      </c>
      <c r="Q54" s="44"/>
      <c r="R54" s="44"/>
      <c r="S54" s="45"/>
      <c r="T54" s="44"/>
      <c r="U54" s="44"/>
      <c r="V54" s="45"/>
      <c r="W54" s="44"/>
      <c r="X54" s="44"/>
      <c r="Y54" s="45"/>
      <c r="Z54" s="44"/>
      <c r="AA54" s="44"/>
      <c r="AB54" s="45"/>
      <c r="AC54" s="44"/>
      <c r="AD54" s="44"/>
      <c r="AE54" s="45"/>
      <c r="AF54" s="45" t="str">
        <f t="shared" si="24"/>
        <v/>
      </c>
      <c r="AG54" s="44"/>
      <c r="AH54" s="44"/>
      <c r="AI54" s="45"/>
      <c r="AJ54" s="44"/>
      <c r="AK54" s="44"/>
      <c r="AL54" s="45"/>
      <c r="AM54" s="44"/>
      <c r="AN54" s="44"/>
      <c r="AO54" s="45"/>
      <c r="AP54" s="44"/>
      <c r="AQ54" s="44"/>
      <c r="AR54" s="45"/>
      <c r="AS54" s="44"/>
      <c r="AT54" s="44"/>
      <c r="AU54" s="45"/>
      <c r="AV54" s="44"/>
      <c r="AW54" s="46" t="str">
        <f t="shared" si="25"/>
        <v/>
      </c>
      <c r="AX54" s="47" t="str">
        <f t="shared" si="26"/>
        <v/>
      </c>
      <c r="AY54" s="48"/>
      <c r="AZ54" s="57"/>
      <c r="BA54" s="57"/>
      <c r="BB54" s="57"/>
      <c r="BC54" s="57"/>
      <c r="BD54" s="57"/>
      <c r="BE54" s="57"/>
      <c r="BF54" s="57"/>
      <c r="BG54" s="57"/>
      <c r="BH54" s="57"/>
      <c r="BI54" s="57"/>
      <c r="BJ54" s="57"/>
      <c r="BK54" s="57"/>
      <c r="BL54" s="57"/>
      <c r="BM54" s="57"/>
      <c r="BN54" s="57"/>
      <c r="BO54" s="45" t="str">
        <f t="shared" si="27"/>
        <v/>
      </c>
      <c r="BP54" s="44"/>
      <c r="BQ54" s="44"/>
      <c r="BR54" s="45"/>
      <c r="BS54" s="44"/>
      <c r="BT54" s="44"/>
      <c r="BU54" s="45"/>
      <c r="BV54" s="44"/>
      <c r="BW54" s="44"/>
      <c r="BX54" s="45"/>
      <c r="BY54" s="44"/>
      <c r="BZ54" s="44"/>
      <c r="CA54" s="45"/>
      <c r="CB54" s="44"/>
      <c r="CC54" s="44"/>
      <c r="CD54" s="45"/>
      <c r="CE54" s="46" t="str">
        <f t="shared" si="28"/>
        <v/>
      </c>
      <c r="CF54" s="47" t="str">
        <f t="shared" si="29"/>
        <v/>
      </c>
      <c r="CG54" s="48"/>
      <c r="CH54" s="57"/>
      <c r="CI54" s="49" t="str">
        <f t="shared" si="30"/>
        <v/>
      </c>
      <c r="CJ54" s="48"/>
      <c r="CK54" s="57"/>
      <c r="CL54" s="49" t="str">
        <f t="shared" si="31"/>
        <v/>
      </c>
    </row>
    <row r="55" spans="1:90" x14ac:dyDescent="0.25">
      <c r="A55" s="8"/>
      <c r="B55" s="8"/>
      <c r="C55" s="8"/>
      <c r="E55" s="50" t="str">
        <f t="shared" si="16"/>
        <v/>
      </c>
      <c r="F55" s="8" t="str">
        <f t="shared" si="17"/>
        <v/>
      </c>
      <c r="G55" s="8" t="str">
        <f t="shared" si="18"/>
        <v/>
      </c>
      <c r="H55" s="50" t="str">
        <f t="shared" si="19"/>
        <v/>
      </c>
      <c r="I55" s="8" t="str">
        <f t="shared" si="20"/>
        <v/>
      </c>
      <c r="J55" s="8" t="str">
        <f t="shared" si="21"/>
        <v/>
      </c>
      <c r="K55" s="8"/>
      <c r="L55" s="13"/>
      <c r="M55" s="14"/>
      <c r="N55" s="44" t="str">
        <f t="shared" si="22"/>
        <v/>
      </c>
      <c r="O55" s="44" t="str">
        <f t="shared" si="23"/>
        <v/>
      </c>
      <c r="Q55" s="44"/>
      <c r="R55" s="44"/>
      <c r="S55" s="45"/>
      <c r="T55" s="44"/>
      <c r="U55" s="44"/>
      <c r="V55" s="45"/>
      <c r="W55" s="44"/>
      <c r="X55" s="44"/>
      <c r="Y55" s="45"/>
      <c r="Z55" s="44"/>
      <c r="AA55" s="44"/>
      <c r="AB55" s="45"/>
      <c r="AC55" s="44"/>
      <c r="AD55" s="44"/>
      <c r="AE55" s="45"/>
      <c r="AF55" s="45" t="str">
        <f t="shared" si="24"/>
        <v/>
      </c>
      <c r="AG55" s="44"/>
      <c r="AH55" s="44"/>
      <c r="AI55" s="45"/>
      <c r="AJ55" s="44"/>
      <c r="AK55" s="44"/>
      <c r="AL55" s="45"/>
      <c r="AM55" s="44"/>
      <c r="AN55" s="44"/>
      <c r="AO55" s="45"/>
      <c r="AP55" s="44"/>
      <c r="AQ55" s="44"/>
      <c r="AR55" s="45"/>
      <c r="AS55" s="44"/>
      <c r="AT55" s="44"/>
      <c r="AU55" s="45"/>
      <c r="AV55" s="44"/>
      <c r="AW55" s="46" t="str">
        <f t="shared" si="25"/>
        <v/>
      </c>
      <c r="AX55" s="47" t="str">
        <f t="shared" si="26"/>
        <v/>
      </c>
      <c r="AY55" s="48"/>
      <c r="AZ55" s="57"/>
      <c r="BA55" s="57"/>
      <c r="BB55" s="57"/>
      <c r="BC55" s="57"/>
      <c r="BD55" s="57"/>
      <c r="BE55" s="57"/>
      <c r="BF55" s="57"/>
      <c r="BG55" s="57"/>
      <c r="BH55" s="57"/>
      <c r="BI55" s="57"/>
      <c r="BJ55" s="57"/>
      <c r="BK55" s="57"/>
      <c r="BL55" s="57"/>
      <c r="BM55" s="57"/>
      <c r="BN55" s="57"/>
      <c r="BO55" s="45" t="str">
        <f t="shared" si="27"/>
        <v/>
      </c>
      <c r="BP55" s="44"/>
      <c r="BQ55" s="44"/>
      <c r="BR55" s="45"/>
      <c r="BS55" s="44"/>
      <c r="BT55" s="44"/>
      <c r="BU55" s="45"/>
      <c r="BV55" s="44"/>
      <c r="BW55" s="44"/>
      <c r="BX55" s="45"/>
      <c r="BY55" s="44"/>
      <c r="BZ55" s="44"/>
      <c r="CA55" s="45"/>
      <c r="CB55" s="44"/>
      <c r="CC55" s="44"/>
      <c r="CD55" s="45"/>
      <c r="CE55" s="46" t="str">
        <f t="shared" si="28"/>
        <v/>
      </c>
      <c r="CF55" s="47" t="str">
        <f t="shared" si="29"/>
        <v/>
      </c>
      <c r="CG55" s="48"/>
      <c r="CH55" s="57"/>
      <c r="CI55" s="49" t="str">
        <f t="shared" si="30"/>
        <v/>
      </c>
      <c r="CJ55" s="48"/>
      <c r="CK55" s="57"/>
      <c r="CL55" s="49" t="str">
        <f t="shared" si="31"/>
        <v/>
      </c>
    </row>
    <row r="56" spans="1:90" x14ac:dyDescent="0.25">
      <c r="A56" s="8"/>
      <c r="B56" s="8"/>
      <c r="C56" s="8"/>
      <c r="E56" s="50" t="str">
        <f t="shared" si="16"/>
        <v/>
      </c>
      <c r="F56" s="8" t="str">
        <f t="shared" si="17"/>
        <v/>
      </c>
      <c r="G56" s="8" t="str">
        <f t="shared" si="18"/>
        <v/>
      </c>
      <c r="H56" s="50" t="str">
        <f t="shared" si="19"/>
        <v/>
      </c>
      <c r="I56" s="8" t="str">
        <f t="shared" si="20"/>
        <v/>
      </c>
      <c r="J56" s="8" t="str">
        <f t="shared" si="21"/>
        <v/>
      </c>
      <c r="K56" s="8"/>
      <c r="L56" s="13"/>
      <c r="M56" s="14"/>
      <c r="N56" s="44" t="str">
        <f t="shared" si="22"/>
        <v/>
      </c>
      <c r="O56" s="44" t="str">
        <f t="shared" si="23"/>
        <v/>
      </c>
      <c r="Q56" s="44"/>
      <c r="R56" s="44"/>
      <c r="S56" s="45"/>
      <c r="T56" s="44"/>
      <c r="U56" s="44"/>
      <c r="V56" s="45"/>
      <c r="W56" s="44"/>
      <c r="X56" s="44"/>
      <c r="Y56" s="45"/>
      <c r="Z56" s="44"/>
      <c r="AA56" s="44"/>
      <c r="AB56" s="45"/>
      <c r="AC56" s="44"/>
      <c r="AD56" s="44"/>
      <c r="AE56" s="45"/>
      <c r="AF56" s="45" t="str">
        <f t="shared" si="24"/>
        <v/>
      </c>
      <c r="AG56" s="44"/>
      <c r="AH56" s="44"/>
      <c r="AI56" s="45"/>
      <c r="AJ56" s="44"/>
      <c r="AK56" s="44"/>
      <c r="AL56" s="45"/>
      <c r="AM56" s="44"/>
      <c r="AN56" s="44"/>
      <c r="AO56" s="45"/>
      <c r="AP56" s="44"/>
      <c r="AQ56" s="44"/>
      <c r="AR56" s="45"/>
      <c r="AS56" s="44"/>
      <c r="AT56" s="44"/>
      <c r="AU56" s="45"/>
      <c r="AV56" s="44"/>
      <c r="AW56" s="46" t="str">
        <f t="shared" si="25"/>
        <v/>
      </c>
      <c r="AX56" s="47" t="str">
        <f t="shared" si="26"/>
        <v/>
      </c>
      <c r="AY56" s="48"/>
      <c r="AZ56" s="57"/>
      <c r="BA56" s="57"/>
      <c r="BB56" s="57"/>
      <c r="BC56" s="57"/>
      <c r="BD56" s="57"/>
      <c r="BE56" s="57"/>
      <c r="BF56" s="57"/>
      <c r="BG56" s="57"/>
      <c r="BH56" s="57"/>
      <c r="BI56" s="57"/>
      <c r="BJ56" s="57"/>
      <c r="BK56" s="57"/>
      <c r="BL56" s="57"/>
      <c r="BM56" s="57"/>
      <c r="BN56" s="57"/>
      <c r="BO56" s="45" t="str">
        <f t="shared" si="27"/>
        <v/>
      </c>
      <c r="BP56" s="44"/>
      <c r="BQ56" s="44"/>
      <c r="BR56" s="45"/>
      <c r="BS56" s="44"/>
      <c r="BT56" s="44"/>
      <c r="BU56" s="45"/>
      <c r="BV56" s="44"/>
      <c r="BW56" s="44"/>
      <c r="BX56" s="45"/>
      <c r="BY56" s="44"/>
      <c r="BZ56" s="44"/>
      <c r="CA56" s="45"/>
      <c r="CB56" s="44"/>
      <c r="CC56" s="44"/>
      <c r="CD56" s="45"/>
      <c r="CE56" s="46" t="str">
        <f t="shared" si="28"/>
        <v/>
      </c>
      <c r="CF56" s="47" t="str">
        <f t="shared" si="29"/>
        <v/>
      </c>
      <c r="CG56" s="48"/>
      <c r="CH56" s="57"/>
      <c r="CI56" s="49" t="str">
        <f t="shared" si="30"/>
        <v/>
      </c>
      <c r="CJ56" s="48"/>
      <c r="CK56" s="57"/>
      <c r="CL56" s="49" t="str">
        <f t="shared" si="31"/>
        <v/>
      </c>
    </row>
    <row r="57" spans="1:90" x14ac:dyDescent="0.25">
      <c r="A57" s="8"/>
      <c r="B57" s="8"/>
      <c r="C57" s="8"/>
      <c r="E57" s="50" t="str">
        <f t="shared" si="16"/>
        <v/>
      </c>
      <c r="F57" s="8" t="str">
        <f t="shared" si="17"/>
        <v/>
      </c>
      <c r="G57" s="8" t="str">
        <f t="shared" si="18"/>
        <v/>
      </c>
      <c r="H57" s="50" t="str">
        <f t="shared" si="19"/>
        <v/>
      </c>
      <c r="I57" s="8" t="str">
        <f t="shared" si="20"/>
        <v/>
      </c>
      <c r="J57" s="8" t="str">
        <f t="shared" si="21"/>
        <v/>
      </c>
      <c r="K57" s="8"/>
      <c r="L57" s="13"/>
      <c r="M57" s="14"/>
      <c r="N57" s="44" t="str">
        <f t="shared" si="22"/>
        <v/>
      </c>
      <c r="O57" s="44" t="str">
        <f t="shared" si="23"/>
        <v/>
      </c>
      <c r="Q57" s="44"/>
      <c r="R57" s="44"/>
      <c r="S57" s="45"/>
      <c r="T57" s="44"/>
      <c r="U57" s="44"/>
      <c r="V57" s="45"/>
      <c r="W57" s="44"/>
      <c r="X57" s="44"/>
      <c r="Y57" s="45"/>
      <c r="Z57" s="44"/>
      <c r="AA57" s="44"/>
      <c r="AB57" s="45"/>
      <c r="AC57" s="44"/>
      <c r="AD57" s="44"/>
      <c r="AE57" s="45"/>
      <c r="AF57" s="45" t="str">
        <f t="shared" si="24"/>
        <v/>
      </c>
      <c r="AG57" s="44"/>
      <c r="AH57" s="44"/>
      <c r="AI57" s="45"/>
      <c r="AJ57" s="44"/>
      <c r="AK57" s="44"/>
      <c r="AL57" s="45"/>
      <c r="AM57" s="44"/>
      <c r="AN57" s="44"/>
      <c r="AO57" s="45"/>
      <c r="AP57" s="44"/>
      <c r="AQ57" s="44"/>
      <c r="AR57" s="45"/>
      <c r="AS57" s="44"/>
      <c r="AT57" s="44"/>
      <c r="AU57" s="45"/>
      <c r="AV57" s="44"/>
      <c r="AW57" s="46" t="str">
        <f t="shared" si="25"/>
        <v/>
      </c>
      <c r="AX57" s="47" t="str">
        <f t="shared" si="26"/>
        <v/>
      </c>
      <c r="AY57" s="48"/>
      <c r="AZ57" s="57"/>
      <c r="BA57" s="57"/>
      <c r="BB57" s="57"/>
      <c r="BC57" s="57"/>
      <c r="BD57" s="57"/>
      <c r="BE57" s="57"/>
      <c r="BF57" s="57"/>
      <c r="BG57" s="57"/>
      <c r="BH57" s="57"/>
      <c r="BI57" s="57"/>
      <c r="BJ57" s="57"/>
      <c r="BK57" s="57"/>
      <c r="BL57" s="57"/>
      <c r="BM57" s="57"/>
      <c r="BN57" s="57"/>
      <c r="BO57" s="45" t="str">
        <f t="shared" si="27"/>
        <v/>
      </c>
      <c r="BP57" s="44"/>
      <c r="BQ57" s="44"/>
      <c r="BR57" s="45"/>
      <c r="BS57" s="44"/>
      <c r="BT57" s="44"/>
      <c r="BU57" s="45"/>
      <c r="BV57" s="44"/>
      <c r="BW57" s="44"/>
      <c r="BX57" s="45"/>
      <c r="BY57" s="44"/>
      <c r="BZ57" s="44"/>
      <c r="CA57" s="45"/>
      <c r="CB57" s="44"/>
      <c r="CC57" s="44"/>
      <c r="CD57" s="45"/>
      <c r="CE57" s="46" t="str">
        <f t="shared" si="28"/>
        <v/>
      </c>
      <c r="CF57" s="47" t="str">
        <f t="shared" si="29"/>
        <v/>
      </c>
      <c r="CG57" s="48"/>
      <c r="CH57" s="57"/>
      <c r="CI57" s="49" t="str">
        <f t="shared" si="30"/>
        <v/>
      </c>
      <c r="CJ57" s="48"/>
      <c r="CK57" s="57"/>
      <c r="CL57" s="49" t="str">
        <f t="shared" si="31"/>
        <v/>
      </c>
    </row>
    <row r="58" spans="1:90" x14ac:dyDescent="0.25">
      <c r="A58" s="8"/>
      <c r="B58" s="8"/>
      <c r="C58" s="8"/>
      <c r="E58" s="50" t="str">
        <f t="shared" si="16"/>
        <v/>
      </c>
      <c r="F58" s="8" t="str">
        <f t="shared" si="17"/>
        <v/>
      </c>
      <c r="G58" s="8" t="str">
        <f t="shared" si="18"/>
        <v/>
      </c>
      <c r="H58" s="50" t="str">
        <f t="shared" si="19"/>
        <v/>
      </c>
      <c r="I58" s="8" t="str">
        <f t="shared" si="20"/>
        <v/>
      </c>
      <c r="J58" s="8" t="str">
        <f t="shared" si="21"/>
        <v/>
      </c>
      <c r="K58" s="8"/>
      <c r="L58" s="13"/>
      <c r="M58" s="14"/>
      <c r="N58" s="44" t="str">
        <f t="shared" si="22"/>
        <v/>
      </c>
      <c r="O58" s="44" t="str">
        <f t="shared" si="23"/>
        <v/>
      </c>
      <c r="Q58" s="44"/>
      <c r="R58" s="44"/>
      <c r="S58" s="45"/>
      <c r="T58" s="44"/>
      <c r="U58" s="44"/>
      <c r="V58" s="45"/>
      <c r="W58" s="44"/>
      <c r="X58" s="44"/>
      <c r="Y58" s="45"/>
      <c r="Z58" s="44"/>
      <c r="AA58" s="44"/>
      <c r="AB58" s="45"/>
      <c r="AC58" s="44"/>
      <c r="AD58" s="44"/>
      <c r="AE58" s="45"/>
      <c r="AF58" s="45" t="str">
        <f t="shared" si="24"/>
        <v/>
      </c>
      <c r="AG58" s="44"/>
      <c r="AH58" s="44"/>
      <c r="AI58" s="45"/>
      <c r="AJ58" s="44"/>
      <c r="AK58" s="44"/>
      <c r="AL58" s="45"/>
      <c r="AM58" s="44"/>
      <c r="AN58" s="44"/>
      <c r="AO58" s="45"/>
      <c r="AP58" s="44"/>
      <c r="AQ58" s="44"/>
      <c r="AR58" s="45"/>
      <c r="AS58" s="44"/>
      <c r="AT58" s="44"/>
      <c r="AU58" s="45"/>
      <c r="AV58" s="44"/>
      <c r="AW58" s="46" t="str">
        <f t="shared" si="25"/>
        <v/>
      </c>
      <c r="AX58" s="47" t="str">
        <f t="shared" si="26"/>
        <v/>
      </c>
      <c r="AY58" s="48"/>
      <c r="AZ58" s="57"/>
      <c r="BA58" s="57"/>
      <c r="BB58" s="57"/>
      <c r="BC58" s="57"/>
      <c r="BD58" s="57"/>
      <c r="BE58" s="57"/>
      <c r="BF58" s="57"/>
      <c r="BG58" s="57"/>
      <c r="BH58" s="57"/>
      <c r="BI58" s="57"/>
      <c r="BJ58" s="57"/>
      <c r="BK58" s="57"/>
      <c r="BL58" s="57"/>
      <c r="BM58" s="57"/>
      <c r="BN58" s="57"/>
      <c r="BO58" s="45" t="str">
        <f t="shared" si="27"/>
        <v/>
      </c>
      <c r="BP58" s="44"/>
      <c r="BQ58" s="44"/>
      <c r="BR58" s="45"/>
      <c r="BS58" s="44"/>
      <c r="BT58" s="44"/>
      <c r="BU58" s="45"/>
      <c r="BV58" s="44"/>
      <c r="BW58" s="44"/>
      <c r="BX58" s="45"/>
      <c r="BY58" s="44"/>
      <c r="BZ58" s="44"/>
      <c r="CA58" s="45"/>
      <c r="CB58" s="44"/>
      <c r="CC58" s="44"/>
      <c r="CD58" s="45"/>
      <c r="CE58" s="46" t="str">
        <f t="shared" si="28"/>
        <v/>
      </c>
      <c r="CF58" s="47" t="str">
        <f t="shared" si="29"/>
        <v/>
      </c>
      <c r="CG58" s="48"/>
      <c r="CH58" s="57"/>
      <c r="CI58" s="49" t="str">
        <f t="shared" si="30"/>
        <v/>
      </c>
      <c r="CJ58" s="48"/>
      <c r="CK58" s="57"/>
      <c r="CL58" s="49" t="str">
        <f t="shared" si="31"/>
        <v/>
      </c>
    </row>
    <row r="59" spans="1:90" x14ac:dyDescent="0.25">
      <c r="A59" s="8"/>
      <c r="B59" s="8"/>
      <c r="C59" s="8"/>
      <c r="E59" s="50" t="str">
        <f t="shared" si="16"/>
        <v/>
      </c>
      <c r="F59" s="8" t="str">
        <f t="shared" si="17"/>
        <v/>
      </c>
      <c r="G59" s="8" t="str">
        <f t="shared" si="18"/>
        <v/>
      </c>
      <c r="H59" s="50" t="str">
        <f t="shared" si="19"/>
        <v/>
      </c>
      <c r="I59" s="8" t="str">
        <f t="shared" si="20"/>
        <v/>
      </c>
      <c r="J59" s="8" t="str">
        <f t="shared" si="21"/>
        <v/>
      </c>
      <c r="K59" s="8"/>
      <c r="L59" s="13"/>
      <c r="M59" s="14"/>
      <c r="N59" s="44" t="str">
        <f t="shared" si="22"/>
        <v/>
      </c>
      <c r="O59" s="44" t="str">
        <f t="shared" si="23"/>
        <v/>
      </c>
      <c r="Q59" s="44"/>
      <c r="R59" s="44"/>
      <c r="S59" s="45"/>
      <c r="T59" s="44"/>
      <c r="U59" s="44"/>
      <c r="V59" s="45"/>
      <c r="W59" s="44"/>
      <c r="X59" s="44"/>
      <c r="Y59" s="45"/>
      <c r="Z59" s="44"/>
      <c r="AA59" s="44"/>
      <c r="AB59" s="45"/>
      <c r="AC59" s="44"/>
      <c r="AD59" s="44"/>
      <c r="AE59" s="45"/>
      <c r="AF59" s="45" t="str">
        <f t="shared" si="24"/>
        <v/>
      </c>
      <c r="AG59" s="44"/>
      <c r="AH59" s="44"/>
      <c r="AI59" s="45"/>
      <c r="AJ59" s="44"/>
      <c r="AK59" s="44"/>
      <c r="AL59" s="45"/>
      <c r="AM59" s="44"/>
      <c r="AN59" s="44"/>
      <c r="AO59" s="45"/>
      <c r="AP59" s="44"/>
      <c r="AQ59" s="44"/>
      <c r="AR59" s="45"/>
      <c r="AS59" s="44"/>
      <c r="AT59" s="44"/>
      <c r="AU59" s="45"/>
      <c r="AV59" s="44"/>
      <c r="AW59" s="46" t="str">
        <f t="shared" si="25"/>
        <v/>
      </c>
      <c r="AX59" s="47" t="str">
        <f t="shared" si="26"/>
        <v/>
      </c>
      <c r="AY59" s="48"/>
      <c r="AZ59" s="57"/>
      <c r="BA59" s="57"/>
      <c r="BB59" s="57"/>
      <c r="BC59" s="57"/>
      <c r="BD59" s="57"/>
      <c r="BE59" s="57"/>
      <c r="BF59" s="57"/>
      <c r="BG59" s="57"/>
      <c r="BH59" s="57"/>
      <c r="BI59" s="57"/>
      <c r="BJ59" s="57"/>
      <c r="BK59" s="57"/>
      <c r="BL59" s="57"/>
      <c r="BM59" s="57"/>
      <c r="BN59" s="57"/>
      <c r="BO59" s="45" t="str">
        <f t="shared" si="27"/>
        <v/>
      </c>
      <c r="BP59" s="44"/>
      <c r="BQ59" s="44"/>
      <c r="BR59" s="45"/>
      <c r="BS59" s="44"/>
      <c r="BT59" s="44"/>
      <c r="BU59" s="45"/>
      <c r="BV59" s="44"/>
      <c r="BW59" s="44"/>
      <c r="BX59" s="45"/>
      <c r="BY59" s="44"/>
      <c r="BZ59" s="44"/>
      <c r="CA59" s="45"/>
      <c r="CB59" s="44"/>
      <c r="CC59" s="44"/>
      <c r="CD59" s="45"/>
      <c r="CE59" s="46" t="str">
        <f t="shared" si="28"/>
        <v/>
      </c>
      <c r="CF59" s="47" t="str">
        <f t="shared" si="29"/>
        <v/>
      </c>
      <c r="CG59" s="48"/>
      <c r="CH59" s="57"/>
      <c r="CI59" s="49" t="str">
        <f t="shared" si="30"/>
        <v/>
      </c>
      <c r="CJ59" s="48"/>
      <c r="CK59" s="57"/>
      <c r="CL59" s="49" t="str">
        <f t="shared" si="31"/>
        <v/>
      </c>
    </row>
    <row r="60" spans="1:90" x14ac:dyDescent="0.25">
      <c r="A60" s="8"/>
      <c r="B60" s="8"/>
      <c r="C60" s="8"/>
      <c r="E60" s="50" t="str">
        <f t="shared" si="16"/>
        <v/>
      </c>
      <c r="F60" s="8" t="str">
        <f t="shared" si="17"/>
        <v/>
      </c>
      <c r="G60" s="8" t="str">
        <f t="shared" si="18"/>
        <v/>
      </c>
      <c r="H60" s="50" t="str">
        <f t="shared" si="19"/>
        <v/>
      </c>
      <c r="I60" s="8" t="str">
        <f t="shared" si="20"/>
        <v/>
      </c>
      <c r="J60" s="8" t="str">
        <f t="shared" si="21"/>
        <v/>
      </c>
      <c r="K60" s="8"/>
      <c r="L60" s="13"/>
      <c r="M60" s="14"/>
      <c r="N60" s="44" t="str">
        <f t="shared" si="22"/>
        <v/>
      </c>
      <c r="O60" s="44" t="str">
        <f t="shared" si="23"/>
        <v/>
      </c>
      <c r="Q60" s="44"/>
      <c r="R60" s="44"/>
      <c r="S60" s="45"/>
      <c r="T60" s="44"/>
      <c r="U60" s="44"/>
      <c r="V60" s="45"/>
      <c r="W60" s="44"/>
      <c r="X60" s="44"/>
      <c r="Y60" s="45"/>
      <c r="Z60" s="44"/>
      <c r="AA60" s="44"/>
      <c r="AB60" s="45"/>
      <c r="AC60" s="44"/>
      <c r="AD60" s="44"/>
      <c r="AE60" s="45"/>
      <c r="AF60" s="45" t="str">
        <f t="shared" si="24"/>
        <v/>
      </c>
      <c r="AG60" s="44"/>
      <c r="AH60" s="44"/>
      <c r="AI60" s="45"/>
      <c r="AJ60" s="44"/>
      <c r="AK60" s="44"/>
      <c r="AL60" s="45"/>
      <c r="AM60" s="44"/>
      <c r="AN60" s="44"/>
      <c r="AO60" s="45"/>
      <c r="AP60" s="44"/>
      <c r="AQ60" s="44"/>
      <c r="AR60" s="45"/>
      <c r="AS60" s="44"/>
      <c r="AT60" s="44"/>
      <c r="AU60" s="45"/>
      <c r="AV60" s="44"/>
      <c r="AW60" s="46" t="str">
        <f t="shared" si="25"/>
        <v/>
      </c>
      <c r="AX60" s="47" t="str">
        <f t="shared" si="26"/>
        <v/>
      </c>
      <c r="AY60" s="48"/>
      <c r="AZ60" s="57"/>
      <c r="BA60" s="57"/>
      <c r="BB60" s="57"/>
      <c r="BC60" s="57"/>
      <c r="BD60" s="57"/>
      <c r="BE60" s="57"/>
      <c r="BF60" s="57"/>
      <c r="BG60" s="57"/>
      <c r="BH60" s="57"/>
      <c r="BI60" s="57"/>
      <c r="BJ60" s="57"/>
      <c r="BK60" s="57"/>
      <c r="BL60" s="57"/>
      <c r="BM60" s="57"/>
      <c r="BN60" s="57"/>
      <c r="BO60" s="45" t="str">
        <f t="shared" si="27"/>
        <v/>
      </c>
      <c r="BP60" s="44"/>
      <c r="BQ60" s="44"/>
      <c r="BR60" s="45"/>
      <c r="BS60" s="44"/>
      <c r="BT60" s="44"/>
      <c r="BU60" s="45"/>
      <c r="BV60" s="44"/>
      <c r="BW60" s="44"/>
      <c r="BX60" s="45"/>
      <c r="BY60" s="44"/>
      <c r="BZ60" s="44"/>
      <c r="CA60" s="45"/>
      <c r="CB60" s="44"/>
      <c r="CC60" s="44"/>
      <c r="CD60" s="45"/>
      <c r="CE60" s="46" t="str">
        <f t="shared" si="28"/>
        <v/>
      </c>
      <c r="CF60" s="47" t="str">
        <f t="shared" si="29"/>
        <v/>
      </c>
      <c r="CG60" s="48"/>
      <c r="CH60" s="57"/>
      <c r="CI60" s="49" t="str">
        <f t="shared" si="30"/>
        <v/>
      </c>
      <c r="CJ60" s="48"/>
      <c r="CK60" s="57"/>
      <c r="CL60" s="49" t="str">
        <f t="shared" si="31"/>
        <v/>
      </c>
    </row>
  </sheetData>
  <sheetProtection formatCells="0" formatColumns="0" formatRows="0" insertColumns="0" insertRows="0" insertHyperlinks="0" deleteColumns="0" deleteRows="0" sort="0" autoFilter="0" pivotTables="0"/>
  <sortState ref="A11:C47">
    <sortCondition ref="C11:C47"/>
  </sortState>
  <mergeCells count="44">
    <mergeCell ref="BY9:CA9"/>
    <mergeCell ref="CB9:CD9"/>
    <mergeCell ref="CH8:CH10"/>
    <mergeCell ref="CI8:CI10"/>
    <mergeCell ref="CF8:CF10"/>
    <mergeCell ref="CK8:CK10"/>
    <mergeCell ref="CQ11:CS11"/>
    <mergeCell ref="CQ25:CS25"/>
    <mergeCell ref="AW8:AW10"/>
    <mergeCell ref="AX8:AX10"/>
    <mergeCell ref="CL8:CL10"/>
    <mergeCell ref="CE8:CE10"/>
    <mergeCell ref="AZ9:BB9"/>
    <mergeCell ref="BC9:BE9"/>
    <mergeCell ref="BF9:BH9"/>
    <mergeCell ref="BI9:BK9"/>
    <mergeCell ref="BL9:BN9"/>
    <mergeCell ref="BO9:BO10"/>
    <mergeCell ref="BP9:BR9"/>
    <mergeCell ref="BS9:BU9"/>
    <mergeCell ref="BV9:BX9"/>
    <mergeCell ref="Q9:S9"/>
    <mergeCell ref="T9:V9"/>
    <mergeCell ref="W9:Y9"/>
    <mergeCell ref="Z9:AB9"/>
    <mergeCell ref="AC9:AE9"/>
    <mergeCell ref="AV8:AV10"/>
    <mergeCell ref="AF9:AF10"/>
    <mergeCell ref="AG9:AI9"/>
    <mergeCell ref="AJ9:AL9"/>
    <mergeCell ref="AM9:AO9"/>
    <mergeCell ref="AP9:AR9"/>
    <mergeCell ref="AS9:AU9"/>
    <mergeCell ref="K9:K10"/>
    <mergeCell ref="E7:J8"/>
    <mergeCell ref="C1:O1"/>
    <mergeCell ref="N9:N10"/>
    <mergeCell ref="O9:O10"/>
    <mergeCell ref="N7:O8"/>
    <mergeCell ref="A8:A10"/>
    <mergeCell ref="B8:B10"/>
    <mergeCell ref="C8:C10"/>
    <mergeCell ref="E9:G9"/>
    <mergeCell ref="H9:J9"/>
  </mergeCells>
  <conditionalFormatting sqref="Q11">
    <cfRule type="cellIs" dxfId="7608" priority="5" operator="lessThan">
      <formula>$C$4</formula>
    </cfRule>
  </conditionalFormatting>
  <conditionalFormatting sqref="Q12">
    <cfRule type="cellIs" dxfId="7607" priority="6" operator="lessThan">
      <formula>$C$4</formula>
    </cfRule>
  </conditionalFormatting>
  <conditionalFormatting sqref="Q13">
    <cfRule type="cellIs" dxfId="7606" priority="7" operator="lessThan">
      <formula>$C$4</formula>
    </cfRule>
  </conditionalFormatting>
  <conditionalFormatting sqref="Q14">
    <cfRule type="cellIs" dxfId="7605" priority="8" operator="lessThan">
      <formula>$C$4</formula>
    </cfRule>
  </conditionalFormatting>
  <conditionalFormatting sqref="Q15">
    <cfRule type="cellIs" dxfId="7604" priority="9" operator="lessThan">
      <formula>$C$4</formula>
    </cfRule>
  </conditionalFormatting>
  <conditionalFormatting sqref="Q16">
    <cfRule type="cellIs" dxfId="7603" priority="10" operator="lessThan">
      <formula>$C$4</formula>
    </cfRule>
  </conditionalFormatting>
  <conditionalFormatting sqref="Q17">
    <cfRule type="cellIs" dxfId="7602" priority="11" operator="lessThan">
      <formula>$C$4</formula>
    </cfRule>
  </conditionalFormatting>
  <conditionalFormatting sqref="Q18">
    <cfRule type="cellIs" dxfId="7601" priority="12" operator="lessThan">
      <formula>$C$4</formula>
    </cfRule>
  </conditionalFormatting>
  <conditionalFormatting sqref="Q19">
    <cfRule type="cellIs" dxfId="7600" priority="13" operator="lessThan">
      <formula>$C$4</formula>
    </cfRule>
  </conditionalFormatting>
  <conditionalFormatting sqref="Q20">
    <cfRule type="cellIs" dxfId="7599" priority="14" operator="lessThan">
      <formula>$C$4</formula>
    </cfRule>
  </conditionalFormatting>
  <conditionalFormatting sqref="Q21">
    <cfRule type="cellIs" dxfId="7598" priority="15" operator="lessThan">
      <formula>$C$4</formula>
    </cfRule>
  </conditionalFormatting>
  <conditionalFormatting sqref="Q22">
    <cfRule type="cellIs" dxfId="7597" priority="16" operator="lessThan">
      <formula>$C$4</formula>
    </cfRule>
  </conditionalFormatting>
  <conditionalFormatting sqref="Q23">
    <cfRule type="cellIs" dxfId="7596" priority="17" operator="lessThan">
      <formula>$C$4</formula>
    </cfRule>
  </conditionalFormatting>
  <conditionalFormatting sqref="Q24">
    <cfRule type="cellIs" dxfId="7595" priority="18" operator="lessThan">
      <formula>$C$4</formula>
    </cfRule>
  </conditionalFormatting>
  <conditionalFormatting sqref="Q25">
    <cfRule type="cellIs" dxfId="7594" priority="19" operator="lessThan">
      <formula>$C$4</formula>
    </cfRule>
  </conditionalFormatting>
  <conditionalFormatting sqref="Q26">
    <cfRule type="cellIs" dxfId="7593" priority="20" operator="lessThan">
      <formula>$C$4</formula>
    </cfRule>
  </conditionalFormatting>
  <conditionalFormatting sqref="Q27">
    <cfRule type="cellIs" dxfId="7592" priority="21" operator="lessThan">
      <formula>$C$4</formula>
    </cfRule>
  </conditionalFormatting>
  <conditionalFormatting sqref="Q28">
    <cfRule type="cellIs" dxfId="7591" priority="22" operator="lessThan">
      <formula>$C$4</formula>
    </cfRule>
  </conditionalFormatting>
  <conditionalFormatting sqref="Q29">
    <cfRule type="cellIs" dxfId="7590" priority="23" operator="lessThan">
      <formula>$C$4</formula>
    </cfRule>
  </conditionalFormatting>
  <conditionalFormatting sqref="Q30">
    <cfRule type="cellIs" dxfId="7589" priority="24" operator="lessThan">
      <formula>$C$4</formula>
    </cfRule>
  </conditionalFormatting>
  <conditionalFormatting sqref="Q31">
    <cfRule type="cellIs" dxfId="7588" priority="25" operator="lessThan">
      <formula>$C$4</formula>
    </cfRule>
  </conditionalFormatting>
  <conditionalFormatting sqref="Q32">
    <cfRule type="cellIs" dxfId="7587" priority="26" operator="lessThan">
      <formula>$C$4</formula>
    </cfRule>
  </conditionalFormatting>
  <conditionalFormatting sqref="Q33">
    <cfRule type="cellIs" dxfId="7586" priority="27" operator="lessThan">
      <formula>$C$4</formula>
    </cfRule>
  </conditionalFormatting>
  <conditionalFormatting sqref="Q34">
    <cfRule type="cellIs" dxfId="7585" priority="28" operator="lessThan">
      <formula>$C$4</formula>
    </cfRule>
  </conditionalFormatting>
  <conditionalFormatting sqref="Q35">
    <cfRule type="cellIs" dxfId="7584" priority="29" operator="lessThan">
      <formula>$C$4</formula>
    </cfRule>
  </conditionalFormatting>
  <conditionalFormatting sqref="Q36">
    <cfRule type="cellIs" dxfId="7583" priority="30" operator="lessThan">
      <formula>$C$4</formula>
    </cfRule>
  </conditionalFormatting>
  <conditionalFormatting sqref="Q37">
    <cfRule type="cellIs" dxfId="7582" priority="31" operator="lessThan">
      <formula>$C$4</formula>
    </cfRule>
  </conditionalFormatting>
  <conditionalFormatting sqref="Q38">
    <cfRule type="cellIs" dxfId="7581" priority="32" operator="lessThan">
      <formula>$C$4</formula>
    </cfRule>
  </conditionalFormatting>
  <conditionalFormatting sqref="Q39">
    <cfRule type="cellIs" dxfId="7580" priority="33" operator="lessThan">
      <formula>$C$4</formula>
    </cfRule>
  </conditionalFormatting>
  <conditionalFormatting sqref="Q40">
    <cfRule type="cellIs" dxfId="7579" priority="34" operator="lessThan">
      <formula>$C$4</formula>
    </cfRule>
  </conditionalFormatting>
  <conditionalFormatting sqref="Q41">
    <cfRule type="cellIs" dxfId="7578" priority="35" operator="lessThan">
      <formula>$C$4</formula>
    </cfRule>
  </conditionalFormatting>
  <conditionalFormatting sqref="Q42">
    <cfRule type="cellIs" dxfId="7577" priority="36" operator="lessThan">
      <formula>$C$4</formula>
    </cfRule>
  </conditionalFormatting>
  <conditionalFormatting sqref="Q43">
    <cfRule type="cellIs" dxfId="7576" priority="37" operator="lessThan">
      <formula>$C$4</formula>
    </cfRule>
  </conditionalFormatting>
  <conditionalFormatting sqref="Q44">
    <cfRule type="cellIs" dxfId="7575" priority="38" operator="lessThan">
      <formula>$C$4</formula>
    </cfRule>
  </conditionalFormatting>
  <conditionalFormatting sqref="Q45">
    <cfRule type="cellIs" dxfId="7574" priority="39" operator="lessThan">
      <formula>$C$4</formula>
    </cfRule>
  </conditionalFormatting>
  <conditionalFormatting sqref="Q46">
    <cfRule type="cellIs" dxfId="7573" priority="40" operator="lessThan">
      <formula>$C$4</formula>
    </cfRule>
  </conditionalFormatting>
  <conditionalFormatting sqref="Q47">
    <cfRule type="cellIs" dxfId="7572" priority="41" operator="lessThan">
      <formula>$C$4</formula>
    </cfRule>
  </conditionalFormatting>
  <conditionalFormatting sqref="Q48">
    <cfRule type="cellIs" dxfId="7571" priority="42" operator="lessThan">
      <formula>$C$4</formula>
    </cfRule>
  </conditionalFormatting>
  <conditionalFormatting sqref="Q49">
    <cfRule type="cellIs" dxfId="7570" priority="43" operator="lessThan">
      <formula>$C$4</formula>
    </cfRule>
  </conditionalFormatting>
  <conditionalFormatting sqref="Q50">
    <cfRule type="cellIs" dxfId="7569" priority="44" operator="lessThan">
      <formula>$C$4</formula>
    </cfRule>
  </conditionalFormatting>
  <conditionalFormatting sqref="Q51">
    <cfRule type="cellIs" dxfId="7568" priority="45" operator="lessThan">
      <formula>$C$4</formula>
    </cfRule>
  </conditionalFormatting>
  <conditionalFormatting sqref="Q52">
    <cfRule type="cellIs" dxfId="7567" priority="46" operator="lessThan">
      <formula>$C$4</formula>
    </cfRule>
  </conditionalFormatting>
  <conditionalFormatting sqref="Q53">
    <cfRule type="cellIs" dxfId="7566" priority="47" operator="lessThan">
      <formula>$C$4</formula>
    </cfRule>
  </conditionalFormatting>
  <conditionalFormatting sqref="Q54">
    <cfRule type="cellIs" dxfId="7565" priority="48" operator="lessThan">
      <formula>$C$4</formula>
    </cfRule>
  </conditionalFormatting>
  <conditionalFormatting sqref="Q55">
    <cfRule type="cellIs" dxfId="7564" priority="49" operator="lessThan">
      <formula>$C$4</formula>
    </cfRule>
  </conditionalFormatting>
  <conditionalFormatting sqref="Q56">
    <cfRule type="cellIs" dxfId="7563" priority="50" operator="lessThan">
      <formula>$C$4</formula>
    </cfRule>
  </conditionalFormatting>
  <conditionalFormatting sqref="Q57">
    <cfRule type="cellIs" dxfId="7562" priority="51" operator="lessThan">
      <formula>$C$4</formula>
    </cfRule>
  </conditionalFormatting>
  <conditionalFormatting sqref="Q58">
    <cfRule type="cellIs" dxfId="7561" priority="52" operator="lessThan">
      <formula>$C$4</formula>
    </cfRule>
  </conditionalFormatting>
  <conditionalFormatting sqref="Q59">
    <cfRule type="cellIs" dxfId="7560" priority="53" operator="lessThan">
      <formula>$C$4</formula>
    </cfRule>
  </conditionalFormatting>
  <conditionalFormatting sqref="Q60">
    <cfRule type="cellIs" dxfId="7559" priority="54" operator="lessThan">
      <formula>$C$4</formula>
    </cfRule>
  </conditionalFormatting>
  <conditionalFormatting sqref="R11">
    <cfRule type="cellIs" dxfId="7558" priority="55" operator="lessThan">
      <formula>$C$4</formula>
    </cfRule>
  </conditionalFormatting>
  <conditionalFormatting sqref="R12">
    <cfRule type="cellIs" dxfId="7557" priority="56" operator="lessThan">
      <formula>$C$4</formula>
    </cfRule>
  </conditionalFormatting>
  <conditionalFormatting sqref="R13">
    <cfRule type="cellIs" dxfId="7556" priority="57" operator="lessThan">
      <formula>$C$4</formula>
    </cfRule>
  </conditionalFormatting>
  <conditionalFormatting sqref="R14">
    <cfRule type="cellIs" dxfId="7555" priority="58" operator="lessThan">
      <formula>$C$4</formula>
    </cfRule>
  </conditionalFormatting>
  <conditionalFormatting sqref="R15">
    <cfRule type="cellIs" dxfId="7554" priority="59" operator="lessThan">
      <formula>$C$4</formula>
    </cfRule>
  </conditionalFormatting>
  <conditionalFormatting sqref="R16">
    <cfRule type="cellIs" dxfId="7553" priority="60" operator="lessThan">
      <formula>$C$4</formula>
    </cfRule>
  </conditionalFormatting>
  <conditionalFormatting sqref="R17">
    <cfRule type="cellIs" dxfId="7552" priority="61" operator="lessThan">
      <formula>$C$4</formula>
    </cfRule>
  </conditionalFormatting>
  <conditionalFormatting sqref="R18">
    <cfRule type="cellIs" dxfId="7551" priority="62" operator="lessThan">
      <formula>$C$4</formula>
    </cfRule>
  </conditionalFormatting>
  <conditionalFormatting sqref="R19">
    <cfRule type="cellIs" dxfId="7550" priority="63" operator="lessThan">
      <formula>$C$4</formula>
    </cfRule>
  </conditionalFormatting>
  <conditionalFormatting sqref="R20">
    <cfRule type="cellIs" dxfId="7549" priority="64" operator="lessThan">
      <formula>$C$4</formula>
    </cfRule>
  </conditionalFormatting>
  <conditionalFormatting sqref="R21">
    <cfRule type="cellIs" dxfId="7548" priority="65" operator="lessThan">
      <formula>$C$4</formula>
    </cfRule>
  </conditionalFormatting>
  <conditionalFormatting sqref="R22">
    <cfRule type="cellIs" dxfId="7547" priority="66" operator="lessThan">
      <formula>$C$4</formula>
    </cfRule>
  </conditionalFormatting>
  <conditionalFormatting sqref="R23">
    <cfRule type="cellIs" dxfId="7546" priority="67" operator="lessThan">
      <formula>$C$4</formula>
    </cfRule>
  </conditionalFormatting>
  <conditionalFormatting sqref="R24">
    <cfRule type="cellIs" dxfId="7545" priority="68" operator="lessThan">
      <formula>$C$4</formula>
    </cfRule>
  </conditionalFormatting>
  <conditionalFormatting sqref="R25">
    <cfRule type="cellIs" dxfId="7544" priority="69" operator="lessThan">
      <formula>$C$4</formula>
    </cfRule>
  </conditionalFormatting>
  <conditionalFormatting sqref="R26">
    <cfRule type="cellIs" dxfId="7543" priority="70" operator="lessThan">
      <formula>$C$4</formula>
    </cfRule>
  </conditionalFormatting>
  <conditionalFormatting sqref="R27">
    <cfRule type="cellIs" dxfId="7542" priority="71" operator="lessThan">
      <formula>$C$4</formula>
    </cfRule>
  </conditionalFormatting>
  <conditionalFormatting sqref="R28">
    <cfRule type="cellIs" dxfId="7541" priority="72" operator="lessThan">
      <formula>$C$4</formula>
    </cfRule>
  </conditionalFormatting>
  <conditionalFormatting sqref="R29">
    <cfRule type="cellIs" dxfId="7540" priority="73" operator="lessThan">
      <formula>$C$4</formula>
    </cfRule>
  </conditionalFormatting>
  <conditionalFormatting sqref="R30">
    <cfRule type="cellIs" dxfId="7539" priority="74" operator="lessThan">
      <formula>$C$4</formula>
    </cfRule>
  </conditionalFormatting>
  <conditionalFormatting sqref="R31">
    <cfRule type="cellIs" dxfId="7538" priority="75" operator="lessThan">
      <formula>$C$4</formula>
    </cfRule>
  </conditionalFormatting>
  <conditionalFormatting sqref="R32">
    <cfRule type="cellIs" dxfId="7537" priority="76" operator="lessThan">
      <formula>$C$4</formula>
    </cfRule>
  </conditionalFormatting>
  <conditionalFormatting sqref="R33">
    <cfRule type="cellIs" dxfId="7536" priority="77" operator="lessThan">
      <formula>$C$4</formula>
    </cfRule>
  </conditionalFormatting>
  <conditionalFormatting sqref="R34">
    <cfRule type="cellIs" dxfId="7535" priority="78" operator="lessThan">
      <formula>$C$4</formula>
    </cfRule>
  </conditionalFormatting>
  <conditionalFormatting sqref="R35">
    <cfRule type="cellIs" dxfId="7534" priority="79" operator="lessThan">
      <formula>$C$4</formula>
    </cfRule>
  </conditionalFormatting>
  <conditionalFormatting sqref="R36">
    <cfRule type="cellIs" dxfId="7533" priority="80" operator="lessThan">
      <formula>$C$4</formula>
    </cfRule>
  </conditionalFormatting>
  <conditionalFormatting sqref="R37">
    <cfRule type="cellIs" dxfId="7532" priority="81" operator="lessThan">
      <formula>$C$4</formula>
    </cfRule>
  </conditionalFormatting>
  <conditionalFormatting sqref="R38">
    <cfRule type="cellIs" dxfId="7531" priority="82" operator="lessThan">
      <formula>$C$4</formula>
    </cfRule>
  </conditionalFormatting>
  <conditionalFormatting sqref="R39">
    <cfRule type="cellIs" dxfId="7530" priority="83" operator="lessThan">
      <formula>$C$4</formula>
    </cfRule>
  </conditionalFormatting>
  <conditionalFormatting sqref="R40">
    <cfRule type="cellIs" dxfId="7529" priority="84" operator="lessThan">
      <formula>$C$4</formula>
    </cfRule>
  </conditionalFormatting>
  <conditionalFormatting sqref="R41">
    <cfRule type="cellIs" dxfId="7528" priority="85" operator="lessThan">
      <formula>$C$4</formula>
    </cfRule>
  </conditionalFormatting>
  <conditionalFormatting sqref="R42">
    <cfRule type="cellIs" dxfId="7527" priority="86" operator="lessThan">
      <formula>$C$4</formula>
    </cfRule>
  </conditionalFormatting>
  <conditionalFormatting sqref="R43">
    <cfRule type="cellIs" dxfId="7526" priority="87" operator="lessThan">
      <formula>$C$4</formula>
    </cfRule>
  </conditionalFormatting>
  <conditionalFormatting sqref="R44">
    <cfRule type="cellIs" dxfId="7525" priority="88" operator="lessThan">
      <formula>$C$4</formula>
    </cfRule>
  </conditionalFormatting>
  <conditionalFormatting sqref="R45">
    <cfRule type="cellIs" dxfId="7524" priority="89" operator="lessThan">
      <formula>$C$4</formula>
    </cfRule>
  </conditionalFormatting>
  <conditionalFormatting sqref="R46">
    <cfRule type="cellIs" dxfId="7523" priority="90" operator="lessThan">
      <formula>$C$4</formula>
    </cfRule>
  </conditionalFormatting>
  <conditionalFormatting sqref="R47">
    <cfRule type="cellIs" dxfId="7522" priority="91" operator="lessThan">
      <formula>$C$4</formula>
    </cfRule>
  </conditionalFormatting>
  <conditionalFormatting sqref="R48">
    <cfRule type="cellIs" dxfId="7521" priority="92" operator="lessThan">
      <formula>$C$4</formula>
    </cfRule>
  </conditionalFormatting>
  <conditionalFormatting sqref="R49">
    <cfRule type="cellIs" dxfId="7520" priority="93" operator="lessThan">
      <formula>$C$4</formula>
    </cfRule>
  </conditionalFormatting>
  <conditionalFormatting sqref="R50">
    <cfRule type="cellIs" dxfId="7519" priority="94" operator="lessThan">
      <formula>$C$4</formula>
    </cfRule>
  </conditionalFormatting>
  <conditionalFormatting sqref="R51">
    <cfRule type="cellIs" dxfId="7518" priority="95" operator="lessThan">
      <formula>$C$4</formula>
    </cfRule>
  </conditionalFormatting>
  <conditionalFormatting sqref="R52">
    <cfRule type="cellIs" dxfId="7517" priority="96" operator="lessThan">
      <formula>$C$4</formula>
    </cfRule>
  </conditionalFormatting>
  <conditionalFormatting sqref="R53">
    <cfRule type="cellIs" dxfId="7516" priority="97" operator="lessThan">
      <formula>$C$4</formula>
    </cfRule>
  </conditionalFormatting>
  <conditionalFormatting sqref="R54">
    <cfRule type="cellIs" dxfId="7515" priority="98" operator="lessThan">
      <formula>$C$4</formula>
    </cfRule>
  </conditionalFormatting>
  <conditionalFormatting sqref="R55">
    <cfRule type="cellIs" dxfId="7514" priority="99" operator="lessThan">
      <formula>$C$4</formula>
    </cfRule>
  </conditionalFormatting>
  <conditionalFormatting sqref="R56">
    <cfRule type="cellIs" dxfId="7513" priority="100" operator="lessThan">
      <formula>$C$4</formula>
    </cfRule>
  </conditionalFormatting>
  <conditionalFormatting sqref="R57">
    <cfRule type="cellIs" dxfId="7512" priority="101" operator="lessThan">
      <formula>$C$4</formula>
    </cfRule>
  </conditionalFormatting>
  <conditionalFormatting sqref="R58">
    <cfRule type="cellIs" dxfId="7511" priority="102" operator="lessThan">
      <formula>$C$4</formula>
    </cfRule>
  </conditionalFormatting>
  <conditionalFormatting sqref="R59">
    <cfRule type="cellIs" dxfId="7510" priority="103" operator="lessThan">
      <formula>$C$4</formula>
    </cfRule>
  </conditionalFormatting>
  <conditionalFormatting sqref="R60">
    <cfRule type="cellIs" dxfId="7509" priority="104" operator="lessThan">
      <formula>$C$4</formula>
    </cfRule>
  </conditionalFormatting>
  <conditionalFormatting sqref="S11">
    <cfRule type="cellIs" dxfId="7508" priority="105" operator="lessThan">
      <formula>$C$4</formula>
    </cfRule>
  </conditionalFormatting>
  <conditionalFormatting sqref="S12">
    <cfRule type="cellIs" dxfId="7507" priority="106" operator="lessThan">
      <formula>$C$4</formula>
    </cfRule>
  </conditionalFormatting>
  <conditionalFormatting sqref="S13">
    <cfRule type="cellIs" dxfId="7506" priority="107" operator="lessThan">
      <formula>$C$4</formula>
    </cfRule>
  </conditionalFormatting>
  <conditionalFormatting sqref="S14">
    <cfRule type="cellIs" dxfId="7505" priority="108" operator="lessThan">
      <formula>$C$4</formula>
    </cfRule>
  </conditionalFormatting>
  <conditionalFormatting sqref="S15">
    <cfRule type="cellIs" dxfId="7504" priority="109" operator="lessThan">
      <formula>$C$4</formula>
    </cfRule>
  </conditionalFormatting>
  <conditionalFormatting sqref="S16">
    <cfRule type="cellIs" dxfId="7503" priority="110" operator="lessThan">
      <formula>$C$4</formula>
    </cfRule>
  </conditionalFormatting>
  <conditionalFormatting sqref="S17">
    <cfRule type="cellIs" dxfId="7502" priority="111" operator="lessThan">
      <formula>$C$4</formula>
    </cfRule>
  </conditionalFormatting>
  <conditionalFormatting sqref="S18">
    <cfRule type="cellIs" dxfId="7501" priority="112" operator="lessThan">
      <formula>$C$4</formula>
    </cfRule>
  </conditionalFormatting>
  <conditionalFormatting sqref="S19">
    <cfRule type="cellIs" dxfId="7500" priority="113" operator="lessThan">
      <formula>$C$4</formula>
    </cfRule>
  </conditionalFormatting>
  <conditionalFormatting sqref="S20">
    <cfRule type="cellIs" dxfId="7499" priority="114" operator="lessThan">
      <formula>$C$4</formula>
    </cfRule>
  </conditionalFormatting>
  <conditionalFormatting sqref="S21">
    <cfRule type="cellIs" dxfId="7498" priority="115" operator="lessThan">
      <formula>$C$4</formula>
    </cfRule>
  </conditionalFormatting>
  <conditionalFormatting sqref="S22">
    <cfRule type="cellIs" dxfId="7497" priority="116" operator="lessThan">
      <formula>$C$4</formula>
    </cfRule>
  </conditionalFormatting>
  <conditionalFormatting sqref="S23">
    <cfRule type="cellIs" dxfId="7496" priority="117" operator="lessThan">
      <formula>$C$4</formula>
    </cfRule>
  </conditionalFormatting>
  <conditionalFormatting sqref="S24">
    <cfRule type="cellIs" dxfId="7495" priority="118" operator="lessThan">
      <formula>$C$4</formula>
    </cfRule>
  </conditionalFormatting>
  <conditionalFormatting sqref="S25">
    <cfRule type="cellIs" dxfId="7494" priority="119" operator="lessThan">
      <formula>$C$4</formula>
    </cfRule>
  </conditionalFormatting>
  <conditionalFormatting sqref="S26">
    <cfRule type="cellIs" dxfId="7493" priority="120" operator="lessThan">
      <formula>$C$4</formula>
    </cfRule>
  </conditionalFormatting>
  <conditionalFormatting sqref="S27">
    <cfRule type="cellIs" dxfId="7492" priority="121" operator="lessThan">
      <formula>$C$4</formula>
    </cfRule>
  </conditionalFormatting>
  <conditionalFormatting sqref="S28">
    <cfRule type="cellIs" dxfId="7491" priority="122" operator="lessThan">
      <formula>$C$4</formula>
    </cfRule>
  </conditionalFormatting>
  <conditionalFormatting sqref="S29">
    <cfRule type="cellIs" dxfId="7490" priority="123" operator="lessThan">
      <formula>$C$4</formula>
    </cfRule>
  </conditionalFormatting>
  <conditionalFormatting sqref="S30">
    <cfRule type="cellIs" dxfId="7489" priority="124" operator="lessThan">
      <formula>$C$4</formula>
    </cfRule>
  </conditionalFormatting>
  <conditionalFormatting sqref="S31">
    <cfRule type="cellIs" dxfId="7488" priority="125" operator="lessThan">
      <formula>$C$4</formula>
    </cfRule>
  </conditionalFormatting>
  <conditionalFormatting sqref="S32">
    <cfRule type="cellIs" dxfId="7487" priority="126" operator="lessThan">
      <formula>$C$4</formula>
    </cfRule>
  </conditionalFormatting>
  <conditionalFormatting sqref="S33">
    <cfRule type="cellIs" dxfId="7486" priority="127" operator="lessThan">
      <formula>$C$4</formula>
    </cfRule>
  </conditionalFormatting>
  <conditionalFormatting sqref="S34">
    <cfRule type="cellIs" dxfId="7485" priority="128" operator="lessThan">
      <formula>$C$4</formula>
    </cfRule>
  </conditionalFormatting>
  <conditionalFormatting sqref="S35">
    <cfRule type="cellIs" dxfId="7484" priority="129" operator="lessThan">
      <formula>$C$4</formula>
    </cfRule>
  </conditionalFormatting>
  <conditionalFormatting sqref="S36">
    <cfRule type="cellIs" dxfId="7483" priority="130" operator="lessThan">
      <formula>$C$4</formula>
    </cfRule>
  </conditionalFormatting>
  <conditionalFormatting sqref="S37">
    <cfRule type="cellIs" dxfId="7482" priority="131" operator="lessThan">
      <formula>$C$4</formula>
    </cfRule>
  </conditionalFormatting>
  <conditionalFormatting sqref="S38">
    <cfRule type="cellIs" dxfId="7481" priority="132" operator="lessThan">
      <formula>$C$4</formula>
    </cfRule>
  </conditionalFormatting>
  <conditionalFormatting sqref="S39">
    <cfRule type="cellIs" dxfId="7480" priority="133" operator="lessThan">
      <formula>$C$4</formula>
    </cfRule>
  </conditionalFormatting>
  <conditionalFormatting sqref="S40">
    <cfRule type="cellIs" dxfId="7479" priority="134" operator="lessThan">
      <formula>$C$4</formula>
    </cfRule>
  </conditionalFormatting>
  <conditionalFormatting sqref="S41">
    <cfRule type="cellIs" dxfId="7478" priority="135" operator="lessThan">
      <formula>$C$4</formula>
    </cfRule>
  </conditionalFormatting>
  <conditionalFormatting sqref="S42">
    <cfRule type="cellIs" dxfId="7477" priority="136" operator="lessThan">
      <formula>$C$4</formula>
    </cfRule>
  </conditionalFormatting>
  <conditionalFormatting sqref="S43">
    <cfRule type="cellIs" dxfId="7476" priority="137" operator="lessThan">
      <formula>$C$4</formula>
    </cfRule>
  </conditionalFormatting>
  <conditionalFormatting sqref="S44">
    <cfRule type="cellIs" dxfId="7475" priority="138" operator="lessThan">
      <formula>$C$4</formula>
    </cfRule>
  </conditionalFormatting>
  <conditionalFormatting sqref="S45">
    <cfRule type="cellIs" dxfId="7474" priority="139" operator="lessThan">
      <formula>$C$4</formula>
    </cfRule>
  </conditionalFormatting>
  <conditionalFormatting sqref="S46">
    <cfRule type="cellIs" dxfId="7473" priority="140" operator="lessThan">
      <formula>$C$4</formula>
    </cfRule>
  </conditionalFormatting>
  <conditionalFormatting sqref="S47">
    <cfRule type="cellIs" dxfId="7472" priority="141" operator="lessThan">
      <formula>$C$4</formula>
    </cfRule>
  </conditionalFormatting>
  <conditionalFormatting sqref="S48">
    <cfRule type="cellIs" dxfId="7471" priority="142" operator="lessThan">
      <formula>$C$4</formula>
    </cfRule>
  </conditionalFormatting>
  <conditionalFormatting sqref="S49">
    <cfRule type="cellIs" dxfId="7470" priority="143" operator="lessThan">
      <formula>$C$4</formula>
    </cfRule>
  </conditionalFormatting>
  <conditionalFormatting sqref="S50">
    <cfRule type="cellIs" dxfId="7469" priority="144" operator="lessThan">
      <formula>$C$4</formula>
    </cfRule>
  </conditionalFormatting>
  <conditionalFormatting sqref="S51">
    <cfRule type="cellIs" dxfId="7468" priority="145" operator="lessThan">
      <formula>$C$4</formula>
    </cfRule>
  </conditionalFormatting>
  <conditionalFormatting sqref="S52">
    <cfRule type="cellIs" dxfId="7467" priority="146" operator="lessThan">
      <formula>$C$4</formula>
    </cfRule>
  </conditionalFormatting>
  <conditionalFormatting sqref="S53">
    <cfRule type="cellIs" dxfId="7466" priority="147" operator="lessThan">
      <formula>$C$4</formula>
    </cfRule>
  </conditionalFormatting>
  <conditionalFormatting sqref="S54">
    <cfRule type="cellIs" dxfId="7465" priority="148" operator="lessThan">
      <formula>$C$4</formula>
    </cfRule>
  </conditionalFormatting>
  <conditionalFormatting sqref="S55">
    <cfRule type="cellIs" dxfId="7464" priority="149" operator="lessThan">
      <formula>$C$4</formula>
    </cfRule>
  </conditionalFormatting>
  <conditionalFormatting sqref="S56">
    <cfRule type="cellIs" dxfId="7463" priority="150" operator="lessThan">
      <formula>$C$4</formula>
    </cfRule>
  </conditionalFormatting>
  <conditionalFormatting sqref="S57">
    <cfRule type="cellIs" dxfId="7462" priority="151" operator="lessThan">
      <formula>$C$4</formula>
    </cfRule>
  </conditionalFormatting>
  <conditionalFormatting sqref="S58">
    <cfRule type="cellIs" dxfId="7461" priority="152" operator="lessThan">
      <formula>$C$4</formula>
    </cfRule>
  </conditionalFormatting>
  <conditionalFormatting sqref="S59">
    <cfRule type="cellIs" dxfId="7460" priority="153" operator="lessThan">
      <formula>$C$4</formula>
    </cfRule>
  </conditionalFormatting>
  <conditionalFormatting sqref="S60">
    <cfRule type="cellIs" dxfId="7459" priority="154" operator="lessThan">
      <formula>$C$4</formula>
    </cfRule>
  </conditionalFormatting>
  <conditionalFormatting sqref="V11">
    <cfRule type="cellIs" dxfId="7458" priority="155" operator="lessThan">
      <formula>$C$4</formula>
    </cfRule>
  </conditionalFormatting>
  <conditionalFormatting sqref="V12">
    <cfRule type="cellIs" dxfId="7457" priority="156" operator="lessThan">
      <formula>$C$4</formula>
    </cfRule>
  </conditionalFormatting>
  <conditionalFormatting sqref="V13">
    <cfRule type="cellIs" dxfId="7456" priority="157" operator="lessThan">
      <formula>$C$4</formula>
    </cfRule>
  </conditionalFormatting>
  <conditionalFormatting sqref="V14">
    <cfRule type="cellIs" dxfId="7455" priority="158" operator="lessThan">
      <formula>$C$4</formula>
    </cfRule>
  </conditionalFormatting>
  <conditionalFormatting sqref="V15">
    <cfRule type="cellIs" dxfId="7454" priority="159" operator="lessThan">
      <formula>$C$4</formula>
    </cfRule>
  </conditionalFormatting>
  <conditionalFormatting sqref="V16">
    <cfRule type="cellIs" dxfId="7453" priority="160" operator="lessThan">
      <formula>$C$4</formula>
    </cfRule>
  </conditionalFormatting>
  <conditionalFormatting sqref="V17">
    <cfRule type="cellIs" dxfId="7452" priority="161" operator="lessThan">
      <formula>$C$4</formula>
    </cfRule>
  </conditionalFormatting>
  <conditionalFormatting sqref="V18">
    <cfRule type="cellIs" dxfId="7451" priority="162" operator="lessThan">
      <formula>$C$4</formula>
    </cfRule>
  </conditionalFormatting>
  <conditionalFormatting sqref="V19">
    <cfRule type="cellIs" dxfId="7450" priority="163" operator="lessThan">
      <formula>$C$4</formula>
    </cfRule>
  </conditionalFormatting>
  <conditionalFormatting sqref="V20">
    <cfRule type="cellIs" dxfId="7449" priority="164" operator="lessThan">
      <formula>$C$4</formula>
    </cfRule>
  </conditionalFormatting>
  <conditionalFormatting sqref="V21">
    <cfRule type="cellIs" dxfId="7448" priority="165" operator="lessThan">
      <formula>$C$4</formula>
    </cfRule>
  </conditionalFormatting>
  <conditionalFormatting sqref="V22">
    <cfRule type="cellIs" dxfId="7447" priority="166" operator="lessThan">
      <formula>$C$4</formula>
    </cfRule>
  </conditionalFormatting>
  <conditionalFormatting sqref="V23">
    <cfRule type="cellIs" dxfId="7446" priority="167" operator="lessThan">
      <formula>$C$4</formula>
    </cfRule>
  </conditionalFormatting>
  <conditionalFormatting sqref="V24">
    <cfRule type="cellIs" dxfId="7445" priority="168" operator="lessThan">
      <formula>$C$4</formula>
    </cfRule>
  </conditionalFormatting>
  <conditionalFormatting sqref="V25">
    <cfRule type="cellIs" dxfId="7444" priority="169" operator="lessThan">
      <formula>$C$4</formula>
    </cfRule>
  </conditionalFormatting>
  <conditionalFormatting sqref="V26">
    <cfRule type="cellIs" dxfId="7443" priority="170" operator="lessThan">
      <formula>$C$4</formula>
    </cfRule>
  </conditionalFormatting>
  <conditionalFormatting sqref="V27">
    <cfRule type="cellIs" dxfId="7442" priority="171" operator="lessThan">
      <formula>$C$4</formula>
    </cfRule>
  </conditionalFormatting>
  <conditionalFormatting sqref="V28">
    <cfRule type="cellIs" dxfId="7441" priority="172" operator="lessThan">
      <formula>$C$4</formula>
    </cfRule>
  </conditionalFormatting>
  <conditionalFormatting sqref="V29">
    <cfRule type="cellIs" dxfId="7440" priority="173" operator="lessThan">
      <formula>$C$4</formula>
    </cfRule>
  </conditionalFormatting>
  <conditionalFormatting sqref="V30">
    <cfRule type="cellIs" dxfId="7439" priority="174" operator="lessThan">
      <formula>$C$4</formula>
    </cfRule>
  </conditionalFormatting>
  <conditionalFormatting sqref="V31">
    <cfRule type="cellIs" dxfId="7438" priority="175" operator="lessThan">
      <formula>$C$4</formula>
    </cfRule>
  </conditionalFormatting>
  <conditionalFormatting sqref="V32">
    <cfRule type="cellIs" dxfId="7437" priority="176" operator="lessThan">
      <formula>$C$4</formula>
    </cfRule>
  </conditionalFormatting>
  <conditionalFormatting sqref="V33">
    <cfRule type="cellIs" dxfId="7436" priority="177" operator="lessThan">
      <formula>$C$4</formula>
    </cfRule>
  </conditionalFormatting>
  <conditionalFormatting sqref="V34">
    <cfRule type="cellIs" dxfId="7435" priority="178" operator="lessThan">
      <formula>$C$4</formula>
    </cfRule>
  </conditionalFormatting>
  <conditionalFormatting sqref="V35">
    <cfRule type="cellIs" dxfId="7434" priority="179" operator="lessThan">
      <formula>$C$4</formula>
    </cfRule>
  </conditionalFormatting>
  <conditionalFormatting sqref="V36">
    <cfRule type="cellIs" dxfId="7433" priority="180" operator="lessThan">
      <formula>$C$4</formula>
    </cfRule>
  </conditionalFormatting>
  <conditionalFormatting sqref="V37">
    <cfRule type="cellIs" dxfId="7432" priority="181" operator="lessThan">
      <formula>$C$4</formula>
    </cfRule>
  </conditionalFormatting>
  <conditionalFormatting sqref="V38">
    <cfRule type="cellIs" dxfId="7431" priority="182" operator="lessThan">
      <formula>$C$4</formula>
    </cfRule>
  </conditionalFormatting>
  <conditionalFormatting sqref="V39">
    <cfRule type="cellIs" dxfId="7430" priority="183" operator="lessThan">
      <formula>$C$4</formula>
    </cfRule>
  </conditionalFormatting>
  <conditionalFormatting sqref="V40">
    <cfRule type="cellIs" dxfId="7429" priority="184" operator="lessThan">
      <formula>$C$4</formula>
    </cfRule>
  </conditionalFormatting>
  <conditionalFormatting sqref="V41">
    <cfRule type="cellIs" dxfId="7428" priority="185" operator="lessThan">
      <formula>$C$4</formula>
    </cfRule>
  </conditionalFormatting>
  <conditionalFormatting sqref="V42">
    <cfRule type="cellIs" dxfId="7427" priority="186" operator="lessThan">
      <formula>$C$4</formula>
    </cfRule>
  </conditionalFormatting>
  <conditionalFormatting sqref="V43">
    <cfRule type="cellIs" dxfId="7426" priority="187" operator="lessThan">
      <formula>$C$4</formula>
    </cfRule>
  </conditionalFormatting>
  <conditionalFormatting sqref="V44">
    <cfRule type="cellIs" dxfId="7425" priority="188" operator="lessThan">
      <formula>$C$4</formula>
    </cfRule>
  </conditionalFormatting>
  <conditionalFormatting sqref="V45">
    <cfRule type="cellIs" dxfId="7424" priority="189" operator="lessThan">
      <formula>$C$4</formula>
    </cfRule>
  </conditionalFormatting>
  <conditionalFormatting sqref="V46">
    <cfRule type="cellIs" dxfId="7423" priority="190" operator="lessThan">
      <formula>$C$4</formula>
    </cfRule>
  </conditionalFormatting>
  <conditionalFormatting sqref="V47">
    <cfRule type="cellIs" dxfId="7422" priority="191" operator="lessThan">
      <formula>$C$4</formula>
    </cfRule>
  </conditionalFormatting>
  <conditionalFormatting sqref="V48">
    <cfRule type="cellIs" dxfId="7421" priority="192" operator="lessThan">
      <formula>$C$4</formula>
    </cfRule>
  </conditionalFormatting>
  <conditionalFormatting sqref="V49">
    <cfRule type="cellIs" dxfId="7420" priority="193" operator="lessThan">
      <formula>$C$4</formula>
    </cfRule>
  </conditionalFormatting>
  <conditionalFormatting sqref="V50">
    <cfRule type="cellIs" dxfId="7419" priority="194" operator="lessThan">
      <formula>$C$4</formula>
    </cfRule>
  </conditionalFormatting>
  <conditionalFormatting sqref="V51">
    <cfRule type="cellIs" dxfId="7418" priority="195" operator="lessThan">
      <formula>$C$4</formula>
    </cfRule>
  </conditionalFormatting>
  <conditionalFormatting sqref="V52">
    <cfRule type="cellIs" dxfId="7417" priority="196" operator="lessThan">
      <formula>$C$4</formula>
    </cfRule>
  </conditionalFormatting>
  <conditionalFormatting sqref="V53">
    <cfRule type="cellIs" dxfId="7416" priority="197" operator="lessThan">
      <formula>$C$4</formula>
    </cfRule>
  </conditionalFormatting>
  <conditionalFormatting sqref="V54">
    <cfRule type="cellIs" dxfId="7415" priority="198" operator="lessThan">
      <formula>$C$4</formula>
    </cfRule>
  </conditionalFormatting>
  <conditionalFormatting sqref="V55">
    <cfRule type="cellIs" dxfId="7414" priority="199" operator="lessThan">
      <formula>$C$4</formula>
    </cfRule>
  </conditionalFormatting>
  <conditionalFormatting sqref="V56">
    <cfRule type="cellIs" dxfId="7413" priority="200" operator="lessThan">
      <formula>$C$4</formula>
    </cfRule>
  </conditionalFormatting>
  <conditionalFormatting sqref="V57">
    <cfRule type="cellIs" dxfId="7412" priority="201" operator="lessThan">
      <formula>$C$4</formula>
    </cfRule>
  </conditionalFormatting>
  <conditionalFormatting sqref="V58">
    <cfRule type="cellIs" dxfId="7411" priority="202" operator="lessThan">
      <formula>$C$4</formula>
    </cfRule>
  </conditionalFormatting>
  <conditionalFormatting sqref="V59">
    <cfRule type="cellIs" dxfId="7410" priority="203" operator="lessThan">
      <formula>$C$4</formula>
    </cfRule>
  </conditionalFormatting>
  <conditionalFormatting sqref="V60">
    <cfRule type="cellIs" dxfId="7409" priority="204" operator="lessThan">
      <formula>$C$4</formula>
    </cfRule>
  </conditionalFormatting>
  <conditionalFormatting sqref="Y11">
    <cfRule type="cellIs" dxfId="7408" priority="205" operator="lessThan">
      <formula>$C$4</formula>
    </cfRule>
  </conditionalFormatting>
  <conditionalFormatting sqref="Y12">
    <cfRule type="cellIs" dxfId="7407" priority="206" operator="lessThan">
      <formula>$C$4</formula>
    </cfRule>
  </conditionalFormatting>
  <conditionalFormatting sqref="Y13">
    <cfRule type="cellIs" dxfId="7406" priority="207" operator="lessThan">
      <formula>$C$4</formula>
    </cfRule>
  </conditionalFormatting>
  <conditionalFormatting sqref="Y14">
    <cfRule type="cellIs" dxfId="7405" priority="208" operator="lessThan">
      <formula>$C$4</formula>
    </cfRule>
  </conditionalFormatting>
  <conditionalFormatting sqref="Y15">
    <cfRule type="cellIs" dxfId="7404" priority="209" operator="lessThan">
      <formula>$C$4</formula>
    </cfRule>
  </conditionalFormatting>
  <conditionalFormatting sqref="Y16">
    <cfRule type="cellIs" dxfId="7403" priority="210" operator="lessThan">
      <formula>$C$4</formula>
    </cfRule>
  </conditionalFormatting>
  <conditionalFormatting sqref="Y17">
    <cfRule type="cellIs" dxfId="7402" priority="211" operator="lessThan">
      <formula>$C$4</formula>
    </cfRule>
  </conditionalFormatting>
  <conditionalFormatting sqref="Y18">
    <cfRule type="cellIs" dxfId="7401" priority="212" operator="lessThan">
      <formula>$C$4</formula>
    </cfRule>
  </conditionalFormatting>
  <conditionalFormatting sqref="Y19">
    <cfRule type="cellIs" dxfId="7400" priority="213" operator="lessThan">
      <formula>$C$4</formula>
    </cfRule>
  </conditionalFormatting>
  <conditionalFormatting sqref="Y20">
    <cfRule type="cellIs" dxfId="7399" priority="214" operator="lessThan">
      <formula>$C$4</formula>
    </cfRule>
  </conditionalFormatting>
  <conditionalFormatting sqref="Y21">
    <cfRule type="cellIs" dxfId="7398" priority="215" operator="lessThan">
      <formula>$C$4</formula>
    </cfRule>
  </conditionalFormatting>
  <conditionalFormatting sqref="Y22">
    <cfRule type="cellIs" dxfId="7397" priority="216" operator="lessThan">
      <formula>$C$4</formula>
    </cfRule>
  </conditionalFormatting>
  <conditionalFormatting sqref="Y23">
    <cfRule type="cellIs" dxfId="7396" priority="217" operator="lessThan">
      <formula>$C$4</formula>
    </cfRule>
  </conditionalFormatting>
  <conditionalFormatting sqref="Y24">
    <cfRule type="cellIs" dxfId="7395" priority="218" operator="lessThan">
      <formula>$C$4</formula>
    </cfRule>
  </conditionalFormatting>
  <conditionalFormatting sqref="Y25">
    <cfRule type="cellIs" dxfId="7394" priority="219" operator="lessThan">
      <formula>$C$4</formula>
    </cfRule>
  </conditionalFormatting>
  <conditionalFormatting sqref="Y26">
    <cfRule type="cellIs" dxfId="7393" priority="220" operator="lessThan">
      <formula>$C$4</formula>
    </cfRule>
  </conditionalFormatting>
  <conditionalFormatting sqref="Y27">
    <cfRule type="cellIs" dxfId="7392" priority="221" operator="lessThan">
      <formula>$C$4</formula>
    </cfRule>
  </conditionalFormatting>
  <conditionalFormatting sqref="Y28">
    <cfRule type="cellIs" dxfId="7391" priority="222" operator="lessThan">
      <formula>$C$4</formula>
    </cfRule>
  </conditionalFormatting>
  <conditionalFormatting sqref="Y29">
    <cfRule type="cellIs" dxfId="7390" priority="223" operator="lessThan">
      <formula>$C$4</formula>
    </cfRule>
  </conditionalFormatting>
  <conditionalFormatting sqref="Y30">
    <cfRule type="cellIs" dxfId="7389" priority="224" operator="lessThan">
      <formula>$C$4</formula>
    </cfRule>
  </conditionalFormatting>
  <conditionalFormatting sqref="Y31">
    <cfRule type="cellIs" dxfId="7388" priority="225" operator="lessThan">
      <formula>$C$4</formula>
    </cfRule>
  </conditionalFormatting>
  <conditionalFormatting sqref="Y32">
    <cfRule type="cellIs" dxfId="7387" priority="226" operator="lessThan">
      <formula>$C$4</formula>
    </cfRule>
  </conditionalFormatting>
  <conditionalFormatting sqref="Y33">
    <cfRule type="cellIs" dxfId="7386" priority="227" operator="lessThan">
      <formula>$C$4</formula>
    </cfRule>
  </conditionalFormatting>
  <conditionalFormatting sqref="Y34">
    <cfRule type="cellIs" dxfId="7385" priority="228" operator="lessThan">
      <formula>$C$4</formula>
    </cfRule>
  </conditionalFormatting>
  <conditionalFormatting sqref="Y35">
    <cfRule type="cellIs" dxfId="7384" priority="229" operator="lessThan">
      <formula>$C$4</formula>
    </cfRule>
  </conditionalFormatting>
  <conditionalFormatting sqref="Y36">
    <cfRule type="cellIs" dxfId="7383" priority="230" operator="lessThan">
      <formula>$C$4</formula>
    </cfRule>
  </conditionalFormatting>
  <conditionalFormatting sqref="Y37">
    <cfRule type="cellIs" dxfId="7382" priority="231" operator="lessThan">
      <formula>$C$4</formula>
    </cfRule>
  </conditionalFormatting>
  <conditionalFormatting sqref="Y38">
    <cfRule type="cellIs" dxfId="7381" priority="232" operator="lessThan">
      <formula>$C$4</formula>
    </cfRule>
  </conditionalFormatting>
  <conditionalFormatting sqref="Y39">
    <cfRule type="cellIs" dxfId="7380" priority="233" operator="lessThan">
      <formula>$C$4</formula>
    </cfRule>
  </conditionalFormatting>
  <conditionalFormatting sqref="Y40">
    <cfRule type="cellIs" dxfId="7379" priority="234" operator="lessThan">
      <formula>$C$4</formula>
    </cfRule>
  </conditionalFormatting>
  <conditionalFormatting sqref="Y41">
    <cfRule type="cellIs" dxfId="7378" priority="235" operator="lessThan">
      <formula>$C$4</formula>
    </cfRule>
  </conditionalFormatting>
  <conditionalFormatting sqref="Y42">
    <cfRule type="cellIs" dxfId="7377" priority="236" operator="lessThan">
      <formula>$C$4</formula>
    </cfRule>
  </conditionalFormatting>
  <conditionalFormatting sqref="Y43">
    <cfRule type="cellIs" dxfId="7376" priority="237" operator="lessThan">
      <formula>$C$4</formula>
    </cfRule>
  </conditionalFormatting>
  <conditionalFormatting sqref="Y44">
    <cfRule type="cellIs" dxfId="7375" priority="238" operator="lessThan">
      <formula>$C$4</formula>
    </cfRule>
  </conditionalFormatting>
  <conditionalFormatting sqref="Y45">
    <cfRule type="cellIs" dxfId="7374" priority="239" operator="lessThan">
      <formula>$C$4</formula>
    </cfRule>
  </conditionalFormatting>
  <conditionalFormatting sqref="Y46">
    <cfRule type="cellIs" dxfId="7373" priority="240" operator="lessThan">
      <formula>$C$4</formula>
    </cfRule>
  </conditionalFormatting>
  <conditionalFormatting sqref="Y47">
    <cfRule type="cellIs" dxfId="7372" priority="241" operator="lessThan">
      <formula>$C$4</formula>
    </cfRule>
  </conditionalFormatting>
  <conditionalFormatting sqref="Y48">
    <cfRule type="cellIs" dxfId="7371" priority="242" operator="lessThan">
      <formula>$C$4</formula>
    </cfRule>
  </conditionalFormatting>
  <conditionalFormatting sqref="Y49">
    <cfRule type="cellIs" dxfId="7370" priority="243" operator="lessThan">
      <formula>$C$4</formula>
    </cfRule>
  </conditionalFormatting>
  <conditionalFormatting sqref="Y50">
    <cfRule type="cellIs" dxfId="7369" priority="244" operator="lessThan">
      <formula>$C$4</formula>
    </cfRule>
  </conditionalFormatting>
  <conditionalFormatting sqref="Y51">
    <cfRule type="cellIs" dxfId="7368" priority="245" operator="lessThan">
      <formula>$C$4</formula>
    </cfRule>
  </conditionalFormatting>
  <conditionalFormatting sqref="Y52">
    <cfRule type="cellIs" dxfId="7367" priority="246" operator="lessThan">
      <formula>$C$4</formula>
    </cfRule>
  </conditionalFormatting>
  <conditionalFormatting sqref="Y53">
    <cfRule type="cellIs" dxfId="7366" priority="247" operator="lessThan">
      <formula>$C$4</formula>
    </cfRule>
  </conditionalFormatting>
  <conditionalFormatting sqref="Y54">
    <cfRule type="cellIs" dxfId="7365" priority="248" operator="lessThan">
      <formula>$C$4</formula>
    </cfRule>
  </conditionalFormatting>
  <conditionalFormatting sqref="Y55">
    <cfRule type="cellIs" dxfId="7364" priority="249" operator="lessThan">
      <formula>$C$4</formula>
    </cfRule>
  </conditionalFormatting>
  <conditionalFormatting sqref="Y56">
    <cfRule type="cellIs" dxfId="7363" priority="250" operator="lessThan">
      <formula>$C$4</formula>
    </cfRule>
  </conditionalFormatting>
  <conditionalFormatting sqref="Y57">
    <cfRule type="cellIs" dxfId="7362" priority="251" operator="lessThan">
      <formula>$C$4</formula>
    </cfRule>
  </conditionalFormatting>
  <conditionalFormatting sqref="Y58">
    <cfRule type="cellIs" dxfId="7361" priority="252" operator="lessThan">
      <formula>$C$4</formula>
    </cfRule>
  </conditionalFormatting>
  <conditionalFormatting sqref="Y59">
    <cfRule type="cellIs" dxfId="7360" priority="253" operator="lessThan">
      <formula>$C$4</formula>
    </cfRule>
  </conditionalFormatting>
  <conditionalFormatting sqref="Y60">
    <cfRule type="cellIs" dxfId="7359" priority="254" operator="lessThan">
      <formula>$C$4</formula>
    </cfRule>
  </conditionalFormatting>
  <conditionalFormatting sqref="Z11">
    <cfRule type="cellIs" dxfId="7358" priority="255" operator="lessThan">
      <formula>$C$4</formula>
    </cfRule>
  </conditionalFormatting>
  <conditionalFormatting sqref="Z12">
    <cfRule type="cellIs" dxfId="7357" priority="256" operator="lessThan">
      <formula>$C$4</formula>
    </cfRule>
  </conditionalFormatting>
  <conditionalFormatting sqref="Z13">
    <cfRule type="cellIs" dxfId="7356" priority="257" operator="lessThan">
      <formula>$C$4</formula>
    </cfRule>
  </conditionalFormatting>
  <conditionalFormatting sqref="Z14">
    <cfRule type="cellIs" dxfId="7355" priority="258" operator="lessThan">
      <formula>$C$4</formula>
    </cfRule>
  </conditionalFormatting>
  <conditionalFormatting sqref="Z15">
    <cfRule type="cellIs" dxfId="7354" priority="259" operator="lessThan">
      <formula>$C$4</formula>
    </cfRule>
  </conditionalFormatting>
  <conditionalFormatting sqref="Z16">
    <cfRule type="cellIs" dxfId="7353" priority="260" operator="lessThan">
      <formula>$C$4</formula>
    </cfRule>
  </conditionalFormatting>
  <conditionalFormatting sqref="Z17">
    <cfRule type="cellIs" dxfId="7352" priority="261" operator="lessThan">
      <formula>$C$4</formula>
    </cfRule>
  </conditionalFormatting>
  <conditionalFormatting sqref="Z18">
    <cfRule type="cellIs" dxfId="7351" priority="262" operator="lessThan">
      <formula>$C$4</formula>
    </cfRule>
  </conditionalFormatting>
  <conditionalFormatting sqref="Z19">
    <cfRule type="cellIs" dxfId="7350" priority="263" operator="lessThan">
      <formula>$C$4</formula>
    </cfRule>
  </conditionalFormatting>
  <conditionalFormatting sqref="Z20">
    <cfRule type="cellIs" dxfId="7349" priority="264" operator="lessThan">
      <formula>$C$4</formula>
    </cfRule>
  </conditionalFormatting>
  <conditionalFormatting sqref="Z21">
    <cfRule type="cellIs" dxfId="7348" priority="265" operator="lessThan">
      <formula>$C$4</formula>
    </cfRule>
  </conditionalFormatting>
  <conditionalFormatting sqref="Z22">
    <cfRule type="cellIs" dxfId="7347" priority="266" operator="lessThan">
      <formula>$C$4</formula>
    </cfRule>
  </conditionalFormatting>
  <conditionalFormatting sqref="Z23">
    <cfRule type="cellIs" dxfId="7346" priority="267" operator="lessThan">
      <formula>$C$4</formula>
    </cfRule>
  </conditionalFormatting>
  <conditionalFormatting sqref="Z24">
    <cfRule type="cellIs" dxfId="7345" priority="268" operator="lessThan">
      <formula>$C$4</formula>
    </cfRule>
  </conditionalFormatting>
  <conditionalFormatting sqref="Z25">
    <cfRule type="cellIs" dxfId="7344" priority="269" operator="lessThan">
      <formula>$C$4</formula>
    </cfRule>
  </conditionalFormatting>
  <conditionalFormatting sqref="Z26">
    <cfRule type="cellIs" dxfId="7343" priority="270" operator="lessThan">
      <formula>$C$4</formula>
    </cfRule>
  </conditionalFormatting>
  <conditionalFormatting sqref="Z27">
    <cfRule type="cellIs" dxfId="7342" priority="271" operator="lessThan">
      <formula>$C$4</formula>
    </cfRule>
  </conditionalFormatting>
  <conditionalFormatting sqref="Z28">
    <cfRule type="cellIs" dxfId="7341" priority="272" operator="lessThan">
      <formula>$C$4</formula>
    </cfRule>
  </conditionalFormatting>
  <conditionalFormatting sqref="Z29">
    <cfRule type="cellIs" dxfId="7340" priority="273" operator="lessThan">
      <formula>$C$4</formula>
    </cfRule>
  </conditionalFormatting>
  <conditionalFormatting sqref="Z30">
    <cfRule type="cellIs" dxfId="7339" priority="274" operator="lessThan">
      <formula>$C$4</formula>
    </cfRule>
  </conditionalFormatting>
  <conditionalFormatting sqref="Z31">
    <cfRule type="cellIs" dxfId="7338" priority="275" operator="lessThan">
      <formula>$C$4</formula>
    </cfRule>
  </conditionalFormatting>
  <conditionalFormatting sqref="Z32">
    <cfRule type="cellIs" dxfId="7337" priority="276" operator="lessThan">
      <formula>$C$4</formula>
    </cfRule>
  </conditionalFormatting>
  <conditionalFormatting sqref="Z33">
    <cfRule type="cellIs" dxfId="7336" priority="277" operator="lessThan">
      <formula>$C$4</formula>
    </cfRule>
  </conditionalFormatting>
  <conditionalFormatting sqref="Z34">
    <cfRule type="cellIs" dxfId="7335" priority="278" operator="lessThan">
      <formula>$C$4</formula>
    </cfRule>
  </conditionalFormatting>
  <conditionalFormatting sqref="Z35">
    <cfRule type="cellIs" dxfId="7334" priority="279" operator="lessThan">
      <formula>$C$4</formula>
    </cfRule>
  </conditionalFormatting>
  <conditionalFormatting sqref="Z36">
    <cfRule type="cellIs" dxfId="7333" priority="280" operator="lessThan">
      <formula>$C$4</formula>
    </cfRule>
  </conditionalFormatting>
  <conditionalFormatting sqref="Z37">
    <cfRule type="cellIs" dxfId="7332" priority="281" operator="lessThan">
      <formula>$C$4</formula>
    </cfRule>
  </conditionalFormatting>
  <conditionalFormatting sqref="Z38">
    <cfRule type="cellIs" dxfId="7331" priority="282" operator="lessThan">
      <formula>$C$4</formula>
    </cfRule>
  </conditionalFormatting>
  <conditionalFormatting sqref="Z39">
    <cfRule type="cellIs" dxfId="7330" priority="283" operator="lessThan">
      <formula>$C$4</formula>
    </cfRule>
  </conditionalFormatting>
  <conditionalFormatting sqref="Z40">
    <cfRule type="cellIs" dxfId="7329" priority="284" operator="lessThan">
      <formula>$C$4</formula>
    </cfRule>
  </conditionalFormatting>
  <conditionalFormatting sqref="Z41">
    <cfRule type="cellIs" dxfId="7328" priority="285" operator="lessThan">
      <formula>$C$4</formula>
    </cfRule>
  </conditionalFormatting>
  <conditionalFormatting sqref="Z42">
    <cfRule type="cellIs" dxfId="7327" priority="286" operator="lessThan">
      <formula>$C$4</formula>
    </cfRule>
  </conditionalFormatting>
  <conditionalFormatting sqref="Z43">
    <cfRule type="cellIs" dxfId="7326" priority="287" operator="lessThan">
      <formula>$C$4</formula>
    </cfRule>
  </conditionalFormatting>
  <conditionalFormatting sqref="Z44">
    <cfRule type="cellIs" dxfId="7325" priority="288" operator="lessThan">
      <formula>$C$4</formula>
    </cfRule>
  </conditionalFormatting>
  <conditionalFormatting sqref="Z45">
    <cfRule type="cellIs" dxfId="7324" priority="289" operator="lessThan">
      <formula>$C$4</formula>
    </cfRule>
  </conditionalFormatting>
  <conditionalFormatting sqref="Z46">
    <cfRule type="cellIs" dxfId="7323" priority="290" operator="lessThan">
      <formula>$C$4</formula>
    </cfRule>
  </conditionalFormatting>
  <conditionalFormatting sqref="Z47">
    <cfRule type="cellIs" dxfId="7322" priority="291" operator="lessThan">
      <formula>$C$4</formula>
    </cfRule>
  </conditionalFormatting>
  <conditionalFormatting sqref="Z48">
    <cfRule type="cellIs" dxfId="7321" priority="292" operator="lessThan">
      <formula>$C$4</formula>
    </cfRule>
  </conditionalFormatting>
  <conditionalFormatting sqref="Z49">
    <cfRule type="cellIs" dxfId="7320" priority="293" operator="lessThan">
      <formula>$C$4</formula>
    </cfRule>
  </conditionalFormatting>
  <conditionalFormatting sqref="Z50">
    <cfRule type="cellIs" dxfId="7319" priority="294" operator="lessThan">
      <formula>$C$4</formula>
    </cfRule>
  </conditionalFormatting>
  <conditionalFormatting sqref="Z51">
    <cfRule type="cellIs" dxfId="7318" priority="295" operator="lessThan">
      <formula>$C$4</formula>
    </cfRule>
  </conditionalFormatting>
  <conditionalFormatting sqref="Z52">
    <cfRule type="cellIs" dxfId="7317" priority="296" operator="lessThan">
      <formula>$C$4</formula>
    </cfRule>
  </conditionalFormatting>
  <conditionalFormatting sqref="Z53">
    <cfRule type="cellIs" dxfId="7316" priority="297" operator="lessThan">
      <formula>$C$4</formula>
    </cfRule>
  </conditionalFormatting>
  <conditionalFormatting sqref="Z54">
    <cfRule type="cellIs" dxfId="7315" priority="298" operator="lessThan">
      <formula>$C$4</formula>
    </cfRule>
  </conditionalFormatting>
  <conditionalFormatting sqref="Z55">
    <cfRule type="cellIs" dxfId="7314" priority="299" operator="lessThan">
      <formula>$C$4</formula>
    </cfRule>
  </conditionalFormatting>
  <conditionalFormatting sqref="Z56">
    <cfRule type="cellIs" dxfId="7313" priority="300" operator="lessThan">
      <formula>$C$4</formula>
    </cfRule>
  </conditionalFormatting>
  <conditionalFormatting sqref="Z57">
    <cfRule type="cellIs" dxfId="7312" priority="301" operator="lessThan">
      <formula>$C$4</formula>
    </cfRule>
  </conditionalFormatting>
  <conditionalFormatting sqref="Z58">
    <cfRule type="cellIs" dxfId="7311" priority="302" operator="lessThan">
      <formula>$C$4</formula>
    </cfRule>
  </conditionalFormatting>
  <conditionalFormatting sqref="Z59">
    <cfRule type="cellIs" dxfId="7310" priority="303" operator="lessThan">
      <formula>$C$4</formula>
    </cfRule>
  </conditionalFormatting>
  <conditionalFormatting sqref="Z60">
    <cfRule type="cellIs" dxfId="7309" priority="304" operator="lessThan">
      <formula>$C$4</formula>
    </cfRule>
  </conditionalFormatting>
  <conditionalFormatting sqref="AA11">
    <cfRule type="cellIs" dxfId="7308" priority="305" operator="lessThan">
      <formula>$C$4</formula>
    </cfRule>
  </conditionalFormatting>
  <conditionalFormatting sqref="AA12">
    <cfRule type="cellIs" dxfId="7307" priority="306" operator="lessThan">
      <formula>$C$4</formula>
    </cfRule>
  </conditionalFormatting>
  <conditionalFormatting sqref="AA13">
    <cfRule type="cellIs" dxfId="7306" priority="307" operator="lessThan">
      <formula>$C$4</formula>
    </cfRule>
  </conditionalFormatting>
  <conditionalFormatting sqref="AA14">
    <cfRule type="cellIs" dxfId="7305" priority="308" operator="lessThan">
      <formula>$C$4</formula>
    </cfRule>
  </conditionalFormatting>
  <conditionalFormatting sqref="AA15">
    <cfRule type="cellIs" dxfId="7304" priority="309" operator="lessThan">
      <formula>$C$4</formula>
    </cfRule>
  </conditionalFormatting>
  <conditionalFormatting sqref="AA16">
    <cfRule type="cellIs" dxfId="7303" priority="310" operator="lessThan">
      <formula>$C$4</formula>
    </cfRule>
  </conditionalFormatting>
  <conditionalFormatting sqref="AA17">
    <cfRule type="cellIs" dxfId="7302" priority="311" operator="lessThan">
      <formula>$C$4</formula>
    </cfRule>
  </conditionalFormatting>
  <conditionalFormatting sqref="AA18">
    <cfRule type="cellIs" dxfId="7301" priority="312" operator="lessThan">
      <formula>$C$4</formula>
    </cfRule>
  </conditionalFormatting>
  <conditionalFormatting sqref="AA19">
    <cfRule type="cellIs" dxfId="7300" priority="313" operator="lessThan">
      <formula>$C$4</formula>
    </cfRule>
  </conditionalFormatting>
  <conditionalFormatting sqref="AA20">
    <cfRule type="cellIs" dxfId="7299" priority="314" operator="lessThan">
      <formula>$C$4</formula>
    </cfRule>
  </conditionalFormatting>
  <conditionalFormatting sqref="AA21">
    <cfRule type="cellIs" dxfId="7298" priority="315" operator="lessThan">
      <formula>$C$4</formula>
    </cfRule>
  </conditionalFormatting>
  <conditionalFormatting sqref="AA22">
    <cfRule type="cellIs" dxfId="7297" priority="316" operator="lessThan">
      <formula>$C$4</formula>
    </cfRule>
  </conditionalFormatting>
  <conditionalFormatting sqref="AA23">
    <cfRule type="cellIs" dxfId="7296" priority="317" operator="lessThan">
      <formula>$C$4</formula>
    </cfRule>
  </conditionalFormatting>
  <conditionalFormatting sqref="AA24">
    <cfRule type="cellIs" dxfId="7295" priority="318" operator="lessThan">
      <formula>$C$4</formula>
    </cfRule>
  </conditionalFormatting>
  <conditionalFormatting sqref="AA25">
    <cfRule type="cellIs" dxfId="7294" priority="319" operator="lessThan">
      <formula>$C$4</formula>
    </cfRule>
  </conditionalFormatting>
  <conditionalFormatting sqref="AA26">
    <cfRule type="cellIs" dxfId="7293" priority="320" operator="lessThan">
      <formula>$C$4</formula>
    </cfRule>
  </conditionalFormatting>
  <conditionalFormatting sqref="AA27">
    <cfRule type="cellIs" dxfId="7292" priority="321" operator="lessThan">
      <formula>$C$4</formula>
    </cfRule>
  </conditionalFormatting>
  <conditionalFormatting sqref="AA28">
    <cfRule type="cellIs" dxfId="7291" priority="322" operator="lessThan">
      <formula>$C$4</formula>
    </cfRule>
  </conditionalFormatting>
  <conditionalFormatting sqref="AA29">
    <cfRule type="cellIs" dxfId="7290" priority="323" operator="lessThan">
      <formula>$C$4</formula>
    </cfRule>
  </conditionalFormatting>
  <conditionalFormatting sqref="AA30">
    <cfRule type="cellIs" dxfId="7289" priority="324" operator="lessThan">
      <formula>$C$4</formula>
    </cfRule>
  </conditionalFormatting>
  <conditionalFormatting sqref="AA31">
    <cfRule type="cellIs" dxfId="7288" priority="325" operator="lessThan">
      <formula>$C$4</formula>
    </cfRule>
  </conditionalFormatting>
  <conditionalFormatting sqref="AA32">
    <cfRule type="cellIs" dxfId="7287" priority="326" operator="lessThan">
      <formula>$C$4</formula>
    </cfRule>
  </conditionalFormatting>
  <conditionalFormatting sqref="AA33">
    <cfRule type="cellIs" dxfId="7286" priority="327" operator="lessThan">
      <formula>$C$4</formula>
    </cfRule>
  </conditionalFormatting>
  <conditionalFormatting sqref="AA34">
    <cfRule type="cellIs" dxfId="7285" priority="328" operator="lessThan">
      <formula>$C$4</formula>
    </cfRule>
  </conditionalFormatting>
  <conditionalFormatting sqref="AA35">
    <cfRule type="cellIs" dxfId="7284" priority="329" operator="lessThan">
      <formula>$C$4</formula>
    </cfRule>
  </conditionalFormatting>
  <conditionalFormatting sqref="AA36">
    <cfRule type="cellIs" dxfId="7283" priority="330" operator="lessThan">
      <formula>$C$4</formula>
    </cfRule>
  </conditionalFormatting>
  <conditionalFormatting sqref="AA37">
    <cfRule type="cellIs" dxfId="7282" priority="331" operator="lessThan">
      <formula>$C$4</formula>
    </cfRule>
  </conditionalFormatting>
  <conditionalFormatting sqref="AA38">
    <cfRule type="cellIs" dxfId="7281" priority="332" operator="lessThan">
      <formula>$C$4</formula>
    </cfRule>
  </conditionalFormatting>
  <conditionalFormatting sqref="AA39">
    <cfRule type="cellIs" dxfId="7280" priority="333" operator="lessThan">
      <formula>$C$4</formula>
    </cfRule>
  </conditionalFormatting>
  <conditionalFormatting sqref="AA40">
    <cfRule type="cellIs" dxfId="7279" priority="334" operator="lessThan">
      <formula>$C$4</formula>
    </cfRule>
  </conditionalFormatting>
  <conditionalFormatting sqref="AA41">
    <cfRule type="cellIs" dxfId="7278" priority="335" operator="lessThan">
      <formula>$C$4</formula>
    </cfRule>
  </conditionalFormatting>
  <conditionalFormatting sqref="AA42">
    <cfRule type="cellIs" dxfId="7277" priority="336" operator="lessThan">
      <formula>$C$4</formula>
    </cfRule>
  </conditionalFormatting>
  <conditionalFormatting sqref="AA43">
    <cfRule type="cellIs" dxfId="7276" priority="337" operator="lessThan">
      <formula>$C$4</formula>
    </cfRule>
  </conditionalFormatting>
  <conditionalFormatting sqref="AA44">
    <cfRule type="cellIs" dxfId="7275" priority="338" operator="lessThan">
      <formula>$C$4</formula>
    </cfRule>
  </conditionalFormatting>
  <conditionalFormatting sqref="AA45">
    <cfRule type="cellIs" dxfId="7274" priority="339" operator="lessThan">
      <formula>$C$4</formula>
    </cfRule>
  </conditionalFormatting>
  <conditionalFormatting sqref="AA46">
    <cfRule type="cellIs" dxfId="7273" priority="340" operator="lessThan">
      <formula>$C$4</formula>
    </cfRule>
  </conditionalFormatting>
  <conditionalFormatting sqref="AA47">
    <cfRule type="cellIs" dxfId="7272" priority="341" operator="lessThan">
      <formula>$C$4</formula>
    </cfRule>
  </conditionalFormatting>
  <conditionalFormatting sqref="AA48">
    <cfRule type="cellIs" dxfId="7271" priority="342" operator="lessThan">
      <formula>$C$4</formula>
    </cfRule>
  </conditionalFormatting>
  <conditionalFormatting sqref="AA49">
    <cfRule type="cellIs" dxfId="7270" priority="343" operator="lessThan">
      <formula>$C$4</formula>
    </cfRule>
  </conditionalFormatting>
  <conditionalFormatting sqref="AA50">
    <cfRule type="cellIs" dxfId="7269" priority="344" operator="lessThan">
      <formula>$C$4</formula>
    </cfRule>
  </conditionalFormatting>
  <conditionalFormatting sqref="AA51">
    <cfRule type="cellIs" dxfId="7268" priority="345" operator="lessThan">
      <formula>$C$4</formula>
    </cfRule>
  </conditionalFormatting>
  <conditionalFormatting sqref="AA52">
    <cfRule type="cellIs" dxfId="7267" priority="346" operator="lessThan">
      <formula>$C$4</formula>
    </cfRule>
  </conditionalFormatting>
  <conditionalFormatting sqref="AA53">
    <cfRule type="cellIs" dxfId="7266" priority="347" operator="lessThan">
      <formula>$C$4</formula>
    </cfRule>
  </conditionalFormatting>
  <conditionalFormatting sqref="AA54">
    <cfRule type="cellIs" dxfId="7265" priority="348" operator="lessThan">
      <formula>$C$4</formula>
    </cfRule>
  </conditionalFormatting>
  <conditionalFormatting sqref="AA55">
    <cfRule type="cellIs" dxfId="7264" priority="349" operator="lessThan">
      <formula>$C$4</formula>
    </cfRule>
  </conditionalFormatting>
  <conditionalFormatting sqref="AA56">
    <cfRule type="cellIs" dxfId="7263" priority="350" operator="lessThan">
      <formula>$C$4</formula>
    </cfRule>
  </conditionalFormatting>
  <conditionalFormatting sqref="AA57">
    <cfRule type="cellIs" dxfId="7262" priority="351" operator="lessThan">
      <formula>$C$4</formula>
    </cfRule>
  </conditionalFormatting>
  <conditionalFormatting sqref="AA58">
    <cfRule type="cellIs" dxfId="7261" priority="352" operator="lessThan">
      <formula>$C$4</formula>
    </cfRule>
  </conditionalFormatting>
  <conditionalFormatting sqref="AA59">
    <cfRule type="cellIs" dxfId="7260" priority="353" operator="lessThan">
      <formula>$C$4</formula>
    </cfRule>
  </conditionalFormatting>
  <conditionalFormatting sqref="AA60">
    <cfRule type="cellIs" dxfId="7259" priority="354" operator="lessThan">
      <formula>$C$4</formula>
    </cfRule>
  </conditionalFormatting>
  <conditionalFormatting sqref="AB11">
    <cfRule type="cellIs" dxfId="7258" priority="355" operator="lessThan">
      <formula>$C$4</formula>
    </cfRule>
  </conditionalFormatting>
  <conditionalFormatting sqref="AB12">
    <cfRule type="cellIs" dxfId="7257" priority="356" operator="lessThan">
      <formula>$C$4</formula>
    </cfRule>
  </conditionalFormatting>
  <conditionalFormatting sqref="AB13">
    <cfRule type="cellIs" dxfId="7256" priority="357" operator="lessThan">
      <formula>$C$4</formula>
    </cfRule>
  </conditionalFormatting>
  <conditionalFormatting sqref="AB14">
    <cfRule type="cellIs" dxfId="7255" priority="358" operator="lessThan">
      <formula>$C$4</formula>
    </cfRule>
  </conditionalFormatting>
  <conditionalFormatting sqref="AB15">
    <cfRule type="cellIs" dxfId="7254" priority="359" operator="lessThan">
      <formula>$C$4</formula>
    </cfRule>
  </conditionalFormatting>
  <conditionalFormatting sqref="AB16">
    <cfRule type="cellIs" dxfId="7253" priority="360" operator="lessThan">
      <formula>$C$4</formula>
    </cfRule>
  </conditionalFormatting>
  <conditionalFormatting sqref="AB17">
    <cfRule type="cellIs" dxfId="7252" priority="361" operator="lessThan">
      <formula>$C$4</formula>
    </cfRule>
  </conditionalFormatting>
  <conditionalFormatting sqref="AB18">
    <cfRule type="cellIs" dxfId="7251" priority="362" operator="lessThan">
      <formula>$C$4</formula>
    </cfRule>
  </conditionalFormatting>
  <conditionalFormatting sqref="AB19">
    <cfRule type="cellIs" dxfId="7250" priority="363" operator="lessThan">
      <formula>$C$4</formula>
    </cfRule>
  </conditionalFormatting>
  <conditionalFormatting sqref="AB20">
    <cfRule type="cellIs" dxfId="7249" priority="364" operator="lessThan">
      <formula>$C$4</formula>
    </cfRule>
  </conditionalFormatting>
  <conditionalFormatting sqref="AB21">
    <cfRule type="cellIs" dxfId="7248" priority="365" operator="lessThan">
      <formula>$C$4</formula>
    </cfRule>
  </conditionalFormatting>
  <conditionalFormatting sqref="AB22">
    <cfRule type="cellIs" dxfId="7247" priority="366" operator="lessThan">
      <formula>$C$4</formula>
    </cfRule>
  </conditionalFormatting>
  <conditionalFormatting sqref="AB23">
    <cfRule type="cellIs" dxfId="7246" priority="367" operator="lessThan">
      <formula>$C$4</formula>
    </cfRule>
  </conditionalFormatting>
  <conditionalFormatting sqref="AB24">
    <cfRule type="cellIs" dxfId="7245" priority="368" operator="lessThan">
      <formula>$C$4</formula>
    </cfRule>
  </conditionalFormatting>
  <conditionalFormatting sqref="AB25">
    <cfRule type="cellIs" dxfId="7244" priority="369" operator="lessThan">
      <formula>$C$4</formula>
    </cfRule>
  </conditionalFormatting>
  <conditionalFormatting sqref="AB26">
    <cfRule type="cellIs" dxfId="7243" priority="370" operator="lessThan">
      <formula>$C$4</formula>
    </cfRule>
  </conditionalFormatting>
  <conditionalFormatting sqref="AB27">
    <cfRule type="cellIs" dxfId="7242" priority="371" operator="lessThan">
      <formula>$C$4</formula>
    </cfRule>
  </conditionalFormatting>
  <conditionalFormatting sqref="AB28">
    <cfRule type="cellIs" dxfId="7241" priority="372" operator="lessThan">
      <formula>$C$4</formula>
    </cfRule>
  </conditionalFormatting>
  <conditionalFormatting sqref="AB29">
    <cfRule type="cellIs" dxfId="7240" priority="373" operator="lessThan">
      <formula>$C$4</formula>
    </cfRule>
  </conditionalFormatting>
  <conditionalFormatting sqref="AB30">
    <cfRule type="cellIs" dxfId="7239" priority="374" operator="lessThan">
      <formula>$C$4</formula>
    </cfRule>
  </conditionalFormatting>
  <conditionalFormatting sqref="AB31">
    <cfRule type="cellIs" dxfId="7238" priority="375" operator="lessThan">
      <formula>$C$4</formula>
    </cfRule>
  </conditionalFormatting>
  <conditionalFormatting sqref="AB32">
    <cfRule type="cellIs" dxfId="7237" priority="376" operator="lessThan">
      <formula>$C$4</formula>
    </cfRule>
  </conditionalFormatting>
  <conditionalFormatting sqref="AB33">
    <cfRule type="cellIs" dxfId="7236" priority="377" operator="lessThan">
      <formula>$C$4</formula>
    </cfRule>
  </conditionalFormatting>
  <conditionalFormatting sqref="AB34">
    <cfRule type="cellIs" dxfId="7235" priority="378" operator="lessThan">
      <formula>$C$4</formula>
    </cfRule>
  </conditionalFormatting>
  <conditionalFormatting sqref="AB35">
    <cfRule type="cellIs" dxfId="7234" priority="379" operator="lessThan">
      <formula>$C$4</formula>
    </cfRule>
  </conditionalFormatting>
  <conditionalFormatting sqref="AB36">
    <cfRule type="cellIs" dxfId="7233" priority="380" operator="lessThan">
      <formula>$C$4</formula>
    </cfRule>
  </conditionalFormatting>
  <conditionalFormatting sqref="AB37">
    <cfRule type="cellIs" dxfId="7232" priority="381" operator="lessThan">
      <formula>$C$4</formula>
    </cfRule>
  </conditionalFormatting>
  <conditionalFormatting sqref="AB38">
    <cfRule type="cellIs" dxfId="7231" priority="382" operator="lessThan">
      <formula>$C$4</formula>
    </cfRule>
  </conditionalFormatting>
  <conditionalFormatting sqref="AB39">
    <cfRule type="cellIs" dxfId="7230" priority="383" operator="lessThan">
      <formula>$C$4</formula>
    </cfRule>
  </conditionalFormatting>
  <conditionalFormatting sqref="AB40">
    <cfRule type="cellIs" dxfId="7229" priority="384" operator="lessThan">
      <formula>$C$4</formula>
    </cfRule>
  </conditionalFormatting>
  <conditionalFormatting sqref="AB41">
    <cfRule type="cellIs" dxfId="7228" priority="385" operator="lessThan">
      <formula>$C$4</formula>
    </cfRule>
  </conditionalFormatting>
  <conditionalFormatting sqref="AB42">
    <cfRule type="cellIs" dxfId="7227" priority="386" operator="lessThan">
      <formula>$C$4</formula>
    </cfRule>
  </conditionalFormatting>
  <conditionalFormatting sqref="AB43">
    <cfRule type="cellIs" dxfId="7226" priority="387" operator="lessThan">
      <formula>$C$4</formula>
    </cfRule>
  </conditionalFormatting>
  <conditionalFormatting sqref="AB44">
    <cfRule type="cellIs" dxfId="7225" priority="388" operator="lessThan">
      <formula>$C$4</formula>
    </cfRule>
  </conditionalFormatting>
  <conditionalFormatting sqref="AB45">
    <cfRule type="cellIs" dxfId="7224" priority="389" operator="lessThan">
      <formula>$C$4</formula>
    </cfRule>
  </conditionalFormatting>
  <conditionalFormatting sqref="AB46">
    <cfRule type="cellIs" dxfId="7223" priority="390" operator="lessThan">
      <formula>$C$4</formula>
    </cfRule>
  </conditionalFormatting>
  <conditionalFormatting sqref="AB47">
    <cfRule type="cellIs" dxfId="7222" priority="391" operator="lessThan">
      <formula>$C$4</formula>
    </cfRule>
  </conditionalFormatting>
  <conditionalFormatting sqref="AB48">
    <cfRule type="cellIs" dxfId="7221" priority="392" operator="lessThan">
      <formula>$C$4</formula>
    </cfRule>
  </conditionalFormatting>
  <conditionalFormatting sqref="AB49">
    <cfRule type="cellIs" dxfId="7220" priority="393" operator="lessThan">
      <formula>$C$4</formula>
    </cfRule>
  </conditionalFormatting>
  <conditionalFormatting sqref="AB50">
    <cfRule type="cellIs" dxfId="7219" priority="394" operator="lessThan">
      <formula>$C$4</formula>
    </cfRule>
  </conditionalFormatting>
  <conditionalFormatting sqref="AB51">
    <cfRule type="cellIs" dxfId="7218" priority="395" operator="lessThan">
      <formula>$C$4</formula>
    </cfRule>
  </conditionalFormatting>
  <conditionalFormatting sqref="AB52">
    <cfRule type="cellIs" dxfId="7217" priority="396" operator="lessThan">
      <formula>$C$4</formula>
    </cfRule>
  </conditionalFormatting>
  <conditionalFormatting sqref="AB53">
    <cfRule type="cellIs" dxfId="7216" priority="397" operator="lessThan">
      <formula>$C$4</formula>
    </cfRule>
  </conditionalFormatting>
  <conditionalFormatting sqref="AB54">
    <cfRule type="cellIs" dxfId="7215" priority="398" operator="lessThan">
      <formula>$C$4</formula>
    </cfRule>
  </conditionalFormatting>
  <conditionalFormatting sqref="AB55">
    <cfRule type="cellIs" dxfId="7214" priority="399" operator="lessThan">
      <formula>$C$4</formula>
    </cfRule>
  </conditionalFormatting>
  <conditionalFormatting sqref="AB56">
    <cfRule type="cellIs" dxfId="7213" priority="400" operator="lessThan">
      <formula>$C$4</formula>
    </cfRule>
  </conditionalFormatting>
  <conditionalFormatting sqref="AB57">
    <cfRule type="cellIs" dxfId="7212" priority="401" operator="lessThan">
      <formula>$C$4</formula>
    </cfRule>
  </conditionalFormatting>
  <conditionalFormatting sqref="AB58">
    <cfRule type="cellIs" dxfId="7211" priority="402" operator="lessThan">
      <formula>$C$4</formula>
    </cfRule>
  </conditionalFormatting>
  <conditionalFormatting sqref="AB59">
    <cfRule type="cellIs" dxfId="7210" priority="403" operator="lessThan">
      <formula>$C$4</formula>
    </cfRule>
  </conditionalFormatting>
  <conditionalFormatting sqref="AB60">
    <cfRule type="cellIs" dxfId="7209" priority="404" operator="lessThan">
      <formula>$C$4</formula>
    </cfRule>
  </conditionalFormatting>
  <conditionalFormatting sqref="AC11">
    <cfRule type="cellIs" dxfId="7208" priority="405" operator="lessThan">
      <formula>$C$4</formula>
    </cfRule>
  </conditionalFormatting>
  <conditionalFormatting sqref="AC12">
    <cfRule type="cellIs" dxfId="7207" priority="406" operator="lessThan">
      <formula>$C$4</formula>
    </cfRule>
  </conditionalFormatting>
  <conditionalFormatting sqref="AC13">
    <cfRule type="cellIs" dxfId="7206" priority="407" operator="lessThan">
      <formula>$C$4</formula>
    </cfRule>
  </conditionalFormatting>
  <conditionalFormatting sqref="AC14">
    <cfRule type="cellIs" dxfId="7205" priority="408" operator="lessThan">
      <formula>$C$4</formula>
    </cfRule>
  </conditionalFormatting>
  <conditionalFormatting sqref="AC15">
    <cfRule type="cellIs" dxfId="7204" priority="409" operator="lessThan">
      <formula>$C$4</formula>
    </cfRule>
  </conditionalFormatting>
  <conditionalFormatting sqref="AC16">
    <cfRule type="cellIs" dxfId="7203" priority="410" operator="lessThan">
      <formula>$C$4</formula>
    </cfRule>
  </conditionalFormatting>
  <conditionalFormatting sqref="AC17">
    <cfRule type="cellIs" dxfId="7202" priority="411" operator="lessThan">
      <formula>$C$4</formula>
    </cfRule>
  </conditionalFormatting>
  <conditionalFormatting sqref="AC18">
    <cfRule type="cellIs" dxfId="7201" priority="412" operator="lessThan">
      <formula>$C$4</formula>
    </cfRule>
  </conditionalFormatting>
  <conditionalFormatting sqref="AC19">
    <cfRule type="cellIs" dxfId="7200" priority="413" operator="lessThan">
      <formula>$C$4</formula>
    </cfRule>
  </conditionalFormatting>
  <conditionalFormatting sqref="AC20">
    <cfRule type="cellIs" dxfId="7199" priority="414" operator="lessThan">
      <formula>$C$4</formula>
    </cfRule>
  </conditionalFormatting>
  <conditionalFormatting sqref="AC21">
    <cfRule type="cellIs" dxfId="7198" priority="415" operator="lessThan">
      <formula>$C$4</formula>
    </cfRule>
  </conditionalFormatting>
  <conditionalFormatting sqref="AC22">
    <cfRule type="cellIs" dxfId="7197" priority="416" operator="lessThan">
      <formula>$C$4</formula>
    </cfRule>
  </conditionalFormatting>
  <conditionalFormatting sqref="AC23">
    <cfRule type="cellIs" dxfId="7196" priority="417" operator="lessThan">
      <formula>$C$4</formula>
    </cfRule>
  </conditionalFormatting>
  <conditionalFormatting sqref="AC24">
    <cfRule type="cellIs" dxfId="7195" priority="418" operator="lessThan">
      <formula>$C$4</formula>
    </cfRule>
  </conditionalFormatting>
  <conditionalFormatting sqref="AC25">
    <cfRule type="cellIs" dxfId="7194" priority="419" operator="lessThan">
      <formula>$C$4</formula>
    </cfRule>
  </conditionalFormatting>
  <conditionalFormatting sqref="AC26">
    <cfRule type="cellIs" dxfId="7193" priority="420" operator="lessThan">
      <formula>$C$4</formula>
    </cfRule>
  </conditionalFormatting>
  <conditionalFormatting sqref="AC27">
    <cfRule type="cellIs" dxfId="7192" priority="421" operator="lessThan">
      <formula>$C$4</formula>
    </cfRule>
  </conditionalFormatting>
  <conditionalFormatting sqref="AC28">
    <cfRule type="cellIs" dxfId="7191" priority="422" operator="lessThan">
      <formula>$C$4</formula>
    </cfRule>
  </conditionalFormatting>
  <conditionalFormatting sqref="AC29">
    <cfRule type="cellIs" dxfId="7190" priority="423" operator="lessThan">
      <formula>$C$4</formula>
    </cfRule>
  </conditionalFormatting>
  <conditionalFormatting sqref="AC30">
    <cfRule type="cellIs" dxfId="7189" priority="424" operator="lessThan">
      <formula>$C$4</formula>
    </cfRule>
  </conditionalFormatting>
  <conditionalFormatting sqref="AC31">
    <cfRule type="cellIs" dxfId="7188" priority="425" operator="lessThan">
      <formula>$C$4</formula>
    </cfRule>
  </conditionalFormatting>
  <conditionalFormatting sqref="AC32">
    <cfRule type="cellIs" dxfId="7187" priority="426" operator="lessThan">
      <formula>$C$4</formula>
    </cfRule>
  </conditionalFormatting>
  <conditionalFormatting sqref="AC33">
    <cfRule type="cellIs" dxfId="7186" priority="427" operator="lessThan">
      <formula>$C$4</formula>
    </cfRule>
  </conditionalFormatting>
  <conditionalFormatting sqref="AC34">
    <cfRule type="cellIs" dxfId="7185" priority="428" operator="lessThan">
      <formula>$C$4</formula>
    </cfRule>
  </conditionalFormatting>
  <conditionalFormatting sqref="AC35">
    <cfRule type="cellIs" dxfId="7184" priority="429" operator="lessThan">
      <formula>$C$4</formula>
    </cfRule>
  </conditionalFormatting>
  <conditionalFormatting sqref="AC36">
    <cfRule type="cellIs" dxfId="7183" priority="430" operator="lessThan">
      <formula>$C$4</formula>
    </cfRule>
  </conditionalFormatting>
  <conditionalFormatting sqref="AC37">
    <cfRule type="cellIs" dxfId="7182" priority="431" operator="lessThan">
      <formula>$C$4</formula>
    </cfRule>
  </conditionalFormatting>
  <conditionalFormatting sqref="AC38">
    <cfRule type="cellIs" dxfId="7181" priority="432" operator="lessThan">
      <formula>$C$4</formula>
    </cfRule>
  </conditionalFormatting>
  <conditionalFormatting sqref="AC39">
    <cfRule type="cellIs" dxfId="7180" priority="433" operator="lessThan">
      <formula>$C$4</formula>
    </cfRule>
  </conditionalFormatting>
  <conditionalFormatting sqref="AC40">
    <cfRule type="cellIs" dxfId="7179" priority="434" operator="lessThan">
      <formula>$C$4</formula>
    </cfRule>
  </conditionalFormatting>
  <conditionalFormatting sqref="AC41">
    <cfRule type="cellIs" dxfId="7178" priority="435" operator="lessThan">
      <formula>$C$4</formula>
    </cfRule>
  </conditionalFormatting>
  <conditionalFormatting sqref="AC42">
    <cfRule type="cellIs" dxfId="7177" priority="436" operator="lessThan">
      <formula>$C$4</formula>
    </cfRule>
  </conditionalFormatting>
  <conditionalFormatting sqref="AC43">
    <cfRule type="cellIs" dxfId="7176" priority="437" operator="lessThan">
      <formula>$C$4</formula>
    </cfRule>
  </conditionalFormatting>
  <conditionalFormatting sqref="AC44">
    <cfRule type="cellIs" dxfId="7175" priority="438" operator="lessThan">
      <formula>$C$4</formula>
    </cfRule>
  </conditionalFormatting>
  <conditionalFormatting sqref="AC45">
    <cfRule type="cellIs" dxfId="7174" priority="439" operator="lessThan">
      <formula>$C$4</formula>
    </cfRule>
  </conditionalFormatting>
  <conditionalFormatting sqref="AC46">
    <cfRule type="cellIs" dxfId="7173" priority="440" operator="lessThan">
      <formula>$C$4</formula>
    </cfRule>
  </conditionalFormatting>
  <conditionalFormatting sqref="AC47">
    <cfRule type="cellIs" dxfId="7172" priority="441" operator="lessThan">
      <formula>$C$4</formula>
    </cfRule>
  </conditionalFormatting>
  <conditionalFormatting sqref="AC48">
    <cfRule type="cellIs" dxfId="7171" priority="442" operator="lessThan">
      <formula>$C$4</formula>
    </cfRule>
  </conditionalFormatting>
  <conditionalFormatting sqref="AC49">
    <cfRule type="cellIs" dxfId="7170" priority="443" operator="lessThan">
      <formula>$C$4</formula>
    </cfRule>
  </conditionalFormatting>
  <conditionalFormatting sqref="AC50">
    <cfRule type="cellIs" dxfId="7169" priority="444" operator="lessThan">
      <formula>$C$4</formula>
    </cfRule>
  </conditionalFormatting>
  <conditionalFormatting sqref="AC51">
    <cfRule type="cellIs" dxfId="7168" priority="445" operator="lessThan">
      <formula>$C$4</formula>
    </cfRule>
  </conditionalFormatting>
  <conditionalFormatting sqref="AC52">
    <cfRule type="cellIs" dxfId="7167" priority="446" operator="lessThan">
      <formula>$C$4</formula>
    </cfRule>
  </conditionalFormatting>
  <conditionalFormatting sqref="AC53">
    <cfRule type="cellIs" dxfId="7166" priority="447" operator="lessThan">
      <formula>$C$4</formula>
    </cfRule>
  </conditionalFormatting>
  <conditionalFormatting sqref="AC54">
    <cfRule type="cellIs" dxfId="7165" priority="448" operator="lessThan">
      <formula>$C$4</formula>
    </cfRule>
  </conditionalFormatting>
  <conditionalFormatting sqref="AC55">
    <cfRule type="cellIs" dxfId="7164" priority="449" operator="lessThan">
      <formula>$C$4</formula>
    </cfRule>
  </conditionalFormatting>
  <conditionalFormatting sqref="AC56">
    <cfRule type="cellIs" dxfId="7163" priority="450" operator="lessThan">
      <formula>$C$4</formula>
    </cfRule>
  </conditionalFormatting>
  <conditionalFormatting sqref="AC57">
    <cfRule type="cellIs" dxfId="7162" priority="451" operator="lessThan">
      <formula>$C$4</formula>
    </cfRule>
  </conditionalFormatting>
  <conditionalFormatting sqref="AC58">
    <cfRule type="cellIs" dxfId="7161" priority="452" operator="lessThan">
      <formula>$C$4</formula>
    </cfRule>
  </conditionalFormatting>
  <conditionalFormatting sqref="AC59">
    <cfRule type="cellIs" dxfId="7160" priority="453" operator="lessThan">
      <formula>$C$4</formula>
    </cfRule>
  </conditionalFormatting>
  <conditionalFormatting sqref="AC60">
    <cfRule type="cellIs" dxfId="7159" priority="454" operator="lessThan">
      <formula>$C$4</formula>
    </cfRule>
  </conditionalFormatting>
  <conditionalFormatting sqref="AD11">
    <cfRule type="cellIs" dxfId="7158" priority="455" operator="lessThan">
      <formula>$C$4</formula>
    </cfRule>
  </conditionalFormatting>
  <conditionalFormatting sqref="AD12">
    <cfRule type="cellIs" dxfId="7157" priority="456" operator="lessThan">
      <formula>$C$4</formula>
    </cfRule>
  </conditionalFormatting>
  <conditionalFormatting sqref="AD13">
    <cfRule type="cellIs" dxfId="7156" priority="457" operator="lessThan">
      <formula>$C$4</formula>
    </cfRule>
  </conditionalFormatting>
  <conditionalFormatting sqref="AD14">
    <cfRule type="cellIs" dxfId="7155" priority="458" operator="lessThan">
      <formula>$C$4</formula>
    </cfRule>
  </conditionalFormatting>
  <conditionalFormatting sqref="AD15">
    <cfRule type="cellIs" dxfId="7154" priority="459" operator="lessThan">
      <formula>$C$4</formula>
    </cfRule>
  </conditionalFormatting>
  <conditionalFormatting sqref="AD16">
    <cfRule type="cellIs" dxfId="7153" priority="460" operator="lessThan">
      <formula>$C$4</formula>
    </cfRule>
  </conditionalFormatting>
  <conditionalFormatting sqref="AD17">
    <cfRule type="cellIs" dxfId="7152" priority="461" operator="lessThan">
      <formula>$C$4</formula>
    </cfRule>
  </conditionalFormatting>
  <conditionalFormatting sqref="AD18">
    <cfRule type="cellIs" dxfId="7151" priority="462" operator="lessThan">
      <formula>$C$4</formula>
    </cfRule>
  </conditionalFormatting>
  <conditionalFormatting sqref="AD19">
    <cfRule type="cellIs" dxfId="7150" priority="463" operator="lessThan">
      <formula>$C$4</formula>
    </cfRule>
  </conditionalFormatting>
  <conditionalFormatting sqref="AD20">
    <cfRule type="cellIs" dxfId="7149" priority="464" operator="lessThan">
      <formula>$C$4</formula>
    </cfRule>
  </conditionalFormatting>
  <conditionalFormatting sqref="AD21">
    <cfRule type="cellIs" dxfId="7148" priority="465" operator="lessThan">
      <formula>$C$4</formula>
    </cfRule>
  </conditionalFormatting>
  <conditionalFormatting sqref="AD22">
    <cfRule type="cellIs" dxfId="7147" priority="466" operator="lessThan">
      <formula>$C$4</formula>
    </cfRule>
  </conditionalFormatting>
  <conditionalFormatting sqref="AD23">
    <cfRule type="cellIs" dxfId="7146" priority="467" operator="lessThan">
      <formula>$C$4</formula>
    </cfRule>
  </conditionalFormatting>
  <conditionalFormatting sqref="AD24">
    <cfRule type="cellIs" dxfId="7145" priority="468" operator="lessThan">
      <formula>$C$4</formula>
    </cfRule>
  </conditionalFormatting>
  <conditionalFormatting sqref="AD25">
    <cfRule type="cellIs" dxfId="7144" priority="469" operator="lessThan">
      <formula>$C$4</formula>
    </cfRule>
  </conditionalFormatting>
  <conditionalFormatting sqref="AD26">
    <cfRule type="cellIs" dxfId="7143" priority="470" operator="lessThan">
      <formula>$C$4</formula>
    </cfRule>
  </conditionalFormatting>
  <conditionalFormatting sqref="AD27">
    <cfRule type="cellIs" dxfId="7142" priority="471" operator="lessThan">
      <formula>$C$4</formula>
    </cfRule>
  </conditionalFormatting>
  <conditionalFormatting sqref="AD28">
    <cfRule type="cellIs" dxfId="7141" priority="472" operator="lessThan">
      <formula>$C$4</formula>
    </cfRule>
  </conditionalFormatting>
  <conditionalFormatting sqref="AD29">
    <cfRule type="cellIs" dxfId="7140" priority="473" operator="lessThan">
      <formula>$C$4</formula>
    </cfRule>
  </conditionalFormatting>
  <conditionalFormatting sqref="AD30">
    <cfRule type="cellIs" dxfId="7139" priority="474" operator="lessThan">
      <formula>$C$4</formula>
    </cfRule>
  </conditionalFormatting>
  <conditionalFormatting sqref="AD31">
    <cfRule type="cellIs" dxfId="7138" priority="475" operator="lessThan">
      <formula>$C$4</formula>
    </cfRule>
  </conditionalFormatting>
  <conditionalFormatting sqref="AD32">
    <cfRule type="cellIs" dxfId="7137" priority="476" operator="lessThan">
      <formula>$C$4</formula>
    </cfRule>
  </conditionalFormatting>
  <conditionalFormatting sqref="AD33">
    <cfRule type="cellIs" dxfId="7136" priority="477" operator="lessThan">
      <formula>$C$4</formula>
    </cfRule>
  </conditionalFormatting>
  <conditionalFormatting sqref="AD34">
    <cfRule type="cellIs" dxfId="7135" priority="478" operator="lessThan">
      <formula>$C$4</formula>
    </cfRule>
  </conditionalFormatting>
  <conditionalFormatting sqref="AD35">
    <cfRule type="cellIs" dxfId="7134" priority="479" operator="lessThan">
      <formula>$C$4</formula>
    </cfRule>
  </conditionalFormatting>
  <conditionalFormatting sqref="AD36">
    <cfRule type="cellIs" dxfId="7133" priority="480" operator="lessThan">
      <formula>$C$4</formula>
    </cfRule>
  </conditionalFormatting>
  <conditionalFormatting sqref="AD37">
    <cfRule type="cellIs" dxfId="7132" priority="481" operator="lessThan">
      <formula>$C$4</formula>
    </cfRule>
  </conditionalFormatting>
  <conditionalFormatting sqref="AD38">
    <cfRule type="cellIs" dxfId="7131" priority="482" operator="lessThan">
      <formula>$C$4</formula>
    </cfRule>
  </conditionalFormatting>
  <conditionalFormatting sqref="AD39">
    <cfRule type="cellIs" dxfId="7130" priority="483" operator="lessThan">
      <formula>$C$4</formula>
    </cfRule>
  </conditionalFormatting>
  <conditionalFormatting sqref="AD40">
    <cfRule type="cellIs" dxfId="7129" priority="484" operator="lessThan">
      <formula>$C$4</formula>
    </cfRule>
  </conditionalFormatting>
  <conditionalFormatting sqref="AD41">
    <cfRule type="cellIs" dxfId="7128" priority="485" operator="lessThan">
      <formula>$C$4</formula>
    </cfRule>
  </conditionalFormatting>
  <conditionalFormatting sqref="AD42">
    <cfRule type="cellIs" dxfId="7127" priority="486" operator="lessThan">
      <formula>$C$4</formula>
    </cfRule>
  </conditionalFormatting>
  <conditionalFormatting sqref="AD43">
    <cfRule type="cellIs" dxfId="7126" priority="487" operator="lessThan">
      <formula>$C$4</formula>
    </cfRule>
  </conditionalFormatting>
  <conditionalFormatting sqref="AD44">
    <cfRule type="cellIs" dxfId="7125" priority="488" operator="lessThan">
      <formula>$C$4</formula>
    </cfRule>
  </conditionalFormatting>
  <conditionalFormatting sqref="AD45">
    <cfRule type="cellIs" dxfId="7124" priority="489" operator="lessThan">
      <formula>$C$4</formula>
    </cfRule>
  </conditionalFormatting>
  <conditionalFormatting sqref="AD46">
    <cfRule type="cellIs" dxfId="7123" priority="490" operator="lessThan">
      <formula>$C$4</formula>
    </cfRule>
  </conditionalFormatting>
  <conditionalFormatting sqref="AD47">
    <cfRule type="cellIs" dxfId="7122" priority="491" operator="lessThan">
      <formula>$C$4</formula>
    </cfRule>
  </conditionalFormatting>
  <conditionalFormatting sqref="AD48">
    <cfRule type="cellIs" dxfId="7121" priority="492" operator="lessThan">
      <formula>$C$4</formula>
    </cfRule>
  </conditionalFormatting>
  <conditionalFormatting sqref="AD49">
    <cfRule type="cellIs" dxfId="7120" priority="493" operator="lessThan">
      <formula>$C$4</formula>
    </cfRule>
  </conditionalFormatting>
  <conditionalFormatting sqref="AD50">
    <cfRule type="cellIs" dxfId="7119" priority="494" operator="lessThan">
      <formula>$C$4</formula>
    </cfRule>
  </conditionalFormatting>
  <conditionalFormatting sqref="AD51">
    <cfRule type="cellIs" dxfId="7118" priority="495" operator="lessThan">
      <formula>$C$4</formula>
    </cfRule>
  </conditionalFormatting>
  <conditionalFormatting sqref="AD52">
    <cfRule type="cellIs" dxfId="7117" priority="496" operator="lessThan">
      <formula>$C$4</formula>
    </cfRule>
  </conditionalFormatting>
  <conditionalFormatting sqref="AD53">
    <cfRule type="cellIs" dxfId="7116" priority="497" operator="lessThan">
      <formula>$C$4</formula>
    </cfRule>
  </conditionalFormatting>
  <conditionalFormatting sqref="AD54">
    <cfRule type="cellIs" dxfId="7115" priority="498" operator="lessThan">
      <formula>$C$4</formula>
    </cfRule>
  </conditionalFormatting>
  <conditionalFormatting sqref="AD55">
    <cfRule type="cellIs" dxfId="7114" priority="499" operator="lessThan">
      <formula>$C$4</formula>
    </cfRule>
  </conditionalFormatting>
  <conditionalFormatting sqref="AD56">
    <cfRule type="cellIs" dxfId="7113" priority="500" operator="lessThan">
      <formula>$C$4</formula>
    </cfRule>
  </conditionalFormatting>
  <conditionalFormatting sqref="AD57">
    <cfRule type="cellIs" dxfId="7112" priority="501" operator="lessThan">
      <formula>$C$4</formula>
    </cfRule>
  </conditionalFormatting>
  <conditionalFormatting sqref="AD58">
    <cfRule type="cellIs" dxfId="7111" priority="502" operator="lessThan">
      <formula>$C$4</formula>
    </cfRule>
  </conditionalFormatting>
  <conditionalFormatting sqref="AD59">
    <cfRule type="cellIs" dxfId="7110" priority="503" operator="lessThan">
      <formula>$C$4</formula>
    </cfRule>
  </conditionalFormatting>
  <conditionalFormatting sqref="AD60">
    <cfRule type="cellIs" dxfId="7109" priority="504" operator="lessThan">
      <formula>$C$4</formula>
    </cfRule>
  </conditionalFormatting>
  <conditionalFormatting sqref="AE11">
    <cfRule type="cellIs" dxfId="7108" priority="505" operator="lessThan">
      <formula>$C$4</formula>
    </cfRule>
  </conditionalFormatting>
  <conditionalFormatting sqref="AE12">
    <cfRule type="cellIs" dxfId="7107" priority="506" operator="lessThan">
      <formula>$C$4</formula>
    </cfRule>
  </conditionalFormatting>
  <conditionalFormatting sqref="AE13">
    <cfRule type="cellIs" dxfId="7106" priority="507" operator="lessThan">
      <formula>$C$4</formula>
    </cfRule>
  </conditionalFormatting>
  <conditionalFormatting sqref="AE14">
    <cfRule type="cellIs" dxfId="7105" priority="508" operator="lessThan">
      <formula>$C$4</formula>
    </cfRule>
  </conditionalFormatting>
  <conditionalFormatting sqref="AE15">
    <cfRule type="cellIs" dxfId="7104" priority="509" operator="lessThan">
      <formula>$C$4</formula>
    </cfRule>
  </conditionalFormatting>
  <conditionalFormatting sqref="AE16">
    <cfRule type="cellIs" dxfId="7103" priority="510" operator="lessThan">
      <formula>$C$4</formula>
    </cfRule>
  </conditionalFormatting>
  <conditionalFormatting sqref="AE17">
    <cfRule type="cellIs" dxfId="7102" priority="511" operator="lessThan">
      <formula>$C$4</formula>
    </cfRule>
  </conditionalFormatting>
  <conditionalFormatting sqref="AE18">
    <cfRule type="cellIs" dxfId="7101" priority="512" operator="lessThan">
      <formula>$C$4</formula>
    </cfRule>
  </conditionalFormatting>
  <conditionalFormatting sqref="AE19">
    <cfRule type="cellIs" dxfId="7100" priority="513" operator="lessThan">
      <formula>$C$4</formula>
    </cfRule>
  </conditionalFormatting>
  <conditionalFormatting sqref="AE20">
    <cfRule type="cellIs" dxfId="7099" priority="514" operator="lessThan">
      <formula>$C$4</formula>
    </cfRule>
  </conditionalFormatting>
  <conditionalFormatting sqref="AE21">
    <cfRule type="cellIs" dxfId="7098" priority="515" operator="lessThan">
      <formula>$C$4</formula>
    </cfRule>
  </conditionalFormatting>
  <conditionalFormatting sqref="AE22">
    <cfRule type="cellIs" dxfId="7097" priority="516" operator="lessThan">
      <formula>$C$4</formula>
    </cfRule>
  </conditionalFormatting>
  <conditionalFormatting sqref="AE23">
    <cfRule type="cellIs" dxfId="7096" priority="517" operator="lessThan">
      <formula>$C$4</formula>
    </cfRule>
  </conditionalFormatting>
  <conditionalFormatting sqref="AE24">
    <cfRule type="cellIs" dxfId="7095" priority="518" operator="lessThan">
      <formula>$C$4</formula>
    </cfRule>
  </conditionalFormatting>
  <conditionalFormatting sqref="AE25">
    <cfRule type="cellIs" dxfId="7094" priority="519" operator="lessThan">
      <formula>$C$4</formula>
    </cfRule>
  </conditionalFormatting>
  <conditionalFormatting sqref="AE26">
    <cfRule type="cellIs" dxfId="7093" priority="520" operator="lessThan">
      <formula>$C$4</formula>
    </cfRule>
  </conditionalFormatting>
  <conditionalFormatting sqref="AE27">
    <cfRule type="cellIs" dxfId="7092" priority="521" operator="lessThan">
      <formula>$C$4</formula>
    </cfRule>
  </conditionalFormatting>
  <conditionalFormatting sqref="AE28">
    <cfRule type="cellIs" dxfId="7091" priority="522" operator="lessThan">
      <formula>$C$4</formula>
    </cfRule>
  </conditionalFormatting>
  <conditionalFormatting sqref="AE29">
    <cfRule type="cellIs" dxfId="7090" priority="523" operator="lessThan">
      <formula>$C$4</formula>
    </cfRule>
  </conditionalFormatting>
  <conditionalFormatting sqref="AE30">
    <cfRule type="cellIs" dxfId="7089" priority="524" operator="lessThan">
      <formula>$C$4</formula>
    </cfRule>
  </conditionalFormatting>
  <conditionalFormatting sqref="AE31">
    <cfRule type="cellIs" dxfId="7088" priority="525" operator="lessThan">
      <formula>$C$4</formula>
    </cfRule>
  </conditionalFormatting>
  <conditionalFormatting sqref="AE32">
    <cfRule type="cellIs" dxfId="7087" priority="526" operator="lessThan">
      <formula>$C$4</formula>
    </cfRule>
  </conditionalFormatting>
  <conditionalFormatting sqref="AE33">
    <cfRule type="cellIs" dxfId="7086" priority="527" operator="lessThan">
      <formula>$C$4</formula>
    </cfRule>
  </conditionalFormatting>
  <conditionalFormatting sqref="AE34">
    <cfRule type="cellIs" dxfId="7085" priority="528" operator="lessThan">
      <formula>$C$4</formula>
    </cfRule>
  </conditionalFormatting>
  <conditionalFormatting sqref="AE35">
    <cfRule type="cellIs" dxfId="7084" priority="529" operator="lessThan">
      <formula>$C$4</formula>
    </cfRule>
  </conditionalFormatting>
  <conditionalFormatting sqref="AE36">
    <cfRule type="cellIs" dxfId="7083" priority="530" operator="lessThan">
      <formula>$C$4</formula>
    </cfRule>
  </conditionalFormatting>
  <conditionalFormatting sqref="AE37">
    <cfRule type="cellIs" dxfId="7082" priority="531" operator="lessThan">
      <formula>$C$4</formula>
    </cfRule>
  </conditionalFormatting>
  <conditionalFormatting sqref="AE38">
    <cfRule type="cellIs" dxfId="7081" priority="532" operator="lessThan">
      <formula>$C$4</formula>
    </cfRule>
  </conditionalFormatting>
  <conditionalFormatting sqref="AE39">
    <cfRule type="cellIs" dxfId="7080" priority="533" operator="lessThan">
      <formula>$C$4</formula>
    </cfRule>
  </conditionalFormatting>
  <conditionalFormatting sqref="AE40">
    <cfRule type="cellIs" dxfId="7079" priority="534" operator="lessThan">
      <formula>$C$4</formula>
    </cfRule>
  </conditionalFormatting>
  <conditionalFormatting sqref="AE41">
    <cfRule type="cellIs" dxfId="7078" priority="535" operator="lessThan">
      <formula>$C$4</formula>
    </cfRule>
  </conditionalFormatting>
  <conditionalFormatting sqref="AE42">
    <cfRule type="cellIs" dxfId="7077" priority="536" operator="lessThan">
      <formula>$C$4</formula>
    </cfRule>
  </conditionalFormatting>
  <conditionalFormatting sqref="AE43">
    <cfRule type="cellIs" dxfId="7076" priority="537" operator="lessThan">
      <formula>$C$4</formula>
    </cfRule>
  </conditionalFormatting>
  <conditionalFormatting sqref="AE44">
    <cfRule type="cellIs" dxfId="7075" priority="538" operator="lessThan">
      <formula>$C$4</formula>
    </cfRule>
  </conditionalFormatting>
  <conditionalFormatting sqref="AE45">
    <cfRule type="cellIs" dxfId="7074" priority="539" operator="lessThan">
      <formula>$C$4</formula>
    </cfRule>
  </conditionalFormatting>
  <conditionalFormatting sqref="AE46">
    <cfRule type="cellIs" dxfId="7073" priority="540" operator="lessThan">
      <formula>$C$4</formula>
    </cfRule>
  </conditionalFormatting>
  <conditionalFormatting sqref="AE47">
    <cfRule type="cellIs" dxfId="7072" priority="541" operator="lessThan">
      <formula>$C$4</formula>
    </cfRule>
  </conditionalFormatting>
  <conditionalFormatting sqref="AE48">
    <cfRule type="cellIs" dxfId="7071" priority="542" operator="lessThan">
      <formula>$C$4</formula>
    </cfRule>
  </conditionalFormatting>
  <conditionalFormatting sqref="AE49">
    <cfRule type="cellIs" dxfId="7070" priority="543" operator="lessThan">
      <formula>$C$4</formula>
    </cfRule>
  </conditionalFormatting>
  <conditionalFormatting sqref="AE50">
    <cfRule type="cellIs" dxfId="7069" priority="544" operator="lessThan">
      <formula>$C$4</formula>
    </cfRule>
  </conditionalFormatting>
  <conditionalFormatting sqref="AE51">
    <cfRule type="cellIs" dxfId="7068" priority="545" operator="lessThan">
      <formula>$C$4</formula>
    </cfRule>
  </conditionalFormatting>
  <conditionalFormatting sqref="AE52">
    <cfRule type="cellIs" dxfId="7067" priority="546" operator="lessThan">
      <formula>$C$4</formula>
    </cfRule>
  </conditionalFormatting>
  <conditionalFormatting sqref="AE53">
    <cfRule type="cellIs" dxfId="7066" priority="547" operator="lessThan">
      <formula>$C$4</formula>
    </cfRule>
  </conditionalFormatting>
  <conditionalFormatting sqref="AE54">
    <cfRule type="cellIs" dxfId="7065" priority="548" operator="lessThan">
      <formula>$C$4</formula>
    </cfRule>
  </conditionalFormatting>
  <conditionalFormatting sqref="AE55">
    <cfRule type="cellIs" dxfId="7064" priority="549" operator="lessThan">
      <formula>$C$4</formula>
    </cfRule>
  </conditionalFormatting>
  <conditionalFormatting sqref="AE56">
    <cfRule type="cellIs" dxfId="7063" priority="550" operator="lessThan">
      <formula>$C$4</formula>
    </cfRule>
  </conditionalFormatting>
  <conditionalFormatting sqref="AE57">
    <cfRule type="cellIs" dxfId="7062" priority="551" operator="lessThan">
      <formula>$C$4</formula>
    </cfRule>
  </conditionalFormatting>
  <conditionalFormatting sqref="AE58">
    <cfRule type="cellIs" dxfId="7061" priority="552" operator="lessThan">
      <formula>$C$4</formula>
    </cfRule>
  </conditionalFormatting>
  <conditionalFormatting sqref="AE59">
    <cfRule type="cellIs" dxfId="7060" priority="553" operator="lessThan">
      <formula>$C$4</formula>
    </cfRule>
  </conditionalFormatting>
  <conditionalFormatting sqref="AE60">
    <cfRule type="cellIs" dxfId="7059" priority="554" operator="lessThan">
      <formula>$C$4</formula>
    </cfRule>
  </conditionalFormatting>
  <conditionalFormatting sqref="AF11">
    <cfRule type="cellIs" dxfId="7058" priority="555" operator="lessThan">
      <formula>$C$4</formula>
    </cfRule>
  </conditionalFormatting>
  <conditionalFormatting sqref="AF12">
    <cfRule type="cellIs" dxfId="7057" priority="556" operator="lessThan">
      <formula>$C$4</formula>
    </cfRule>
  </conditionalFormatting>
  <conditionalFormatting sqref="AF13">
    <cfRule type="cellIs" dxfId="7056" priority="557" operator="lessThan">
      <formula>$C$4</formula>
    </cfRule>
  </conditionalFormatting>
  <conditionalFormatting sqref="AF14">
    <cfRule type="cellIs" dxfId="7055" priority="558" operator="lessThan">
      <formula>$C$4</formula>
    </cfRule>
  </conditionalFormatting>
  <conditionalFormatting sqref="AF15">
    <cfRule type="cellIs" dxfId="7054" priority="559" operator="lessThan">
      <formula>$C$4</formula>
    </cfRule>
  </conditionalFormatting>
  <conditionalFormatting sqref="AF16">
    <cfRule type="cellIs" dxfId="7053" priority="560" operator="lessThan">
      <formula>$C$4</formula>
    </cfRule>
  </conditionalFormatting>
  <conditionalFormatting sqref="AF17">
    <cfRule type="cellIs" dxfId="7052" priority="561" operator="lessThan">
      <formula>$C$4</formula>
    </cfRule>
  </conditionalFormatting>
  <conditionalFormatting sqref="AF18">
    <cfRule type="cellIs" dxfId="7051" priority="562" operator="lessThan">
      <formula>$C$4</formula>
    </cfRule>
  </conditionalFormatting>
  <conditionalFormatting sqref="AF19">
    <cfRule type="cellIs" dxfId="7050" priority="563" operator="lessThan">
      <formula>$C$4</formula>
    </cfRule>
  </conditionalFormatting>
  <conditionalFormatting sqref="AF20">
    <cfRule type="cellIs" dxfId="7049" priority="564" operator="lessThan">
      <formula>$C$4</formula>
    </cfRule>
  </conditionalFormatting>
  <conditionalFormatting sqref="AF21">
    <cfRule type="cellIs" dxfId="7048" priority="565" operator="lessThan">
      <formula>$C$4</formula>
    </cfRule>
  </conditionalFormatting>
  <conditionalFormatting sqref="AF22">
    <cfRule type="cellIs" dxfId="7047" priority="566" operator="lessThan">
      <formula>$C$4</formula>
    </cfRule>
  </conditionalFormatting>
  <conditionalFormatting sqref="AF23">
    <cfRule type="cellIs" dxfId="7046" priority="567" operator="lessThan">
      <formula>$C$4</formula>
    </cfRule>
  </conditionalFormatting>
  <conditionalFormatting sqref="AF24">
    <cfRule type="cellIs" dxfId="7045" priority="568" operator="lessThan">
      <formula>$C$4</formula>
    </cfRule>
  </conditionalFormatting>
  <conditionalFormatting sqref="AF25">
    <cfRule type="cellIs" dxfId="7044" priority="569" operator="lessThan">
      <formula>$C$4</formula>
    </cfRule>
  </conditionalFormatting>
  <conditionalFormatting sqref="AF26">
    <cfRule type="cellIs" dxfId="7043" priority="570" operator="lessThan">
      <formula>$C$4</formula>
    </cfRule>
  </conditionalFormatting>
  <conditionalFormatting sqref="AF27">
    <cfRule type="cellIs" dxfId="7042" priority="571" operator="lessThan">
      <formula>$C$4</formula>
    </cfRule>
  </conditionalFormatting>
  <conditionalFormatting sqref="AF28">
    <cfRule type="cellIs" dxfId="7041" priority="572" operator="lessThan">
      <formula>$C$4</formula>
    </cfRule>
  </conditionalFormatting>
  <conditionalFormatting sqref="AF29">
    <cfRule type="cellIs" dxfId="7040" priority="573" operator="lessThan">
      <formula>$C$4</formula>
    </cfRule>
  </conditionalFormatting>
  <conditionalFormatting sqref="AF30">
    <cfRule type="cellIs" dxfId="7039" priority="574" operator="lessThan">
      <formula>$C$4</formula>
    </cfRule>
  </conditionalFormatting>
  <conditionalFormatting sqref="AF31">
    <cfRule type="cellIs" dxfId="7038" priority="575" operator="lessThan">
      <formula>$C$4</formula>
    </cfRule>
  </conditionalFormatting>
  <conditionalFormatting sqref="AF32">
    <cfRule type="cellIs" dxfId="7037" priority="576" operator="lessThan">
      <formula>$C$4</formula>
    </cfRule>
  </conditionalFormatting>
  <conditionalFormatting sqref="AF33">
    <cfRule type="cellIs" dxfId="7036" priority="577" operator="lessThan">
      <formula>$C$4</formula>
    </cfRule>
  </conditionalFormatting>
  <conditionalFormatting sqref="AF34">
    <cfRule type="cellIs" dxfId="7035" priority="578" operator="lessThan">
      <formula>$C$4</formula>
    </cfRule>
  </conditionalFormatting>
  <conditionalFormatting sqref="AF35">
    <cfRule type="cellIs" dxfId="7034" priority="579" operator="lessThan">
      <formula>$C$4</formula>
    </cfRule>
  </conditionalFormatting>
  <conditionalFormatting sqref="AF36">
    <cfRule type="cellIs" dxfId="7033" priority="580" operator="lessThan">
      <formula>$C$4</formula>
    </cfRule>
  </conditionalFormatting>
  <conditionalFormatting sqref="AF37">
    <cfRule type="cellIs" dxfId="7032" priority="581" operator="lessThan">
      <formula>$C$4</formula>
    </cfRule>
  </conditionalFormatting>
  <conditionalFormatting sqref="AF38">
    <cfRule type="cellIs" dxfId="7031" priority="582" operator="lessThan">
      <formula>$C$4</formula>
    </cfRule>
  </conditionalFormatting>
  <conditionalFormatting sqref="AF39">
    <cfRule type="cellIs" dxfId="7030" priority="583" operator="lessThan">
      <formula>$C$4</formula>
    </cfRule>
  </conditionalFormatting>
  <conditionalFormatting sqref="AF40">
    <cfRule type="cellIs" dxfId="7029" priority="584" operator="lessThan">
      <formula>$C$4</formula>
    </cfRule>
  </conditionalFormatting>
  <conditionalFormatting sqref="AF41">
    <cfRule type="cellIs" dxfId="7028" priority="585" operator="lessThan">
      <formula>$C$4</formula>
    </cfRule>
  </conditionalFormatting>
  <conditionalFormatting sqref="AF42">
    <cfRule type="cellIs" dxfId="7027" priority="586" operator="lessThan">
      <formula>$C$4</formula>
    </cfRule>
  </conditionalFormatting>
  <conditionalFormatting sqref="AF43">
    <cfRule type="cellIs" dxfId="7026" priority="587" operator="lessThan">
      <formula>$C$4</formula>
    </cfRule>
  </conditionalFormatting>
  <conditionalFormatting sqref="AF44">
    <cfRule type="cellIs" dxfId="7025" priority="588" operator="lessThan">
      <formula>$C$4</formula>
    </cfRule>
  </conditionalFormatting>
  <conditionalFormatting sqref="AF45">
    <cfRule type="cellIs" dxfId="7024" priority="589" operator="lessThan">
      <formula>$C$4</formula>
    </cfRule>
  </conditionalFormatting>
  <conditionalFormatting sqref="AF46">
    <cfRule type="cellIs" dxfId="7023" priority="590" operator="lessThan">
      <formula>$C$4</formula>
    </cfRule>
  </conditionalFormatting>
  <conditionalFormatting sqref="AF47">
    <cfRule type="cellIs" dxfId="7022" priority="591" operator="lessThan">
      <formula>$C$4</formula>
    </cfRule>
  </conditionalFormatting>
  <conditionalFormatting sqref="AF48">
    <cfRule type="cellIs" dxfId="7021" priority="592" operator="lessThan">
      <formula>$C$4</formula>
    </cfRule>
  </conditionalFormatting>
  <conditionalFormatting sqref="AF49">
    <cfRule type="cellIs" dxfId="7020" priority="593" operator="lessThan">
      <formula>$C$4</formula>
    </cfRule>
  </conditionalFormatting>
  <conditionalFormatting sqref="AF50">
    <cfRule type="cellIs" dxfId="7019" priority="594" operator="lessThan">
      <formula>$C$4</formula>
    </cfRule>
  </conditionalFormatting>
  <conditionalFormatting sqref="AF51">
    <cfRule type="cellIs" dxfId="7018" priority="595" operator="lessThan">
      <formula>$C$4</formula>
    </cfRule>
  </conditionalFormatting>
  <conditionalFormatting sqref="AF52">
    <cfRule type="cellIs" dxfId="7017" priority="596" operator="lessThan">
      <formula>$C$4</formula>
    </cfRule>
  </conditionalFormatting>
  <conditionalFormatting sqref="AF53">
    <cfRule type="cellIs" dxfId="7016" priority="597" operator="lessThan">
      <formula>$C$4</formula>
    </cfRule>
  </conditionalFormatting>
  <conditionalFormatting sqref="AF54">
    <cfRule type="cellIs" dxfId="7015" priority="598" operator="lessThan">
      <formula>$C$4</formula>
    </cfRule>
  </conditionalFormatting>
  <conditionalFormatting sqref="AF55">
    <cfRule type="cellIs" dxfId="7014" priority="599" operator="lessThan">
      <formula>$C$4</formula>
    </cfRule>
  </conditionalFormatting>
  <conditionalFormatting sqref="AF56">
    <cfRule type="cellIs" dxfId="7013" priority="600" operator="lessThan">
      <formula>$C$4</formula>
    </cfRule>
  </conditionalFormatting>
  <conditionalFormatting sqref="AF57">
    <cfRule type="cellIs" dxfId="7012" priority="601" operator="lessThan">
      <formula>$C$4</formula>
    </cfRule>
  </conditionalFormatting>
  <conditionalFormatting sqref="AF58">
    <cfRule type="cellIs" dxfId="7011" priority="602" operator="lessThan">
      <formula>$C$4</formula>
    </cfRule>
  </conditionalFormatting>
  <conditionalFormatting sqref="AF59">
    <cfRule type="cellIs" dxfId="7010" priority="603" operator="lessThan">
      <formula>$C$4</formula>
    </cfRule>
  </conditionalFormatting>
  <conditionalFormatting sqref="AF60">
    <cfRule type="cellIs" dxfId="7009" priority="604" operator="lessThan">
      <formula>$C$4</formula>
    </cfRule>
  </conditionalFormatting>
  <conditionalFormatting sqref="AG11">
    <cfRule type="cellIs" dxfId="7008" priority="605" operator="lessThan">
      <formula>$C$4</formula>
    </cfRule>
  </conditionalFormatting>
  <conditionalFormatting sqref="AG12">
    <cfRule type="cellIs" dxfId="7007" priority="606" operator="lessThan">
      <formula>$C$4</formula>
    </cfRule>
  </conditionalFormatting>
  <conditionalFormatting sqref="AG13">
    <cfRule type="cellIs" dxfId="7006" priority="607" operator="lessThan">
      <formula>$C$4</formula>
    </cfRule>
  </conditionalFormatting>
  <conditionalFormatting sqref="AG14">
    <cfRule type="cellIs" dxfId="7005" priority="608" operator="lessThan">
      <formula>$C$4</formula>
    </cfRule>
  </conditionalFormatting>
  <conditionalFormatting sqref="AG15">
    <cfRule type="cellIs" dxfId="7004" priority="609" operator="lessThan">
      <formula>$C$4</formula>
    </cfRule>
  </conditionalFormatting>
  <conditionalFormatting sqref="AG16">
    <cfRule type="cellIs" dxfId="7003" priority="610" operator="lessThan">
      <formula>$C$4</formula>
    </cfRule>
  </conditionalFormatting>
  <conditionalFormatting sqref="AG17">
    <cfRule type="cellIs" dxfId="7002" priority="611" operator="lessThan">
      <formula>$C$4</formula>
    </cfRule>
  </conditionalFormatting>
  <conditionalFormatting sqref="AG18">
    <cfRule type="cellIs" dxfId="7001" priority="612" operator="lessThan">
      <formula>$C$4</formula>
    </cfRule>
  </conditionalFormatting>
  <conditionalFormatting sqref="AG19">
    <cfRule type="cellIs" dxfId="7000" priority="613" operator="lessThan">
      <formula>$C$4</formula>
    </cfRule>
  </conditionalFormatting>
  <conditionalFormatting sqref="AG20">
    <cfRule type="cellIs" dxfId="6999" priority="614" operator="lessThan">
      <formula>$C$4</formula>
    </cfRule>
  </conditionalFormatting>
  <conditionalFormatting sqref="AG21">
    <cfRule type="cellIs" dxfId="6998" priority="615" operator="lessThan">
      <formula>$C$4</formula>
    </cfRule>
  </conditionalFormatting>
  <conditionalFormatting sqref="AG22">
    <cfRule type="cellIs" dxfId="6997" priority="616" operator="lessThan">
      <formula>$C$4</formula>
    </cfRule>
  </conditionalFormatting>
  <conditionalFormatting sqref="AG23">
    <cfRule type="cellIs" dxfId="6996" priority="617" operator="lessThan">
      <formula>$C$4</formula>
    </cfRule>
  </conditionalFormatting>
  <conditionalFormatting sqref="AG24">
    <cfRule type="cellIs" dxfId="6995" priority="618" operator="lessThan">
      <formula>$C$4</formula>
    </cfRule>
  </conditionalFormatting>
  <conditionalFormatting sqref="AG25">
    <cfRule type="cellIs" dxfId="6994" priority="619" operator="lessThan">
      <formula>$C$4</formula>
    </cfRule>
  </conditionalFormatting>
  <conditionalFormatting sqref="AG26">
    <cfRule type="cellIs" dxfId="6993" priority="620" operator="lessThan">
      <formula>$C$4</formula>
    </cfRule>
  </conditionalFormatting>
  <conditionalFormatting sqref="AG27">
    <cfRule type="cellIs" dxfId="6992" priority="621" operator="lessThan">
      <formula>$C$4</formula>
    </cfRule>
  </conditionalFormatting>
  <conditionalFormatting sqref="AG28">
    <cfRule type="cellIs" dxfId="6991" priority="622" operator="lessThan">
      <formula>$C$4</formula>
    </cfRule>
  </conditionalFormatting>
  <conditionalFormatting sqref="AG29">
    <cfRule type="cellIs" dxfId="6990" priority="623" operator="lessThan">
      <formula>$C$4</formula>
    </cfRule>
  </conditionalFormatting>
  <conditionalFormatting sqref="AG30">
    <cfRule type="cellIs" dxfId="6989" priority="624" operator="lessThan">
      <formula>$C$4</formula>
    </cfRule>
  </conditionalFormatting>
  <conditionalFormatting sqref="AG31">
    <cfRule type="cellIs" dxfId="6988" priority="625" operator="lessThan">
      <formula>$C$4</formula>
    </cfRule>
  </conditionalFormatting>
  <conditionalFormatting sqref="AG32">
    <cfRule type="cellIs" dxfId="6987" priority="626" operator="lessThan">
      <formula>$C$4</formula>
    </cfRule>
  </conditionalFormatting>
  <conditionalFormatting sqref="AG33">
    <cfRule type="cellIs" dxfId="6986" priority="627" operator="lessThan">
      <formula>$C$4</formula>
    </cfRule>
  </conditionalFormatting>
  <conditionalFormatting sqref="AG34">
    <cfRule type="cellIs" dxfId="6985" priority="628" operator="lessThan">
      <formula>$C$4</formula>
    </cfRule>
  </conditionalFormatting>
  <conditionalFormatting sqref="AG35">
    <cfRule type="cellIs" dxfId="6984" priority="629" operator="lessThan">
      <formula>$C$4</formula>
    </cfRule>
  </conditionalFormatting>
  <conditionalFormatting sqref="AG36">
    <cfRule type="cellIs" dxfId="6983" priority="630" operator="lessThan">
      <formula>$C$4</formula>
    </cfRule>
  </conditionalFormatting>
  <conditionalFormatting sqref="AG37">
    <cfRule type="cellIs" dxfId="6982" priority="631" operator="lessThan">
      <formula>$C$4</formula>
    </cfRule>
  </conditionalFormatting>
  <conditionalFormatting sqref="AG38">
    <cfRule type="cellIs" dxfId="6981" priority="632" operator="lessThan">
      <formula>$C$4</formula>
    </cfRule>
  </conditionalFormatting>
  <conditionalFormatting sqref="AG39">
    <cfRule type="cellIs" dxfId="6980" priority="633" operator="lessThan">
      <formula>$C$4</formula>
    </cfRule>
  </conditionalFormatting>
  <conditionalFormatting sqref="AG40">
    <cfRule type="cellIs" dxfId="6979" priority="634" operator="lessThan">
      <formula>$C$4</formula>
    </cfRule>
  </conditionalFormatting>
  <conditionalFormatting sqref="AG41">
    <cfRule type="cellIs" dxfId="6978" priority="635" operator="lessThan">
      <formula>$C$4</formula>
    </cfRule>
  </conditionalFormatting>
  <conditionalFormatting sqref="AG42">
    <cfRule type="cellIs" dxfId="6977" priority="636" operator="lessThan">
      <formula>$C$4</formula>
    </cfRule>
  </conditionalFormatting>
  <conditionalFormatting sqref="AG43">
    <cfRule type="cellIs" dxfId="6976" priority="637" operator="lessThan">
      <formula>$C$4</formula>
    </cfRule>
  </conditionalFormatting>
  <conditionalFormatting sqref="AG44">
    <cfRule type="cellIs" dxfId="6975" priority="638" operator="lessThan">
      <formula>$C$4</formula>
    </cfRule>
  </conditionalFormatting>
  <conditionalFormatting sqref="AG45">
    <cfRule type="cellIs" dxfId="6974" priority="639" operator="lessThan">
      <formula>$C$4</formula>
    </cfRule>
  </conditionalFormatting>
  <conditionalFormatting sqref="AG46">
    <cfRule type="cellIs" dxfId="6973" priority="640" operator="lessThan">
      <formula>$C$4</formula>
    </cfRule>
  </conditionalFormatting>
  <conditionalFormatting sqref="AG47">
    <cfRule type="cellIs" dxfId="6972" priority="641" operator="lessThan">
      <formula>$C$4</formula>
    </cfRule>
  </conditionalFormatting>
  <conditionalFormatting sqref="AG48">
    <cfRule type="cellIs" dxfId="6971" priority="642" operator="lessThan">
      <formula>$C$4</formula>
    </cfRule>
  </conditionalFormatting>
  <conditionalFormatting sqref="AG49">
    <cfRule type="cellIs" dxfId="6970" priority="643" operator="lessThan">
      <formula>$C$4</formula>
    </cfRule>
  </conditionalFormatting>
  <conditionalFormatting sqref="AG50">
    <cfRule type="cellIs" dxfId="6969" priority="644" operator="lessThan">
      <formula>$C$4</formula>
    </cfRule>
  </conditionalFormatting>
  <conditionalFormatting sqref="AG51">
    <cfRule type="cellIs" dxfId="6968" priority="645" operator="lessThan">
      <formula>$C$4</formula>
    </cfRule>
  </conditionalFormatting>
  <conditionalFormatting sqref="AG52">
    <cfRule type="cellIs" dxfId="6967" priority="646" operator="lessThan">
      <formula>$C$4</formula>
    </cfRule>
  </conditionalFormatting>
  <conditionalFormatting sqref="AG53">
    <cfRule type="cellIs" dxfId="6966" priority="647" operator="lessThan">
      <formula>$C$4</formula>
    </cfRule>
  </conditionalFormatting>
  <conditionalFormatting sqref="AG54">
    <cfRule type="cellIs" dxfId="6965" priority="648" operator="lessThan">
      <formula>$C$4</formula>
    </cfRule>
  </conditionalFormatting>
  <conditionalFormatting sqref="AG55">
    <cfRule type="cellIs" dxfId="6964" priority="649" operator="lessThan">
      <formula>$C$4</formula>
    </cfRule>
  </conditionalFormatting>
  <conditionalFormatting sqref="AG56">
    <cfRule type="cellIs" dxfId="6963" priority="650" operator="lessThan">
      <formula>$C$4</formula>
    </cfRule>
  </conditionalFormatting>
  <conditionalFormatting sqref="AG57">
    <cfRule type="cellIs" dxfId="6962" priority="651" operator="lessThan">
      <formula>$C$4</formula>
    </cfRule>
  </conditionalFormatting>
  <conditionalFormatting sqref="AG58">
    <cfRule type="cellIs" dxfId="6961" priority="652" operator="lessThan">
      <formula>$C$4</formula>
    </cfRule>
  </conditionalFormatting>
  <conditionalFormatting sqref="AG59">
    <cfRule type="cellIs" dxfId="6960" priority="653" operator="lessThan">
      <formula>$C$4</formula>
    </cfRule>
  </conditionalFormatting>
  <conditionalFormatting sqref="AG60">
    <cfRule type="cellIs" dxfId="6959" priority="654" operator="lessThan">
      <formula>$C$4</formula>
    </cfRule>
  </conditionalFormatting>
  <conditionalFormatting sqref="AH11">
    <cfRule type="cellIs" dxfId="6958" priority="655" operator="lessThan">
      <formula>$C$4</formula>
    </cfRule>
  </conditionalFormatting>
  <conditionalFormatting sqref="AH12">
    <cfRule type="cellIs" dxfId="6957" priority="656" operator="lessThan">
      <formula>$C$4</formula>
    </cfRule>
  </conditionalFormatting>
  <conditionalFormatting sqref="AH13">
    <cfRule type="cellIs" dxfId="6956" priority="657" operator="lessThan">
      <formula>$C$4</formula>
    </cfRule>
  </conditionalFormatting>
  <conditionalFormatting sqref="AH14">
    <cfRule type="cellIs" dxfId="6955" priority="658" operator="lessThan">
      <formula>$C$4</formula>
    </cfRule>
  </conditionalFormatting>
  <conditionalFormatting sqref="AH15">
    <cfRule type="cellIs" dxfId="6954" priority="659" operator="lessThan">
      <formula>$C$4</formula>
    </cfRule>
  </conditionalFormatting>
  <conditionalFormatting sqref="AH16">
    <cfRule type="cellIs" dxfId="6953" priority="660" operator="lessThan">
      <formula>$C$4</formula>
    </cfRule>
  </conditionalFormatting>
  <conditionalFormatting sqref="AH17">
    <cfRule type="cellIs" dxfId="6952" priority="661" operator="lessThan">
      <formula>$C$4</formula>
    </cfRule>
  </conditionalFormatting>
  <conditionalFormatting sqref="AH18">
    <cfRule type="cellIs" dxfId="6951" priority="662" operator="lessThan">
      <formula>$C$4</formula>
    </cfRule>
  </conditionalFormatting>
  <conditionalFormatting sqref="AH19">
    <cfRule type="cellIs" dxfId="6950" priority="663" operator="lessThan">
      <formula>$C$4</formula>
    </cfRule>
  </conditionalFormatting>
  <conditionalFormatting sqref="AH20">
    <cfRule type="cellIs" dxfId="6949" priority="664" operator="lessThan">
      <formula>$C$4</formula>
    </cfRule>
  </conditionalFormatting>
  <conditionalFormatting sqref="AH21">
    <cfRule type="cellIs" dxfId="6948" priority="665" operator="lessThan">
      <formula>$C$4</formula>
    </cfRule>
  </conditionalFormatting>
  <conditionalFormatting sqref="AH22">
    <cfRule type="cellIs" dxfId="6947" priority="666" operator="lessThan">
      <formula>$C$4</formula>
    </cfRule>
  </conditionalFormatting>
  <conditionalFormatting sqref="AH23">
    <cfRule type="cellIs" dxfId="6946" priority="667" operator="lessThan">
      <formula>$C$4</formula>
    </cfRule>
  </conditionalFormatting>
  <conditionalFormatting sqref="AH24">
    <cfRule type="cellIs" dxfId="6945" priority="668" operator="lessThan">
      <formula>$C$4</formula>
    </cfRule>
  </conditionalFormatting>
  <conditionalFormatting sqref="AH25">
    <cfRule type="cellIs" dxfId="6944" priority="669" operator="lessThan">
      <formula>$C$4</formula>
    </cfRule>
  </conditionalFormatting>
  <conditionalFormatting sqref="AH26">
    <cfRule type="cellIs" dxfId="6943" priority="670" operator="lessThan">
      <formula>$C$4</formula>
    </cfRule>
  </conditionalFormatting>
  <conditionalFormatting sqref="AH27">
    <cfRule type="cellIs" dxfId="6942" priority="671" operator="lessThan">
      <formula>$C$4</formula>
    </cfRule>
  </conditionalFormatting>
  <conditionalFormatting sqref="AH28">
    <cfRule type="cellIs" dxfId="6941" priority="672" operator="lessThan">
      <formula>$C$4</formula>
    </cfRule>
  </conditionalFormatting>
  <conditionalFormatting sqref="AH29">
    <cfRule type="cellIs" dxfId="6940" priority="673" operator="lessThan">
      <formula>$C$4</formula>
    </cfRule>
  </conditionalFormatting>
  <conditionalFormatting sqref="AH30">
    <cfRule type="cellIs" dxfId="6939" priority="674" operator="lessThan">
      <formula>$C$4</formula>
    </cfRule>
  </conditionalFormatting>
  <conditionalFormatting sqref="AH31">
    <cfRule type="cellIs" dxfId="6938" priority="675" operator="lessThan">
      <formula>$C$4</formula>
    </cfRule>
  </conditionalFormatting>
  <conditionalFormatting sqref="AH32">
    <cfRule type="cellIs" dxfId="6937" priority="676" operator="lessThan">
      <formula>$C$4</formula>
    </cfRule>
  </conditionalFormatting>
  <conditionalFormatting sqref="AH33">
    <cfRule type="cellIs" dxfId="6936" priority="677" operator="lessThan">
      <formula>$C$4</formula>
    </cfRule>
  </conditionalFormatting>
  <conditionalFormatting sqref="AH34">
    <cfRule type="cellIs" dxfId="6935" priority="678" operator="lessThan">
      <formula>$C$4</formula>
    </cfRule>
  </conditionalFormatting>
  <conditionalFormatting sqref="AH35">
    <cfRule type="cellIs" dxfId="6934" priority="679" operator="lessThan">
      <formula>$C$4</formula>
    </cfRule>
  </conditionalFormatting>
  <conditionalFormatting sqref="AH36">
    <cfRule type="cellIs" dxfId="6933" priority="680" operator="lessThan">
      <formula>$C$4</formula>
    </cfRule>
  </conditionalFormatting>
  <conditionalFormatting sqref="AH37">
    <cfRule type="cellIs" dxfId="6932" priority="681" operator="lessThan">
      <formula>$C$4</formula>
    </cfRule>
  </conditionalFormatting>
  <conditionalFormatting sqref="AH38">
    <cfRule type="cellIs" dxfId="6931" priority="682" operator="lessThan">
      <formula>$C$4</formula>
    </cfRule>
  </conditionalFormatting>
  <conditionalFormatting sqref="AH39">
    <cfRule type="cellIs" dxfId="6930" priority="683" operator="lessThan">
      <formula>$C$4</formula>
    </cfRule>
  </conditionalFormatting>
  <conditionalFormatting sqref="AH40">
    <cfRule type="cellIs" dxfId="6929" priority="684" operator="lessThan">
      <formula>$C$4</formula>
    </cfRule>
  </conditionalFormatting>
  <conditionalFormatting sqref="AH41">
    <cfRule type="cellIs" dxfId="6928" priority="685" operator="lessThan">
      <formula>$C$4</formula>
    </cfRule>
  </conditionalFormatting>
  <conditionalFormatting sqref="AH42">
    <cfRule type="cellIs" dxfId="6927" priority="686" operator="lessThan">
      <formula>$C$4</formula>
    </cfRule>
  </conditionalFormatting>
  <conditionalFormatting sqref="AH43">
    <cfRule type="cellIs" dxfId="6926" priority="687" operator="lessThan">
      <formula>$C$4</formula>
    </cfRule>
  </conditionalFormatting>
  <conditionalFormatting sqref="AH44">
    <cfRule type="cellIs" dxfId="6925" priority="688" operator="lessThan">
      <formula>$C$4</formula>
    </cfRule>
  </conditionalFormatting>
  <conditionalFormatting sqref="AH45">
    <cfRule type="cellIs" dxfId="6924" priority="689" operator="lessThan">
      <formula>$C$4</formula>
    </cfRule>
  </conditionalFormatting>
  <conditionalFormatting sqref="AH46">
    <cfRule type="cellIs" dxfId="6923" priority="690" operator="lessThan">
      <formula>$C$4</formula>
    </cfRule>
  </conditionalFormatting>
  <conditionalFormatting sqref="AH47">
    <cfRule type="cellIs" dxfId="6922" priority="691" operator="lessThan">
      <formula>$C$4</formula>
    </cfRule>
  </conditionalFormatting>
  <conditionalFormatting sqref="AH48">
    <cfRule type="cellIs" dxfId="6921" priority="692" operator="lessThan">
      <formula>$C$4</formula>
    </cfRule>
  </conditionalFormatting>
  <conditionalFormatting sqref="AH49">
    <cfRule type="cellIs" dxfId="6920" priority="693" operator="lessThan">
      <formula>$C$4</formula>
    </cfRule>
  </conditionalFormatting>
  <conditionalFormatting sqref="AH50">
    <cfRule type="cellIs" dxfId="6919" priority="694" operator="lessThan">
      <formula>$C$4</formula>
    </cfRule>
  </conditionalFormatting>
  <conditionalFormatting sqref="AH51">
    <cfRule type="cellIs" dxfId="6918" priority="695" operator="lessThan">
      <formula>$C$4</formula>
    </cfRule>
  </conditionalFormatting>
  <conditionalFormatting sqref="AH52">
    <cfRule type="cellIs" dxfId="6917" priority="696" operator="lessThan">
      <formula>$C$4</formula>
    </cfRule>
  </conditionalFormatting>
  <conditionalFormatting sqref="AH53">
    <cfRule type="cellIs" dxfId="6916" priority="697" operator="lessThan">
      <formula>$C$4</formula>
    </cfRule>
  </conditionalFormatting>
  <conditionalFormatting sqref="AH54">
    <cfRule type="cellIs" dxfId="6915" priority="698" operator="lessThan">
      <formula>$C$4</formula>
    </cfRule>
  </conditionalFormatting>
  <conditionalFormatting sqref="AH55">
    <cfRule type="cellIs" dxfId="6914" priority="699" operator="lessThan">
      <formula>$C$4</formula>
    </cfRule>
  </conditionalFormatting>
  <conditionalFormatting sqref="AH56">
    <cfRule type="cellIs" dxfId="6913" priority="700" operator="lessThan">
      <formula>$C$4</formula>
    </cfRule>
  </conditionalFormatting>
  <conditionalFormatting sqref="AH57">
    <cfRule type="cellIs" dxfId="6912" priority="701" operator="lessThan">
      <formula>$C$4</formula>
    </cfRule>
  </conditionalFormatting>
  <conditionalFormatting sqref="AH58">
    <cfRule type="cellIs" dxfId="6911" priority="702" operator="lessThan">
      <formula>$C$4</formula>
    </cfRule>
  </conditionalFormatting>
  <conditionalFormatting sqref="AH59">
    <cfRule type="cellIs" dxfId="6910" priority="703" operator="lessThan">
      <formula>$C$4</formula>
    </cfRule>
  </conditionalFormatting>
  <conditionalFormatting sqref="AH60">
    <cfRule type="cellIs" dxfId="6909" priority="704" operator="lessThan">
      <formula>$C$4</formula>
    </cfRule>
  </conditionalFormatting>
  <conditionalFormatting sqref="AI11">
    <cfRule type="cellIs" dxfId="6908" priority="705" operator="lessThan">
      <formula>$C$4</formula>
    </cfRule>
  </conditionalFormatting>
  <conditionalFormatting sqref="AI12">
    <cfRule type="cellIs" dxfId="6907" priority="706" operator="lessThan">
      <formula>$C$4</formula>
    </cfRule>
  </conditionalFormatting>
  <conditionalFormatting sqref="AI13">
    <cfRule type="cellIs" dxfId="6906" priority="707" operator="lessThan">
      <formula>$C$4</formula>
    </cfRule>
  </conditionalFormatting>
  <conditionalFormatting sqref="AI14">
    <cfRule type="cellIs" dxfId="6905" priority="708" operator="lessThan">
      <formula>$C$4</formula>
    </cfRule>
  </conditionalFormatting>
  <conditionalFormatting sqref="AI15">
    <cfRule type="cellIs" dxfId="6904" priority="709" operator="lessThan">
      <formula>$C$4</formula>
    </cfRule>
  </conditionalFormatting>
  <conditionalFormatting sqref="AI16">
    <cfRule type="cellIs" dxfId="6903" priority="710" operator="lessThan">
      <formula>$C$4</formula>
    </cfRule>
  </conditionalFormatting>
  <conditionalFormatting sqref="AI17">
    <cfRule type="cellIs" dxfId="6902" priority="711" operator="lessThan">
      <formula>$C$4</formula>
    </cfRule>
  </conditionalFormatting>
  <conditionalFormatting sqref="AI18">
    <cfRule type="cellIs" dxfId="6901" priority="712" operator="lessThan">
      <formula>$C$4</formula>
    </cfRule>
  </conditionalFormatting>
  <conditionalFormatting sqref="AI19">
    <cfRule type="cellIs" dxfId="6900" priority="713" operator="lessThan">
      <formula>$C$4</formula>
    </cfRule>
  </conditionalFormatting>
  <conditionalFormatting sqref="AI20">
    <cfRule type="cellIs" dxfId="6899" priority="714" operator="lessThan">
      <formula>$C$4</formula>
    </cfRule>
  </conditionalFormatting>
  <conditionalFormatting sqref="AI21">
    <cfRule type="cellIs" dxfId="6898" priority="715" operator="lessThan">
      <formula>$C$4</formula>
    </cfRule>
  </conditionalFormatting>
  <conditionalFormatting sqref="AI22">
    <cfRule type="cellIs" dxfId="6897" priority="716" operator="lessThan">
      <formula>$C$4</formula>
    </cfRule>
  </conditionalFormatting>
  <conditionalFormatting sqref="AI23">
    <cfRule type="cellIs" dxfId="6896" priority="717" operator="lessThan">
      <formula>$C$4</formula>
    </cfRule>
  </conditionalFormatting>
  <conditionalFormatting sqref="AI24">
    <cfRule type="cellIs" dxfId="6895" priority="718" operator="lessThan">
      <formula>$C$4</formula>
    </cfRule>
  </conditionalFormatting>
  <conditionalFormatting sqref="AI25">
    <cfRule type="cellIs" dxfId="6894" priority="719" operator="lessThan">
      <formula>$C$4</formula>
    </cfRule>
  </conditionalFormatting>
  <conditionalFormatting sqref="AI26">
    <cfRule type="cellIs" dxfId="6893" priority="720" operator="lessThan">
      <formula>$C$4</formula>
    </cfRule>
  </conditionalFormatting>
  <conditionalFormatting sqref="AI27">
    <cfRule type="cellIs" dxfId="6892" priority="721" operator="lessThan">
      <formula>$C$4</formula>
    </cfRule>
  </conditionalFormatting>
  <conditionalFormatting sqref="AI28">
    <cfRule type="cellIs" dxfId="6891" priority="722" operator="lessThan">
      <formula>$C$4</formula>
    </cfRule>
  </conditionalFormatting>
  <conditionalFormatting sqref="AI29">
    <cfRule type="cellIs" dxfId="6890" priority="723" operator="lessThan">
      <formula>$C$4</formula>
    </cfRule>
  </conditionalFormatting>
  <conditionalFormatting sqref="AI30">
    <cfRule type="cellIs" dxfId="6889" priority="724" operator="lessThan">
      <formula>$C$4</formula>
    </cfRule>
  </conditionalFormatting>
  <conditionalFormatting sqref="AI31">
    <cfRule type="cellIs" dxfId="6888" priority="725" operator="lessThan">
      <formula>$C$4</formula>
    </cfRule>
  </conditionalFormatting>
  <conditionalFormatting sqref="AI32">
    <cfRule type="cellIs" dxfId="6887" priority="726" operator="lessThan">
      <formula>$C$4</formula>
    </cfRule>
  </conditionalFormatting>
  <conditionalFormatting sqref="AI33">
    <cfRule type="cellIs" dxfId="6886" priority="727" operator="lessThan">
      <formula>$C$4</formula>
    </cfRule>
  </conditionalFormatting>
  <conditionalFormatting sqref="AI34">
    <cfRule type="cellIs" dxfId="6885" priority="728" operator="lessThan">
      <formula>$C$4</formula>
    </cfRule>
  </conditionalFormatting>
  <conditionalFormatting sqref="AI35">
    <cfRule type="cellIs" dxfId="6884" priority="729" operator="lessThan">
      <formula>$C$4</formula>
    </cfRule>
  </conditionalFormatting>
  <conditionalFormatting sqref="AI36">
    <cfRule type="cellIs" dxfId="6883" priority="730" operator="lessThan">
      <formula>$C$4</formula>
    </cfRule>
  </conditionalFormatting>
  <conditionalFormatting sqref="AI37">
    <cfRule type="cellIs" dxfId="6882" priority="731" operator="lessThan">
      <formula>$C$4</formula>
    </cfRule>
  </conditionalFormatting>
  <conditionalFormatting sqref="AI38">
    <cfRule type="cellIs" dxfId="6881" priority="732" operator="lessThan">
      <formula>$C$4</formula>
    </cfRule>
  </conditionalFormatting>
  <conditionalFormatting sqref="AI39">
    <cfRule type="cellIs" dxfId="6880" priority="733" operator="lessThan">
      <formula>$C$4</formula>
    </cfRule>
  </conditionalFormatting>
  <conditionalFormatting sqref="AI40">
    <cfRule type="cellIs" dxfId="6879" priority="734" operator="lessThan">
      <formula>$C$4</formula>
    </cfRule>
  </conditionalFormatting>
  <conditionalFormatting sqref="AI41">
    <cfRule type="cellIs" dxfId="6878" priority="735" operator="lessThan">
      <formula>$C$4</formula>
    </cfRule>
  </conditionalFormatting>
  <conditionalFormatting sqref="AI42">
    <cfRule type="cellIs" dxfId="6877" priority="736" operator="lessThan">
      <formula>$C$4</formula>
    </cfRule>
  </conditionalFormatting>
  <conditionalFormatting sqref="AI43">
    <cfRule type="cellIs" dxfId="6876" priority="737" operator="lessThan">
      <formula>$C$4</formula>
    </cfRule>
  </conditionalFormatting>
  <conditionalFormatting sqref="AI44">
    <cfRule type="cellIs" dxfId="6875" priority="738" operator="lessThan">
      <formula>$C$4</formula>
    </cfRule>
  </conditionalFormatting>
  <conditionalFormatting sqref="AI45">
    <cfRule type="cellIs" dxfId="6874" priority="739" operator="lessThan">
      <formula>$C$4</formula>
    </cfRule>
  </conditionalFormatting>
  <conditionalFormatting sqref="AI46">
    <cfRule type="cellIs" dxfId="6873" priority="740" operator="lessThan">
      <formula>$C$4</formula>
    </cfRule>
  </conditionalFormatting>
  <conditionalFormatting sqref="AI47">
    <cfRule type="cellIs" dxfId="6872" priority="741" operator="lessThan">
      <formula>$C$4</formula>
    </cfRule>
  </conditionalFormatting>
  <conditionalFormatting sqref="AI48">
    <cfRule type="cellIs" dxfId="6871" priority="742" operator="lessThan">
      <formula>$C$4</formula>
    </cfRule>
  </conditionalFormatting>
  <conditionalFormatting sqref="AI49">
    <cfRule type="cellIs" dxfId="6870" priority="743" operator="lessThan">
      <formula>$C$4</formula>
    </cfRule>
  </conditionalFormatting>
  <conditionalFormatting sqref="AI50">
    <cfRule type="cellIs" dxfId="6869" priority="744" operator="lessThan">
      <formula>$C$4</formula>
    </cfRule>
  </conditionalFormatting>
  <conditionalFormatting sqref="AI51">
    <cfRule type="cellIs" dxfId="6868" priority="745" operator="lessThan">
      <formula>$C$4</formula>
    </cfRule>
  </conditionalFormatting>
  <conditionalFormatting sqref="AI52">
    <cfRule type="cellIs" dxfId="6867" priority="746" operator="lessThan">
      <formula>$C$4</formula>
    </cfRule>
  </conditionalFormatting>
  <conditionalFormatting sqref="AI53">
    <cfRule type="cellIs" dxfId="6866" priority="747" operator="lessThan">
      <formula>$C$4</formula>
    </cfRule>
  </conditionalFormatting>
  <conditionalFormatting sqref="AI54">
    <cfRule type="cellIs" dxfId="6865" priority="748" operator="lessThan">
      <formula>$C$4</formula>
    </cfRule>
  </conditionalFormatting>
  <conditionalFormatting sqref="AI55">
    <cfRule type="cellIs" dxfId="6864" priority="749" operator="lessThan">
      <formula>$C$4</formula>
    </cfRule>
  </conditionalFormatting>
  <conditionalFormatting sqref="AI56">
    <cfRule type="cellIs" dxfId="6863" priority="750" operator="lessThan">
      <formula>$C$4</formula>
    </cfRule>
  </conditionalFormatting>
  <conditionalFormatting sqref="AI57">
    <cfRule type="cellIs" dxfId="6862" priority="751" operator="lessThan">
      <formula>$C$4</formula>
    </cfRule>
  </conditionalFormatting>
  <conditionalFormatting sqref="AI58">
    <cfRule type="cellIs" dxfId="6861" priority="752" operator="lessThan">
      <formula>$C$4</formula>
    </cfRule>
  </conditionalFormatting>
  <conditionalFormatting sqref="AI59">
    <cfRule type="cellIs" dxfId="6860" priority="753" operator="lessThan">
      <formula>$C$4</formula>
    </cfRule>
  </conditionalFormatting>
  <conditionalFormatting sqref="AI60">
    <cfRule type="cellIs" dxfId="6859" priority="754" operator="lessThan">
      <formula>$C$4</formula>
    </cfRule>
  </conditionalFormatting>
  <conditionalFormatting sqref="AJ11">
    <cfRule type="cellIs" dxfId="6858" priority="755" operator="lessThan">
      <formula>$C$4</formula>
    </cfRule>
  </conditionalFormatting>
  <conditionalFormatting sqref="AJ12">
    <cfRule type="cellIs" dxfId="6857" priority="756" operator="lessThan">
      <formula>$C$4</formula>
    </cfRule>
  </conditionalFormatting>
  <conditionalFormatting sqref="AJ13">
    <cfRule type="cellIs" dxfId="6856" priority="757" operator="lessThan">
      <formula>$C$4</formula>
    </cfRule>
  </conditionalFormatting>
  <conditionalFormatting sqref="AJ14">
    <cfRule type="cellIs" dxfId="6855" priority="758" operator="lessThan">
      <formula>$C$4</formula>
    </cfRule>
  </conditionalFormatting>
  <conditionalFormatting sqref="AJ15">
    <cfRule type="cellIs" dxfId="6854" priority="759" operator="lessThan">
      <formula>$C$4</formula>
    </cfRule>
  </conditionalFormatting>
  <conditionalFormatting sqref="AJ16">
    <cfRule type="cellIs" dxfId="6853" priority="760" operator="lessThan">
      <formula>$C$4</formula>
    </cfRule>
  </conditionalFormatting>
  <conditionalFormatting sqref="AJ17">
    <cfRule type="cellIs" dxfId="6852" priority="761" operator="lessThan">
      <formula>$C$4</formula>
    </cfRule>
  </conditionalFormatting>
  <conditionalFormatting sqref="AJ18">
    <cfRule type="cellIs" dxfId="6851" priority="762" operator="lessThan">
      <formula>$C$4</formula>
    </cfRule>
  </conditionalFormatting>
  <conditionalFormatting sqref="AJ19">
    <cfRule type="cellIs" dxfId="6850" priority="763" operator="lessThan">
      <formula>$C$4</formula>
    </cfRule>
  </conditionalFormatting>
  <conditionalFormatting sqref="AJ20">
    <cfRule type="cellIs" dxfId="6849" priority="764" operator="lessThan">
      <formula>$C$4</formula>
    </cfRule>
  </conditionalFormatting>
  <conditionalFormatting sqref="AJ21">
    <cfRule type="cellIs" dxfId="6848" priority="765" operator="lessThan">
      <formula>$C$4</formula>
    </cfRule>
  </conditionalFormatting>
  <conditionalFormatting sqref="AJ22">
    <cfRule type="cellIs" dxfId="6847" priority="766" operator="lessThan">
      <formula>$C$4</formula>
    </cfRule>
  </conditionalFormatting>
  <conditionalFormatting sqref="AJ23">
    <cfRule type="cellIs" dxfId="6846" priority="767" operator="lessThan">
      <formula>$C$4</formula>
    </cfRule>
  </conditionalFormatting>
  <conditionalFormatting sqref="AJ24">
    <cfRule type="cellIs" dxfId="6845" priority="768" operator="lessThan">
      <formula>$C$4</formula>
    </cfRule>
  </conditionalFormatting>
  <conditionalFormatting sqref="AJ25">
    <cfRule type="cellIs" dxfId="6844" priority="769" operator="lessThan">
      <formula>$C$4</formula>
    </cfRule>
  </conditionalFormatting>
  <conditionalFormatting sqref="AJ26">
    <cfRule type="cellIs" dxfId="6843" priority="770" operator="lessThan">
      <formula>$C$4</formula>
    </cfRule>
  </conditionalFormatting>
  <conditionalFormatting sqref="AJ27">
    <cfRule type="cellIs" dxfId="6842" priority="771" operator="lessThan">
      <formula>$C$4</formula>
    </cfRule>
  </conditionalFormatting>
  <conditionalFormatting sqref="AJ28">
    <cfRule type="cellIs" dxfId="6841" priority="772" operator="lessThan">
      <formula>$C$4</formula>
    </cfRule>
  </conditionalFormatting>
  <conditionalFormatting sqref="AJ29">
    <cfRule type="cellIs" dxfId="6840" priority="773" operator="lessThan">
      <formula>$C$4</formula>
    </cfRule>
  </conditionalFormatting>
  <conditionalFormatting sqref="AJ30">
    <cfRule type="cellIs" dxfId="6839" priority="774" operator="lessThan">
      <formula>$C$4</formula>
    </cfRule>
  </conditionalFormatting>
  <conditionalFormatting sqref="AJ31">
    <cfRule type="cellIs" dxfId="6838" priority="775" operator="lessThan">
      <formula>$C$4</formula>
    </cfRule>
  </conditionalFormatting>
  <conditionalFormatting sqref="AJ32">
    <cfRule type="cellIs" dxfId="6837" priority="776" operator="lessThan">
      <formula>$C$4</formula>
    </cfRule>
  </conditionalFormatting>
  <conditionalFormatting sqref="AJ33">
    <cfRule type="cellIs" dxfId="6836" priority="777" operator="lessThan">
      <formula>$C$4</formula>
    </cfRule>
  </conditionalFormatting>
  <conditionalFormatting sqref="AJ34">
    <cfRule type="cellIs" dxfId="6835" priority="778" operator="lessThan">
      <formula>$C$4</formula>
    </cfRule>
  </conditionalFormatting>
  <conditionalFormatting sqref="AJ35">
    <cfRule type="cellIs" dxfId="6834" priority="779" operator="lessThan">
      <formula>$C$4</formula>
    </cfRule>
  </conditionalFormatting>
  <conditionalFormatting sqref="AJ36">
    <cfRule type="cellIs" dxfId="6833" priority="780" operator="lessThan">
      <formula>$C$4</formula>
    </cfRule>
  </conditionalFormatting>
  <conditionalFormatting sqref="AJ37">
    <cfRule type="cellIs" dxfId="6832" priority="781" operator="lessThan">
      <formula>$C$4</formula>
    </cfRule>
  </conditionalFormatting>
  <conditionalFormatting sqref="AJ38">
    <cfRule type="cellIs" dxfId="6831" priority="782" operator="lessThan">
      <formula>$C$4</formula>
    </cfRule>
  </conditionalFormatting>
  <conditionalFormatting sqref="AJ39">
    <cfRule type="cellIs" dxfId="6830" priority="783" operator="lessThan">
      <formula>$C$4</formula>
    </cfRule>
  </conditionalFormatting>
  <conditionalFormatting sqref="AJ40">
    <cfRule type="cellIs" dxfId="6829" priority="784" operator="lessThan">
      <formula>$C$4</formula>
    </cfRule>
  </conditionalFormatting>
  <conditionalFormatting sqref="AJ41">
    <cfRule type="cellIs" dxfId="6828" priority="785" operator="lessThan">
      <formula>$C$4</formula>
    </cfRule>
  </conditionalFormatting>
  <conditionalFormatting sqref="AJ42">
    <cfRule type="cellIs" dxfId="6827" priority="786" operator="lessThan">
      <formula>$C$4</formula>
    </cfRule>
  </conditionalFormatting>
  <conditionalFormatting sqref="AJ43">
    <cfRule type="cellIs" dxfId="6826" priority="787" operator="lessThan">
      <formula>$C$4</formula>
    </cfRule>
  </conditionalFormatting>
  <conditionalFormatting sqref="AJ44">
    <cfRule type="cellIs" dxfId="6825" priority="788" operator="lessThan">
      <formula>$C$4</formula>
    </cfRule>
  </conditionalFormatting>
  <conditionalFormatting sqref="AJ45">
    <cfRule type="cellIs" dxfId="6824" priority="789" operator="lessThan">
      <formula>$C$4</formula>
    </cfRule>
  </conditionalFormatting>
  <conditionalFormatting sqref="AJ46">
    <cfRule type="cellIs" dxfId="6823" priority="790" operator="lessThan">
      <formula>$C$4</formula>
    </cfRule>
  </conditionalFormatting>
  <conditionalFormatting sqref="AJ47">
    <cfRule type="cellIs" dxfId="6822" priority="791" operator="lessThan">
      <formula>$C$4</formula>
    </cfRule>
  </conditionalFormatting>
  <conditionalFormatting sqref="AJ48">
    <cfRule type="cellIs" dxfId="6821" priority="792" operator="lessThan">
      <formula>$C$4</formula>
    </cfRule>
  </conditionalFormatting>
  <conditionalFormatting sqref="AJ49">
    <cfRule type="cellIs" dxfId="6820" priority="793" operator="lessThan">
      <formula>$C$4</formula>
    </cfRule>
  </conditionalFormatting>
  <conditionalFormatting sqref="AJ50">
    <cfRule type="cellIs" dxfId="6819" priority="794" operator="lessThan">
      <formula>$C$4</formula>
    </cfRule>
  </conditionalFormatting>
  <conditionalFormatting sqref="AJ51">
    <cfRule type="cellIs" dxfId="6818" priority="795" operator="lessThan">
      <formula>$C$4</formula>
    </cfRule>
  </conditionalFormatting>
  <conditionalFormatting sqref="AJ52">
    <cfRule type="cellIs" dxfId="6817" priority="796" operator="lessThan">
      <formula>$C$4</formula>
    </cfRule>
  </conditionalFormatting>
  <conditionalFormatting sqref="AJ53">
    <cfRule type="cellIs" dxfId="6816" priority="797" operator="lessThan">
      <formula>$C$4</formula>
    </cfRule>
  </conditionalFormatting>
  <conditionalFormatting sqref="AJ54">
    <cfRule type="cellIs" dxfId="6815" priority="798" operator="lessThan">
      <formula>$C$4</formula>
    </cfRule>
  </conditionalFormatting>
  <conditionalFormatting sqref="AJ55">
    <cfRule type="cellIs" dxfId="6814" priority="799" operator="lessThan">
      <formula>$C$4</formula>
    </cfRule>
  </conditionalFormatting>
  <conditionalFormatting sqref="AJ56">
    <cfRule type="cellIs" dxfId="6813" priority="800" operator="lessThan">
      <formula>$C$4</formula>
    </cfRule>
  </conditionalFormatting>
  <conditionalFormatting sqref="AJ57">
    <cfRule type="cellIs" dxfId="6812" priority="801" operator="lessThan">
      <formula>$C$4</formula>
    </cfRule>
  </conditionalFormatting>
  <conditionalFormatting sqref="AJ58">
    <cfRule type="cellIs" dxfId="6811" priority="802" operator="lessThan">
      <formula>$C$4</formula>
    </cfRule>
  </conditionalFormatting>
  <conditionalFormatting sqref="AJ59">
    <cfRule type="cellIs" dxfId="6810" priority="803" operator="lessThan">
      <formula>$C$4</formula>
    </cfRule>
  </conditionalFormatting>
  <conditionalFormatting sqref="AJ60">
    <cfRule type="cellIs" dxfId="6809" priority="804" operator="lessThan">
      <formula>$C$4</formula>
    </cfRule>
  </conditionalFormatting>
  <conditionalFormatting sqref="AK11">
    <cfRule type="cellIs" dxfId="6808" priority="805" operator="lessThan">
      <formula>$C$4</formula>
    </cfRule>
  </conditionalFormatting>
  <conditionalFormatting sqref="AK12">
    <cfRule type="cellIs" dxfId="6807" priority="806" operator="lessThan">
      <formula>$C$4</formula>
    </cfRule>
  </conditionalFormatting>
  <conditionalFormatting sqref="AK13">
    <cfRule type="cellIs" dxfId="6806" priority="807" operator="lessThan">
      <formula>$C$4</formula>
    </cfRule>
  </conditionalFormatting>
  <conditionalFormatting sqref="AK14">
    <cfRule type="cellIs" dxfId="6805" priority="808" operator="lessThan">
      <formula>$C$4</formula>
    </cfRule>
  </conditionalFormatting>
  <conditionalFormatting sqref="AK15">
    <cfRule type="cellIs" dxfId="6804" priority="809" operator="lessThan">
      <formula>$C$4</formula>
    </cfRule>
  </conditionalFormatting>
  <conditionalFormatting sqref="AK16">
    <cfRule type="cellIs" dxfId="6803" priority="810" operator="lessThan">
      <formula>$C$4</formula>
    </cfRule>
  </conditionalFormatting>
  <conditionalFormatting sqref="AK17">
    <cfRule type="cellIs" dxfId="6802" priority="811" operator="lessThan">
      <formula>$C$4</formula>
    </cfRule>
  </conditionalFormatting>
  <conditionalFormatting sqref="AK18">
    <cfRule type="cellIs" dxfId="6801" priority="812" operator="lessThan">
      <formula>$C$4</formula>
    </cfRule>
  </conditionalFormatting>
  <conditionalFormatting sqref="AK19">
    <cfRule type="cellIs" dxfId="6800" priority="813" operator="lessThan">
      <formula>$C$4</formula>
    </cfRule>
  </conditionalFormatting>
  <conditionalFormatting sqref="AK20">
    <cfRule type="cellIs" dxfId="6799" priority="814" operator="lessThan">
      <formula>$C$4</formula>
    </cfRule>
  </conditionalFormatting>
  <conditionalFormatting sqref="AK21">
    <cfRule type="cellIs" dxfId="6798" priority="815" operator="lessThan">
      <formula>$C$4</formula>
    </cfRule>
  </conditionalFormatting>
  <conditionalFormatting sqref="AK22">
    <cfRule type="cellIs" dxfId="6797" priority="816" operator="lessThan">
      <formula>$C$4</formula>
    </cfRule>
  </conditionalFormatting>
  <conditionalFormatting sqref="AK23">
    <cfRule type="cellIs" dxfId="6796" priority="817" operator="lessThan">
      <formula>$C$4</formula>
    </cfRule>
  </conditionalFormatting>
  <conditionalFormatting sqref="AK24">
    <cfRule type="cellIs" dxfId="6795" priority="818" operator="lessThan">
      <formula>$C$4</formula>
    </cfRule>
  </conditionalFormatting>
  <conditionalFormatting sqref="AK25">
    <cfRule type="cellIs" dxfId="6794" priority="819" operator="lessThan">
      <formula>$C$4</formula>
    </cfRule>
  </conditionalFormatting>
  <conditionalFormatting sqref="AK26">
    <cfRule type="cellIs" dxfId="6793" priority="820" operator="lessThan">
      <formula>$C$4</formula>
    </cfRule>
  </conditionalFormatting>
  <conditionalFormatting sqref="AK27">
    <cfRule type="cellIs" dxfId="6792" priority="821" operator="lessThan">
      <formula>$C$4</formula>
    </cfRule>
  </conditionalFormatting>
  <conditionalFormatting sqref="AK28">
    <cfRule type="cellIs" dxfId="6791" priority="822" operator="lessThan">
      <formula>$C$4</formula>
    </cfRule>
  </conditionalFormatting>
  <conditionalFormatting sqref="AK29">
    <cfRule type="cellIs" dxfId="6790" priority="823" operator="lessThan">
      <formula>$C$4</formula>
    </cfRule>
  </conditionalFormatting>
  <conditionalFormatting sqref="AK30">
    <cfRule type="cellIs" dxfId="6789" priority="824" operator="lessThan">
      <formula>$C$4</formula>
    </cfRule>
  </conditionalFormatting>
  <conditionalFormatting sqref="AK31">
    <cfRule type="cellIs" dxfId="6788" priority="825" operator="lessThan">
      <formula>$C$4</formula>
    </cfRule>
  </conditionalFormatting>
  <conditionalFormatting sqref="AK32">
    <cfRule type="cellIs" dxfId="6787" priority="826" operator="lessThan">
      <formula>$C$4</formula>
    </cfRule>
  </conditionalFormatting>
  <conditionalFormatting sqref="AK33">
    <cfRule type="cellIs" dxfId="6786" priority="827" operator="lessThan">
      <formula>$C$4</formula>
    </cfRule>
  </conditionalFormatting>
  <conditionalFormatting sqref="AK34">
    <cfRule type="cellIs" dxfId="6785" priority="828" operator="lessThan">
      <formula>$C$4</formula>
    </cfRule>
  </conditionalFormatting>
  <conditionalFormatting sqref="AK35">
    <cfRule type="cellIs" dxfId="6784" priority="829" operator="lessThan">
      <formula>$C$4</formula>
    </cfRule>
  </conditionalFormatting>
  <conditionalFormatting sqref="AK36">
    <cfRule type="cellIs" dxfId="6783" priority="830" operator="lessThan">
      <formula>$C$4</formula>
    </cfRule>
  </conditionalFormatting>
  <conditionalFormatting sqref="AK37">
    <cfRule type="cellIs" dxfId="6782" priority="831" operator="lessThan">
      <formula>$C$4</formula>
    </cfRule>
  </conditionalFormatting>
  <conditionalFormatting sqref="AK38">
    <cfRule type="cellIs" dxfId="6781" priority="832" operator="lessThan">
      <formula>$C$4</formula>
    </cfRule>
  </conditionalFormatting>
  <conditionalFormatting sqref="AK39">
    <cfRule type="cellIs" dxfId="6780" priority="833" operator="lessThan">
      <formula>$C$4</formula>
    </cfRule>
  </conditionalFormatting>
  <conditionalFormatting sqref="AK40">
    <cfRule type="cellIs" dxfId="6779" priority="834" operator="lessThan">
      <formula>$C$4</formula>
    </cfRule>
  </conditionalFormatting>
  <conditionalFormatting sqref="AK41">
    <cfRule type="cellIs" dxfId="6778" priority="835" operator="lessThan">
      <formula>$C$4</formula>
    </cfRule>
  </conditionalFormatting>
  <conditionalFormatting sqref="AK42">
    <cfRule type="cellIs" dxfId="6777" priority="836" operator="lessThan">
      <formula>$C$4</formula>
    </cfRule>
  </conditionalFormatting>
  <conditionalFormatting sqref="AK43">
    <cfRule type="cellIs" dxfId="6776" priority="837" operator="lessThan">
      <formula>$C$4</formula>
    </cfRule>
  </conditionalFormatting>
  <conditionalFormatting sqref="AK44">
    <cfRule type="cellIs" dxfId="6775" priority="838" operator="lessThan">
      <formula>$C$4</formula>
    </cfRule>
  </conditionalFormatting>
  <conditionalFormatting sqref="AK45">
    <cfRule type="cellIs" dxfId="6774" priority="839" operator="lessThan">
      <formula>$C$4</formula>
    </cfRule>
  </conditionalFormatting>
  <conditionalFormatting sqref="AK46">
    <cfRule type="cellIs" dxfId="6773" priority="840" operator="lessThan">
      <formula>$C$4</formula>
    </cfRule>
  </conditionalFormatting>
  <conditionalFormatting sqref="AK47">
    <cfRule type="cellIs" dxfId="6772" priority="841" operator="lessThan">
      <formula>$C$4</formula>
    </cfRule>
  </conditionalFormatting>
  <conditionalFormatting sqref="AK48">
    <cfRule type="cellIs" dxfId="6771" priority="842" operator="lessThan">
      <formula>$C$4</formula>
    </cfRule>
  </conditionalFormatting>
  <conditionalFormatting sqref="AK49">
    <cfRule type="cellIs" dxfId="6770" priority="843" operator="lessThan">
      <formula>$C$4</formula>
    </cfRule>
  </conditionalFormatting>
  <conditionalFormatting sqref="AK50">
    <cfRule type="cellIs" dxfId="6769" priority="844" operator="lessThan">
      <formula>$C$4</formula>
    </cfRule>
  </conditionalFormatting>
  <conditionalFormatting sqref="AK51">
    <cfRule type="cellIs" dxfId="6768" priority="845" operator="lessThan">
      <formula>$C$4</formula>
    </cfRule>
  </conditionalFormatting>
  <conditionalFormatting sqref="AK52">
    <cfRule type="cellIs" dxfId="6767" priority="846" operator="lessThan">
      <formula>$C$4</formula>
    </cfRule>
  </conditionalFormatting>
  <conditionalFormatting sqref="AK53">
    <cfRule type="cellIs" dxfId="6766" priority="847" operator="lessThan">
      <formula>$C$4</formula>
    </cfRule>
  </conditionalFormatting>
  <conditionalFormatting sqref="AK54">
    <cfRule type="cellIs" dxfId="6765" priority="848" operator="lessThan">
      <formula>$C$4</formula>
    </cfRule>
  </conditionalFormatting>
  <conditionalFormatting sqref="AK55">
    <cfRule type="cellIs" dxfId="6764" priority="849" operator="lessThan">
      <formula>$C$4</formula>
    </cfRule>
  </conditionalFormatting>
  <conditionalFormatting sqref="AK56">
    <cfRule type="cellIs" dxfId="6763" priority="850" operator="lessThan">
      <formula>$C$4</formula>
    </cfRule>
  </conditionalFormatting>
  <conditionalFormatting sqref="AK57">
    <cfRule type="cellIs" dxfId="6762" priority="851" operator="lessThan">
      <formula>$C$4</formula>
    </cfRule>
  </conditionalFormatting>
  <conditionalFormatting sqref="AK58">
    <cfRule type="cellIs" dxfId="6761" priority="852" operator="lessThan">
      <formula>$C$4</formula>
    </cfRule>
  </conditionalFormatting>
  <conditionalFormatting sqref="AK59">
    <cfRule type="cellIs" dxfId="6760" priority="853" operator="lessThan">
      <formula>$C$4</formula>
    </cfRule>
  </conditionalFormatting>
  <conditionalFormatting sqref="AK60">
    <cfRule type="cellIs" dxfId="6759" priority="854" operator="lessThan">
      <formula>$C$4</formula>
    </cfRule>
  </conditionalFormatting>
  <conditionalFormatting sqref="AL11">
    <cfRule type="cellIs" dxfId="6758" priority="855" operator="lessThan">
      <formula>$C$4</formula>
    </cfRule>
  </conditionalFormatting>
  <conditionalFormatting sqref="AL12">
    <cfRule type="cellIs" dxfId="6757" priority="856" operator="lessThan">
      <formula>$C$4</formula>
    </cfRule>
  </conditionalFormatting>
  <conditionalFormatting sqref="AL13">
    <cfRule type="cellIs" dxfId="6756" priority="857" operator="lessThan">
      <formula>$C$4</formula>
    </cfRule>
  </conditionalFormatting>
  <conditionalFormatting sqref="AL14">
    <cfRule type="cellIs" dxfId="6755" priority="858" operator="lessThan">
      <formula>$C$4</formula>
    </cfRule>
  </conditionalFormatting>
  <conditionalFormatting sqref="AL15">
    <cfRule type="cellIs" dxfId="6754" priority="859" operator="lessThan">
      <formula>$C$4</formula>
    </cfRule>
  </conditionalFormatting>
  <conditionalFormatting sqref="AL16">
    <cfRule type="cellIs" dxfId="6753" priority="860" operator="lessThan">
      <formula>$C$4</formula>
    </cfRule>
  </conditionalFormatting>
  <conditionalFormatting sqref="AL17">
    <cfRule type="cellIs" dxfId="6752" priority="861" operator="lessThan">
      <formula>$C$4</formula>
    </cfRule>
  </conditionalFormatting>
  <conditionalFormatting sqref="AL18">
    <cfRule type="cellIs" dxfId="6751" priority="862" operator="lessThan">
      <formula>$C$4</formula>
    </cfRule>
  </conditionalFormatting>
  <conditionalFormatting sqref="AL19">
    <cfRule type="cellIs" dxfId="6750" priority="863" operator="lessThan">
      <formula>$C$4</formula>
    </cfRule>
  </conditionalFormatting>
  <conditionalFormatting sqref="AL20">
    <cfRule type="cellIs" dxfId="6749" priority="864" operator="lessThan">
      <formula>$C$4</formula>
    </cfRule>
  </conditionalFormatting>
  <conditionalFormatting sqref="AL21">
    <cfRule type="cellIs" dxfId="6748" priority="865" operator="lessThan">
      <formula>$C$4</formula>
    </cfRule>
  </conditionalFormatting>
  <conditionalFormatting sqref="AL22">
    <cfRule type="cellIs" dxfId="6747" priority="866" operator="lessThan">
      <formula>$C$4</formula>
    </cfRule>
  </conditionalFormatting>
  <conditionalFormatting sqref="AL23">
    <cfRule type="cellIs" dxfId="6746" priority="867" operator="lessThan">
      <formula>$C$4</formula>
    </cfRule>
  </conditionalFormatting>
  <conditionalFormatting sqref="AL24">
    <cfRule type="cellIs" dxfId="6745" priority="868" operator="lessThan">
      <formula>$C$4</formula>
    </cfRule>
  </conditionalFormatting>
  <conditionalFormatting sqref="AL25">
    <cfRule type="cellIs" dxfId="6744" priority="869" operator="lessThan">
      <formula>$C$4</formula>
    </cfRule>
  </conditionalFormatting>
  <conditionalFormatting sqref="AL26">
    <cfRule type="cellIs" dxfId="6743" priority="870" operator="lessThan">
      <formula>$C$4</formula>
    </cfRule>
  </conditionalFormatting>
  <conditionalFormatting sqref="AL27">
    <cfRule type="cellIs" dxfId="6742" priority="871" operator="lessThan">
      <formula>$C$4</formula>
    </cfRule>
  </conditionalFormatting>
  <conditionalFormatting sqref="AL28">
    <cfRule type="cellIs" dxfId="6741" priority="872" operator="lessThan">
      <formula>$C$4</formula>
    </cfRule>
  </conditionalFormatting>
  <conditionalFormatting sqref="AL29">
    <cfRule type="cellIs" dxfId="6740" priority="873" operator="lessThan">
      <formula>$C$4</formula>
    </cfRule>
  </conditionalFormatting>
  <conditionalFormatting sqref="AL30">
    <cfRule type="cellIs" dxfId="6739" priority="874" operator="lessThan">
      <formula>$C$4</formula>
    </cfRule>
  </conditionalFormatting>
  <conditionalFormatting sqref="AL31">
    <cfRule type="cellIs" dxfId="6738" priority="875" operator="lessThan">
      <formula>$C$4</formula>
    </cfRule>
  </conditionalFormatting>
  <conditionalFormatting sqref="AL32">
    <cfRule type="cellIs" dxfId="6737" priority="876" operator="lessThan">
      <formula>$C$4</formula>
    </cfRule>
  </conditionalFormatting>
  <conditionalFormatting sqref="AL33">
    <cfRule type="cellIs" dxfId="6736" priority="877" operator="lessThan">
      <formula>$C$4</formula>
    </cfRule>
  </conditionalFormatting>
  <conditionalFormatting sqref="AL34">
    <cfRule type="cellIs" dxfId="6735" priority="878" operator="lessThan">
      <formula>$C$4</formula>
    </cfRule>
  </conditionalFormatting>
  <conditionalFormatting sqref="AL35">
    <cfRule type="cellIs" dxfId="6734" priority="879" operator="lessThan">
      <formula>$C$4</formula>
    </cfRule>
  </conditionalFormatting>
  <conditionalFormatting sqref="AL36">
    <cfRule type="cellIs" dxfId="6733" priority="880" operator="lessThan">
      <formula>$C$4</formula>
    </cfRule>
  </conditionalFormatting>
  <conditionalFormatting sqref="AL37">
    <cfRule type="cellIs" dxfId="6732" priority="881" operator="lessThan">
      <formula>$C$4</formula>
    </cfRule>
  </conditionalFormatting>
  <conditionalFormatting sqref="AL38">
    <cfRule type="cellIs" dxfId="6731" priority="882" operator="lessThan">
      <formula>$C$4</formula>
    </cfRule>
  </conditionalFormatting>
  <conditionalFormatting sqref="AL39">
    <cfRule type="cellIs" dxfId="6730" priority="883" operator="lessThan">
      <formula>$C$4</formula>
    </cfRule>
  </conditionalFormatting>
  <conditionalFormatting sqref="AL40">
    <cfRule type="cellIs" dxfId="6729" priority="884" operator="lessThan">
      <formula>$C$4</formula>
    </cfRule>
  </conditionalFormatting>
  <conditionalFormatting sqref="AL41">
    <cfRule type="cellIs" dxfId="6728" priority="885" operator="lessThan">
      <formula>$C$4</formula>
    </cfRule>
  </conditionalFormatting>
  <conditionalFormatting sqref="AL42">
    <cfRule type="cellIs" dxfId="6727" priority="886" operator="lessThan">
      <formula>$C$4</formula>
    </cfRule>
  </conditionalFormatting>
  <conditionalFormatting sqref="AL43">
    <cfRule type="cellIs" dxfId="6726" priority="887" operator="lessThan">
      <formula>$C$4</formula>
    </cfRule>
  </conditionalFormatting>
  <conditionalFormatting sqref="AL44">
    <cfRule type="cellIs" dxfId="6725" priority="888" operator="lessThan">
      <formula>$C$4</formula>
    </cfRule>
  </conditionalFormatting>
  <conditionalFormatting sqref="AL45">
    <cfRule type="cellIs" dxfId="6724" priority="889" operator="lessThan">
      <formula>$C$4</formula>
    </cfRule>
  </conditionalFormatting>
  <conditionalFormatting sqref="AL46">
    <cfRule type="cellIs" dxfId="6723" priority="890" operator="lessThan">
      <formula>$C$4</formula>
    </cfRule>
  </conditionalFormatting>
  <conditionalFormatting sqref="AL47">
    <cfRule type="cellIs" dxfId="6722" priority="891" operator="lessThan">
      <formula>$C$4</formula>
    </cfRule>
  </conditionalFormatting>
  <conditionalFormatting sqref="AL48">
    <cfRule type="cellIs" dxfId="6721" priority="892" operator="lessThan">
      <formula>$C$4</formula>
    </cfRule>
  </conditionalFormatting>
  <conditionalFormatting sqref="AL49">
    <cfRule type="cellIs" dxfId="6720" priority="893" operator="lessThan">
      <formula>$C$4</formula>
    </cfRule>
  </conditionalFormatting>
  <conditionalFormatting sqref="AL50">
    <cfRule type="cellIs" dxfId="6719" priority="894" operator="lessThan">
      <formula>$C$4</formula>
    </cfRule>
  </conditionalFormatting>
  <conditionalFormatting sqref="AL51">
    <cfRule type="cellIs" dxfId="6718" priority="895" operator="lessThan">
      <formula>$C$4</formula>
    </cfRule>
  </conditionalFormatting>
  <conditionalFormatting sqref="AL52">
    <cfRule type="cellIs" dxfId="6717" priority="896" operator="lessThan">
      <formula>$C$4</formula>
    </cfRule>
  </conditionalFormatting>
  <conditionalFormatting sqref="AL53">
    <cfRule type="cellIs" dxfId="6716" priority="897" operator="lessThan">
      <formula>$C$4</formula>
    </cfRule>
  </conditionalFormatting>
  <conditionalFormatting sqref="AL54">
    <cfRule type="cellIs" dxfId="6715" priority="898" operator="lessThan">
      <formula>$C$4</formula>
    </cfRule>
  </conditionalFormatting>
  <conditionalFormatting sqref="AL55">
    <cfRule type="cellIs" dxfId="6714" priority="899" operator="lessThan">
      <formula>$C$4</formula>
    </cfRule>
  </conditionalFormatting>
  <conditionalFormatting sqref="AL56">
    <cfRule type="cellIs" dxfId="6713" priority="900" operator="lessThan">
      <formula>$C$4</formula>
    </cfRule>
  </conditionalFormatting>
  <conditionalFormatting sqref="AL57">
    <cfRule type="cellIs" dxfId="6712" priority="901" operator="lessThan">
      <formula>$C$4</formula>
    </cfRule>
  </conditionalFormatting>
  <conditionalFormatting sqref="AL58">
    <cfRule type="cellIs" dxfId="6711" priority="902" operator="lessThan">
      <formula>$C$4</formula>
    </cfRule>
  </conditionalFormatting>
  <conditionalFormatting sqref="AL59">
    <cfRule type="cellIs" dxfId="6710" priority="903" operator="lessThan">
      <formula>$C$4</formula>
    </cfRule>
  </conditionalFormatting>
  <conditionalFormatting sqref="AL60">
    <cfRule type="cellIs" dxfId="6709" priority="904" operator="lessThan">
      <formula>$C$4</formula>
    </cfRule>
  </conditionalFormatting>
  <conditionalFormatting sqref="AM11">
    <cfRule type="cellIs" dxfId="6708" priority="905" operator="lessThan">
      <formula>$C$4</formula>
    </cfRule>
  </conditionalFormatting>
  <conditionalFormatting sqref="AM12">
    <cfRule type="cellIs" dxfId="6707" priority="906" operator="lessThan">
      <formula>$C$4</formula>
    </cfRule>
  </conditionalFormatting>
  <conditionalFormatting sqref="AM13">
    <cfRule type="cellIs" dxfId="6706" priority="907" operator="lessThan">
      <formula>$C$4</formula>
    </cfRule>
  </conditionalFormatting>
  <conditionalFormatting sqref="AM14">
    <cfRule type="cellIs" dxfId="6705" priority="908" operator="lessThan">
      <formula>$C$4</formula>
    </cfRule>
  </conditionalFormatting>
  <conditionalFormatting sqref="AM15">
    <cfRule type="cellIs" dxfId="6704" priority="909" operator="lessThan">
      <formula>$C$4</formula>
    </cfRule>
  </conditionalFormatting>
  <conditionalFormatting sqref="AM16">
    <cfRule type="cellIs" dxfId="6703" priority="910" operator="lessThan">
      <formula>$C$4</formula>
    </cfRule>
  </conditionalFormatting>
  <conditionalFormatting sqref="AM17">
    <cfRule type="cellIs" dxfId="6702" priority="911" operator="lessThan">
      <formula>$C$4</formula>
    </cfRule>
  </conditionalFormatting>
  <conditionalFormatting sqref="AM18">
    <cfRule type="cellIs" dxfId="6701" priority="912" operator="lessThan">
      <formula>$C$4</formula>
    </cfRule>
  </conditionalFormatting>
  <conditionalFormatting sqref="AM19">
    <cfRule type="cellIs" dxfId="6700" priority="913" operator="lessThan">
      <formula>$C$4</formula>
    </cfRule>
  </conditionalFormatting>
  <conditionalFormatting sqref="AM20">
    <cfRule type="cellIs" dxfId="6699" priority="914" operator="lessThan">
      <formula>$C$4</formula>
    </cfRule>
  </conditionalFormatting>
  <conditionalFormatting sqref="AM21">
    <cfRule type="cellIs" dxfId="6698" priority="915" operator="lessThan">
      <formula>$C$4</formula>
    </cfRule>
  </conditionalFormatting>
  <conditionalFormatting sqref="AM22">
    <cfRule type="cellIs" dxfId="6697" priority="916" operator="lessThan">
      <formula>$C$4</formula>
    </cfRule>
  </conditionalFormatting>
  <conditionalFormatting sqref="AM23">
    <cfRule type="cellIs" dxfId="6696" priority="917" operator="lessThan">
      <formula>$C$4</formula>
    </cfRule>
  </conditionalFormatting>
  <conditionalFormatting sqref="AM24">
    <cfRule type="cellIs" dxfId="6695" priority="918" operator="lessThan">
      <formula>$C$4</formula>
    </cfRule>
  </conditionalFormatting>
  <conditionalFormatting sqref="AM25">
    <cfRule type="cellIs" dxfId="6694" priority="919" operator="lessThan">
      <formula>$C$4</formula>
    </cfRule>
  </conditionalFormatting>
  <conditionalFormatting sqref="AM26">
    <cfRule type="cellIs" dxfId="6693" priority="920" operator="lessThan">
      <formula>$C$4</formula>
    </cfRule>
  </conditionalFormatting>
  <conditionalFormatting sqref="AM27">
    <cfRule type="cellIs" dxfId="6692" priority="921" operator="lessThan">
      <formula>$C$4</formula>
    </cfRule>
  </conditionalFormatting>
  <conditionalFormatting sqref="AM28">
    <cfRule type="cellIs" dxfId="6691" priority="922" operator="lessThan">
      <formula>$C$4</formula>
    </cfRule>
  </conditionalFormatting>
  <conditionalFormatting sqref="AM29">
    <cfRule type="cellIs" dxfId="6690" priority="923" operator="lessThan">
      <formula>$C$4</formula>
    </cfRule>
  </conditionalFormatting>
  <conditionalFormatting sqref="AM30">
    <cfRule type="cellIs" dxfId="6689" priority="924" operator="lessThan">
      <formula>$C$4</formula>
    </cfRule>
  </conditionalFormatting>
  <conditionalFormatting sqref="AM31">
    <cfRule type="cellIs" dxfId="6688" priority="925" operator="lessThan">
      <formula>$C$4</formula>
    </cfRule>
  </conditionalFormatting>
  <conditionalFormatting sqref="AM32">
    <cfRule type="cellIs" dxfId="6687" priority="926" operator="lessThan">
      <formula>$C$4</formula>
    </cfRule>
  </conditionalFormatting>
  <conditionalFormatting sqref="AM33">
    <cfRule type="cellIs" dxfId="6686" priority="927" operator="lessThan">
      <formula>$C$4</formula>
    </cfRule>
  </conditionalFormatting>
  <conditionalFormatting sqref="AM34">
    <cfRule type="cellIs" dxfId="6685" priority="928" operator="lessThan">
      <formula>$C$4</formula>
    </cfRule>
  </conditionalFormatting>
  <conditionalFormatting sqref="AM35">
    <cfRule type="cellIs" dxfId="6684" priority="929" operator="lessThan">
      <formula>$C$4</formula>
    </cfRule>
  </conditionalFormatting>
  <conditionalFormatting sqref="AM36">
    <cfRule type="cellIs" dxfId="6683" priority="930" operator="lessThan">
      <formula>$C$4</formula>
    </cfRule>
  </conditionalFormatting>
  <conditionalFormatting sqref="AM37">
    <cfRule type="cellIs" dxfId="6682" priority="931" operator="lessThan">
      <formula>$C$4</formula>
    </cfRule>
  </conditionalFormatting>
  <conditionalFormatting sqref="AM38">
    <cfRule type="cellIs" dxfId="6681" priority="932" operator="lessThan">
      <formula>$C$4</formula>
    </cfRule>
  </conditionalFormatting>
  <conditionalFormatting sqref="AM39">
    <cfRule type="cellIs" dxfId="6680" priority="933" operator="lessThan">
      <formula>$C$4</formula>
    </cfRule>
  </conditionalFormatting>
  <conditionalFormatting sqref="AM40">
    <cfRule type="cellIs" dxfId="6679" priority="934" operator="lessThan">
      <formula>$C$4</formula>
    </cfRule>
  </conditionalFormatting>
  <conditionalFormatting sqref="AM41">
    <cfRule type="cellIs" dxfId="6678" priority="935" operator="lessThan">
      <formula>$C$4</formula>
    </cfRule>
  </conditionalFormatting>
  <conditionalFormatting sqref="AM42">
    <cfRule type="cellIs" dxfId="6677" priority="936" operator="lessThan">
      <formula>$C$4</formula>
    </cfRule>
  </conditionalFormatting>
  <conditionalFormatting sqref="AM43">
    <cfRule type="cellIs" dxfId="6676" priority="937" operator="lessThan">
      <formula>$C$4</formula>
    </cfRule>
  </conditionalFormatting>
  <conditionalFormatting sqref="AM44">
    <cfRule type="cellIs" dxfId="6675" priority="938" operator="lessThan">
      <formula>$C$4</formula>
    </cfRule>
  </conditionalFormatting>
  <conditionalFormatting sqref="AM45">
    <cfRule type="cellIs" dxfId="6674" priority="939" operator="lessThan">
      <formula>$C$4</formula>
    </cfRule>
  </conditionalFormatting>
  <conditionalFormatting sqref="AM46">
    <cfRule type="cellIs" dxfId="6673" priority="940" operator="lessThan">
      <formula>$C$4</formula>
    </cfRule>
  </conditionalFormatting>
  <conditionalFormatting sqref="AM47">
    <cfRule type="cellIs" dxfId="6672" priority="941" operator="lessThan">
      <formula>$C$4</formula>
    </cfRule>
  </conditionalFormatting>
  <conditionalFormatting sqref="AM48">
    <cfRule type="cellIs" dxfId="6671" priority="942" operator="lessThan">
      <formula>$C$4</formula>
    </cfRule>
  </conditionalFormatting>
  <conditionalFormatting sqref="AM49">
    <cfRule type="cellIs" dxfId="6670" priority="943" operator="lessThan">
      <formula>$C$4</formula>
    </cfRule>
  </conditionalFormatting>
  <conditionalFormatting sqref="AM50">
    <cfRule type="cellIs" dxfId="6669" priority="944" operator="lessThan">
      <formula>$C$4</formula>
    </cfRule>
  </conditionalFormatting>
  <conditionalFormatting sqref="AM51">
    <cfRule type="cellIs" dxfId="6668" priority="945" operator="lessThan">
      <formula>$C$4</formula>
    </cfRule>
  </conditionalFormatting>
  <conditionalFormatting sqref="AM52">
    <cfRule type="cellIs" dxfId="6667" priority="946" operator="lessThan">
      <formula>$C$4</formula>
    </cfRule>
  </conditionalFormatting>
  <conditionalFormatting sqref="AM53">
    <cfRule type="cellIs" dxfId="6666" priority="947" operator="lessThan">
      <formula>$C$4</formula>
    </cfRule>
  </conditionalFormatting>
  <conditionalFormatting sqref="AM54">
    <cfRule type="cellIs" dxfId="6665" priority="948" operator="lessThan">
      <formula>$C$4</formula>
    </cfRule>
  </conditionalFormatting>
  <conditionalFormatting sqref="AM55">
    <cfRule type="cellIs" dxfId="6664" priority="949" operator="lessThan">
      <formula>$C$4</formula>
    </cfRule>
  </conditionalFormatting>
  <conditionalFormatting sqref="AM56">
    <cfRule type="cellIs" dxfId="6663" priority="950" operator="lessThan">
      <formula>$C$4</formula>
    </cfRule>
  </conditionalFormatting>
  <conditionalFormatting sqref="AM57">
    <cfRule type="cellIs" dxfId="6662" priority="951" operator="lessThan">
      <formula>$C$4</formula>
    </cfRule>
  </conditionalFormatting>
  <conditionalFormatting sqref="AM58">
    <cfRule type="cellIs" dxfId="6661" priority="952" operator="lessThan">
      <formula>$C$4</formula>
    </cfRule>
  </conditionalFormatting>
  <conditionalFormatting sqref="AM59">
    <cfRule type="cellIs" dxfId="6660" priority="953" operator="lessThan">
      <formula>$C$4</formula>
    </cfRule>
  </conditionalFormatting>
  <conditionalFormatting sqref="AM60">
    <cfRule type="cellIs" dxfId="6659" priority="954" operator="lessThan">
      <formula>$C$4</formula>
    </cfRule>
  </conditionalFormatting>
  <conditionalFormatting sqref="AN11">
    <cfRule type="cellIs" dxfId="6658" priority="955" operator="lessThan">
      <formula>$C$4</formula>
    </cfRule>
  </conditionalFormatting>
  <conditionalFormatting sqref="AN12">
    <cfRule type="cellIs" dxfId="6657" priority="956" operator="lessThan">
      <formula>$C$4</formula>
    </cfRule>
  </conditionalFormatting>
  <conditionalFormatting sqref="AN13">
    <cfRule type="cellIs" dxfId="6656" priority="957" operator="lessThan">
      <formula>$C$4</formula>
    </cfRule>
  </conditionalFormatting>
  <conditionalFormatting sqref="AN14">
    <cfRule type="cellIs" dxfId="6655" priority="958" operator="lessThan">
      <formula>$C$4</formula>
    </cfRule>
  </conditionalFormatting>
  <conditionalFormatting sqref="AN15">
    <cfRule type="cellIs" dxfId="6654" priority="959" operator="lessThan">
      <formula>$C$4</formula>
    </cfRule>
  </conditionalFormatting>
  <conditionalFormatting sqref="AN16">
    <cfRule type="cellIs" dxfId="6653" priority="960" operator="lessThan">
      <formula>$C$4</formula>
    </cfRule>
  </conditionalFormatting>
  <conditionalFormatting sqref="AN17">
    <cfRule type="cellIs" dxfId="6652" priority="961" operator="lessThan">
      <formula>$C$4</formula>
    </cfRule>
  </conditionalFormatting>
  <conditionalFormatting sqref="AN18">
    <cfRule type="cellIs" dxfId="6651" priority="962" operator="lessThan">
      <formula>$C$4</formula>
    </cfRule>
  </conditionalFormatting>
  <conditionalFormatting sqref="AN19">
    <cfRule type="cellIs" dxfId="6650" priority="963" operator="lessThan">
      <formula>$C$4</formula>
    </cfRule>
  </conditionalFormatting>
  <conditionalFormatting sqref="AN20">
    <cfRule type="cellIs" dxfId="6649" priority="964" operator="lessThan">
      <formula>$C$4</formula>
    </cfRule>
  </conditionalFormatting>
  <conditionalFormatting sqref="AN21">
    <cfRule type="cellIs" dxfId="6648" priority="965" operator="lessThan">
      <formula>$C$4</formula>
    </cfRule>
  </conditionalFormatting>
  <conditionalFormatting sqref="AN22">
    <cfRule type="cellIs" dxfId="6647" priority="966" operator="lessThan">
      <formula>$C$4</formula>
    </cfRule>
  </conditionalFormatting>
  <conditionalFormatting sqref="AN23">
    <cfRule type="cellIs" dxfId="6646" priority="967" operator="lessThan">
      <formula>$C$4</formula>
    </cfRule>
  </conditionalFormatting>
  <conditionalFormatting sqref="AN24">
    <cfRule type="cellIs" dxfId="6645" priority="968" operator="lessThan">
      <formula>$C$4</formula>
    </cfRule>
  </conditionalFormatting>
  <conditionalFormatting sqref="AN25">
    <cfRule type="cellIs" dxfId="6644" priority="969" operator="lessThan">
      <formula>$C$4</formula>
    </cfRule>
  </conditionalFormatting>
  <conditionalFormatting sqref="AN26">
    <cfRule type="cellIs" dxfId="6643" priority="970" operator="lessThan">
      <formula>$C$4</formula>
    </cfRule>
  </conditionalFormatting>
  <conditionalFormatting sqref="AN27">
    <cfRule type="cellIs" dxfId="6642" priority="971" operator="lessThan">
      <formula>$C$4</formula>
    </cfRule>
  </conditionalFormatting>
  <conditionalFormatting sqref="AN28">
    <cfRule type="cellIs" dxfId="6641" priority="972" operator="lessThan">
      <formula>$C$4</formula>
    </cfRule>
  </conditionalFormatting>
  <conditionalFormatting sqref="AN29">
    <cfRule type="cellIs" dxfId="6640" priority="973" operator="lessThan">
      <formula>$C$4</formula>
    </cfRule>
  </conditionalFormatting>
  <conditionalFormatting sqref="AN30">
    <cfRule type="cellIs" dxfId="6639" priority="974" operator="lessThan">
      <formula>$C$4</formula>
    </cfRule>
  </conditionalFormatting>
  <conditionalFormatting sqref="AN31">
    <cfRule type="cellIs" dxfId="6638" priority="975" operator="lessThan">
      <formula>$C$4</formula>
    </cfRule>
  </conditionalFormatting>
  <conditionalFormatting sqref="AN32">
    <cfRule type="cellIs" dxfId="6637" priority="976" operator="lessThan">
      <formula>$C$4</formula>
    </cfRule>
  </conditionalFormatting>
  <conditionalFormatting sqref="AN33">
    <cfRule type="cellIs" dxfId="6636" priority="977" operator="lessThan">
      <formula>$C$4</formula>
    </cfRule>
  </conditionalFormatting>
  <conditionalFormatting sqref="AN34">
    <cfRule type="cellIs" dxfId="6635" priority="978" operator="lessThan">
      <formula>$C$4</formula>
    </cfRule>
  </conditionalFormatting>
  <conditionalFormatting sqref="AN35">
    <cfRule type="cellIs" dxfId="6634" priority="979" operator="lessThan">
      <formula>$C$4</formula>
    </cfRule>
  </conditionalFormatting>
  <conditionalFormatting sqref="AN36">
    <cfRule type="cellIs" dxfId="6633" priority="980" operator="lessThan">
      <formula>$C$4</formula>
    </cfRule>
  </conditionalFormatting>
  <conditionalFormatting sqref="AN37">
    <cfRule type="cellIs" dxfId="6632" priority="981" operator="lessThan">
      <formula>$C$4</formula>
    </cfRule>
  </conditionalFormatting>
  <conditionalFormatting sqref="AN38">
    <cfRule type="cellIs" dxfId="6631" priority="982" operator="lessThan">
      <formula>$C$4</formula>
    </cfRule>
  </conditionalFormatting>
  <conditionalFormatting sqref="AN39">
    <cfRule type="cellIs" dxfId="6630" priority="983" operator="lessThan">
      <formula>$C$4</formula>
    </cfRule>
  </conditionalFormatting>
  <conditionalFormatting sqref="AN40">
    <cfRule type="cellIs" dxfId="6629" priority="984" operator="lessThan">
      <formula>$C$4</formula>
    </cfRule>
  </conditionalFormatting>
  <conditionalFormatting sqref="AN41">
    <cfRule type="cellIs" dxfId="6628" priority="985" operator="lessThan">
      <formula>$C$4</formula>
    </cfRule>
  </conditionalFormatting>
  <conditionalFormatting sqref="AN42">
    <cfRule type="cellIs" dxfId="6627" priority="986" operator="lessThan">
      <formula>$C$4</formula>
    </cfRule>
  </conditionalFormatting>
  <conditionalFormatting sqref="AN43">
    <cfRule type="cellIs" dxfId="6626" priority="987" operator="lessThan">
      <formula>$C$4</formula>
    </cfRule>
  </conditionalFormatting>
  <conditionalFormatting sqref="AN44">
    <cfRule type="cellIs" dxfId="6625" priority="988" operator="lessThan">
      <formula>$C$4</formula>
    </cfRule>
  </conditionalFormatting>
  <conditionalFormatting sqref="AN45">
    <cfRule type="cellIs" dxfId="6624" priority="989" operator="lessThan">
      <formula>$C$4</formula>
    </cfRule>
  </conditionalFormatting>
  <conditionalFormatting sqref="AN46">
    <cfRule type="cellIs" dxfId="6623" priority="990" operator="lessThan">
      <formula>$C$4</formula>
    </cfRule>
  </conditionalFormatting>
  <conditionalFormatting sqref="AN47">
    <cfRule type="cellIs" dxfId="6622" priority="991" operator="lessThan">
      <formula>$C$4</formula>
    </cfRule>
  </conditionalFormatting>
  <conditionalFormatting sqref="AN48">
    <cfRule type="cellIs" dxfId="6621" priority="992" operator="lessThan">
      <formula>$C$4</formula>
    </cfRule>
  </conditionalFormatting>
  <conditionalFormatting sqref="AN49">
    <cfRule type="cellIs" dxfId="6620" priority="993" operator="lessThan">
      <formula>$C$4</formula>
    </cfRule>
  </conditionalFormatting>
  <conditionalFormatting sqref="AN50">
    <cfRule type="cellIs" dxfId="6619" priority="994" operator="lessThan">
      <formula>$C$4</formula>
    </cfRule>
  </conditionalFormatting>
  <conditionalFormatting sqref="AN51">
    <cfRule type="cellIs" dxfId="6618" priority="995" operator="lessThan">
      <formula>$C$4</formula>
    </cfRule>
  </conditionalFormatting>
  <conditionalFormatting sqref="AN52">
    <cfRule type="cellIs" dxfId="6617" priority="996" operator="lessThan">
      <formula>$C$4</formula>
    </cfRule>
  </conditionalFormatting>
  <conditionalFormatting sqref="AN53">
    <cfRule type="cellIs" dxfId="6616" priority="997" operator="lessThan">
      <formula>$C$4</formula>
    </cfRule>
  </conditionalFormatting>
  <conditionalFormatting sqref="AN54">
    <cfRule type="cellIs" dxfId="6615" priority="998" operator="lessThan">
      <formula>$C$4</formula>
    </cfRule>
  </conditionalFormatting>
  <conditionalFormatting sqref="AN55">
    <cfRule type="cellIs" dxfId="6614" priority="999" operator="lessThan">
      <formula>$C$4</formula>
    </cfRule>
  </conditionalFormatting>
  <conditionalFormatting sqref="AN56">
    <cfRule type="cellIs" dxfId="6613" priority="1000" operator="lessThan">
      <formula>$C$4</formula>
    </cfRule>
  </conditionalFormatting>
  <conditionalFormatting sqref="AN57">
    <cfRule type="cellIs" dxfId="6612" priority="1001" operator="lessThan">
      <formula>$C$4</formula>
    </cfRule>
  </conditionalFormatting>
  <conditionalFormatting sqref="AN58">
    <cfRule type="cellIs" dxfId="6611" priority="1002" operator="lessThan">
      <formula>$C$4</formula>
    </cfRule>
  </conditionalFormatting>
  <conditionalFormatting sqref="AN59">
    <cfRule type="cellIs" dxfId="6610" priority="1003" operator="lessThan">
      <formula>$C$4</formula>
    </cfRule>
  </conditionalFormatting>
  <conditionalFormatting sqref="AN60">
    <cfRule type="cellIs" dxfId="6609" priority="1004" operator="lessThan">
      <formula>$C$4</formula>
    </cfRule>
  </conditionalFormatting>
  <conditionalFormatting sqref="AO11">
    <cfRule type="cellIs" dxfId="6608" priority="1005" operator="lessThan">
      <formula>$C$4</formula>
    </cfRule>
  </conditionalFormatting>
  <conditionalFormatting sqref="AO12">
    <cfRule type="cellIs" dxfId="6607" priority="1006" operator="lessThan">
      <formula>$C$4</formula>
    </cfRule>
  </conditionalFormatting>
  <conditionalFormatting sqref="AO13">
    <cfRule type="cellIs" dxfId="6606" priority="1007" operator="lessThan">
      <formula>$C$4</formula>
    </cfRule>
  </conditionalFormatting>
  <conditionalFormatting sqref="AO14">
    <cfRule type="cellIs" dxfId="6605" priority="1008" operator="lessThan">
      <formula>$C$4</formula>
    </cfRule>
  </conditionalFormatting>
  <conditionalFormatting sqref="AO15">
    <cfRule type="cellIs" dxfId="6604" priority="1009" operator="lessThan">
      <formula>$C$4</formula>
    </cfRule>
  </conditionalFormatting>
  <conditionalFormatting sqref="AO16">
    <cfRule type="cellIs" dxfId="6603" priority="1010" operator="lessThan">
      <formula>$C$4</formula>
    </cfRule>
  </conditionalFormatting>
  <conditionalFormatting sqref="AO17">
    <cfRule type="cellIs" dxfId="6602" priority="1011" operator="lessThan">
      <formula>$C$4</formula>
    </cfRule>
  </conditionalFormatting>
  <conditionalFormatting sqref="AO18">
    <cfRule type="cellIs" dxfId="6601" priority="1012" operator="lessThan">
      <formula>$C$4</formula>
    </cfRule>
  </conditionalFormatting>
  <conditionalFormatting sqref="AO19">
    <cfRule type="cellIs" dxfId="6600" priority="1013" operator="lessThan">
      <formula>$C$4</formula>
    </cfRule>
  </conditionalFormatting>
  <conditionalFormatting sqref="AO20">
    <cfRule type="cellIs" dxfId="6599" priority="1014" operator="lessThan">
      <formula>$C$4</formula>
    </cfRule>
  </conditionalFormatting>
  <conditionalFormatting sqref="AO21">
    <cfRule type="cellIs" dxfId="6598" priority="1015" operator="lessThan">
      <formula>$C$4</formula>
    </cfRule>
  </conditionalFormatting>
  <conditionalFormatting sqref="AO22">
    <cfRule type="cellIs" dxfId="6597" priority="1016" operator="lessThan">
      <formula>$C$4</formula>
    </cfRule>
  </conditionalFormatting>
  <conditionalFormatting sqref="AO23">
    <cfRule type="cellIs" dxfId="6596" priority="1017" operator="lessThan">
      <formula>$C$4</formula>
    </cfRule>
  </conditionalFormatting>
  <conditionalFormatting sqref="AO24">
    <cfRule type="cellIs" dxfId="6595" priority="1018" operator="lessThan">
      <formula>$C$4</formula>
    </cfRule>
  </conditionalFormatting>
  <conditionalFormatting sqref="AO25">
    <cfRule type="cellIs" dxfId="6594" priority="1019" operator="lessThan">
      <formula>$C$4</formula>
    </cfRule>
  </conditionalFormatting>
  <conditionalFormatting sqref="AO26">
    <cfRule type="cellIs" dxfId="6593" priority="1020" operator="lessThan">
      <formula>$C$4</formula>
    </cfRule>
  </conditionalFormatting>
  <conditionalFormatting sqref="AO27">
    <cfRule type="cellIs" dxfId="6592" priority="1021" operator="lessThan">
      <formula>$C$4</formula>
    </cfRule>
  </conditionalFormatting>
  <conditionalFormatting sqref="AO28">
    <cfRule type="cellIs" dxfId="6591" priority="1022" operator="lessThan">
      <formula>$C$4</formula>
    </cfRule>
  </conditionalFormatting>
  <conditionalFormatting sqref="AO29">
    <cfRule type="cellIs" dxfId="6590" priority="1023" operator="lessThan">
      <formula>$C$4</formula>
    </cfRule>
  </conditionalFormatting>
  <conditionalFormatting sqref="AO30">
    <cfRule type="cellIs" dxfId="6589" priority="1024" operator="lessThan">
      <formula>$C$4</formula>
    </cfRule>
  </conditionalFormatting>
  <conditionalFormatting sqref="AO31">
    <cfRule type="cellIs" dxfId="6588" priority="1025" operator="lessThan">
      <formula>$C$4</formula>
    </cfRule>
  </conditionalFormatting>
  <conditionalFormatting sqref="AO32">
    <cfRule type="cellIs" dxfId="6587" priority="1026" operator="lessThan">
      <formula>$C$4</formula>
    </cfRule>
  </conditionalFormatting>
  <conditionalFormatting sqref="AO33">
    <cfRule type="cellIs" dxfId="6586" priority="1027" operator="lessThan">
      <formula>$C$4</formula>
    </cfRule>
  </conditionalFormatting>
  <conditionalFormatting sqref="AO34">
    <cfRule type="cellIs" dxfId="6585" priority="1028" operator="lessThan">
      <formula>$C$4</formula>
    </cfRule>
  </conditionalFormatting>
  <conditionalFormatting sqref="AO35">
    <cfRule type="cellIs" dxfId="6584" priority="1029" operator="lessThan">
      <formula>$C$4</formula>
    </cfRule>
  </conditionalFormatting>
  <conditionalFormatting sqref="AO36">
    <cfRule type="cellIs" dxfId="6583" priority="1030" operator="lessThan">
      <formula>$C$4</formula>
    </cfRule>
  </conditionalFormatting>
  <conditionalFormatting sqref="AO37">
    <cfRule type="cellIs" dxfId="6582" priority="1031" operator="lessThan">
      <formula>$C$4</formula>
    </cfRule>
  </conditionalFormatting>
  <conditionalFormatting sqref="AO38">
    <cfRule type="cellIs" dxfId="6581" priority="1032" operator="lessThan">
      <formula>$C$4</formula>
    </cfRule>
  </conditionalFormatting>
  <conditionalFormatting sqref="AO39">
    <cfRule type="cellIs" dxfId="6580" priority="1033" operator="lessThan">
      <formula>$C$4</formula>
    </cfRule>
  </conditionalFormatting>
  <conditionalFormatting sqref="AO40">
    <cfRule type="cellIs" dxfId="6579" priority="1034" operator="lessThan">
      <formula>$C$4</formula>
    </cfRule>
  </conditionalFormatting>
  <conditionalFormatting sqref="AO41">
    <cfRule type="cellIs" dxfId="6578" priority="1035" operator="lessThan">
      <formula>$C$4</formula>
    </cfRule>
  </conditionalFormatting>
  <conditionalFormatting sqref="AO42">
    <cfRule type="cellIs" dxfId="6577" priority="1036" operator="lessThan">
      <formula>$C$4</formula>
    </cfRule>
  </conditionalFormatting>
  <conditionalFormatting sqref="AO43">
    <cfRule type="cellIs" dxfId="6576" priority="1037" operator="lessThan">
      <formula>$C$4</formula>
    </cfRule>
  </conditionalFormatting>
  <conditionalFormatting sqref="AO44">
    <cfRule type="cellIs" dxfId="6575" priority="1038" operator="lessThan">
      <formula>$C$4</formula>
    </cfRule>
  </conditionalFormatting>
  <conditionalFormatting sqref="AO45">
    <cfRule type="cellIs" dxfId="6574" priority="1039" operator="lessThan">
      <formula>$C$4</formula>
    </cfRule>
  </conditionalFormatting>
  <conditionalFormatting sqref="AO46">
    <cfRule type="cellIs" dxfId="6573" priority="1040" operator="lessThan">
      <formula>$C$4</formula>
    </cfRule>
  </conditionalFormatting>
  <conditionalFormatting sqref="AO47">
    <cfRule type="cellIs" dxfId="6572" priority="1041" operator="lessThan">
      <formula>$C$4</formula>
    </cfRule>
  </conditionalFormatting>
  <conditionalFormatting sqref="AO48">
    <cfRule type="cellIs" dxfId="6571" priority="1042" operator="lessThan">
      <formula>$C$4</formula>
    </cfRule>
  </conditionalFormatting>
  <conditionalFormatting sqref="AO49">
    <cfRule type="cellIs" dxfId="6570" priority="1043" operator="lessThan">
      <formula>$C$4</formula>
    </cfRule>
  </conditionalFormatting>
  <conditionalFormatting sqref="AO50">
    <cfRule type="cellIs" dxfId="6569" priority="1044" operator="lessThan">
      <formula>$C$4</formula>
    </cfRule>
  </conditionalFormatting>
  <conditionalFormatting sqref="AO51">
    <cfRule type="cellIs" dxfId="6568" priority="1045" operator="lessThan">
      <formula>$C$4</formula>
    </cfRule>
  </conditionalFormatting>
  <conditionalFormatting sqref="AO52">
    <cfRule type="cellIs" dxfId="6567" priority="1046" operator="lessThan">
      <formula>$C$4</formula>
    </cfRule>
  </conditionalFormatting>
  <conditionalFormatting sqref="AO53">
    <cfRule type="cellIs" dxfId="6566" priority="1047" operator="lessThan">
      <formula>$C$4</formula>
    </cfRule>
  </conditionalFormatting>
  <conditionalFormatting sqref="AO54">
    <cfRule type="cellIs" dxfId="6565" priority="1048" operator="lessThan">
      <formula>$C$4</formula>
    </cfRule>
  </conditionalFormatting>
  <conditionalFormatting sqref="AO55">
    <cfRule type="cellIs" dxfId="6564" priority="1049" operator="lessThan">
      <formula>$C$4</formula>
    </cfRule>
  </conditionalFormatting>
  <conditionalFormatting sqref="AO56">
    <cfRule type="cellIs" dxfId="6563" priority="1050" operator="lessThan">
      <formula>$C$4</formula>
    </cfRule>
  </conditionalFormatting>
  <conditionalFormatting sqref="AO57">
    <cfRule type="cellIs" dxfId="6562" priority="1051" operator="lessThan">
      <formula>$C$4</formula>
    </cfRule>
  </conditionalFormatting>
  <conditionalFormatting sqref="AO58">
    <cfRule type="cellIs" dxfId="6561" priority="1052" operator="lessThan">
      <formula>$C$4</formula>
    </cfRule>
  </conditionalFormatting>
  <conditionalFormatting sqref="AO59">
    <cfRule type="cellIs" dxfId="6560" priority="1053" operator="lessThan">
      <formula>$C$4</formula>
    </cfRule>
  </conditionalFormatting>
  <conditionalFormatting sqref="AO60">
    <cfRule type="cellIs" dxfId="6559" priority="1054" operator="lessThan">
      <formula>$C$4</formula>
    </cfRule>
  </conditionalFormatting>
  <conditionalFormatting sqref="AP11">
    <cfRule type="cellIs" dxfId="6558" priority="1055" operator="lessThan">
      <formula>$C$4</formula>
    </cfRule>
  </conditionalFormatting>
  <conditionalFormatting sqref="AP12">
    <cfRule type="cellIs" dxfId="6557" priority="1056" operator="lessThan">
      <formula>$C$4</formula>
    </cfRule>
  </conditionalFormatting>
  <conditionalFormatting sqref="AP13">
    <cfRule type="cellIs" dxfId="6556" priority="1057" operator="lessThan">
      <formula>$C$4</formula>
    </cfRule>
  </conditionalFormatting>
  <conditionalFormatting sqref="AP14">
    <cfRule type="cellIs" dxfId="6555" priority="1058" operator="lessThan">
      <formula>$C$4</formula>
    </cfRule>
  </conditionalFormatting>
  <conditionalFormatting sqref="AP15">
    <cfRule type="cellIs" dxfId="6554" priority="1059" operator="lessThan">
      <formula>$C$4</formula>
    </cfRule>
  </conditionalFormatting>
  <conditionalFormatting sqref="AP16">
    <cfRule type="cellIs" dxfId="6553" priority="1060" operator="lessThan">
      <formula>$C$4</formula>
    </cfRule>
  </conditionalFormatting>
  <conditionalFormatting sqref="AP17">
    <cfRule type="cellIs" dxfId="6552" priority="1061" operator="lessThan">
      <formula>$C$4</formula>
    </cfRule>
  </conditionalFormatting>
  <conditionalFormatting sqref="AP18">
    <cfRule type="cellIs" dxfId="6551" priority="1062" operator="lessThan">
      <formula>$C$4</formula>
    </cfRule>
  </conditionalFormatting>
  <conditionalFormatting sqref="AP19">
    <cfRule type="cellIs" dxfId="6550" priority="1063" operator="lessThan">
      <formula>$C$4</formula>
    </cfRule>
  </conditionalFormatting>
  <conditionalFormatting sqref="AP20">
    <cfRule type="cellIs" dxfId="6549" priority="1064" operator="lessThan">
      <formula>$C$4</formula>
    </cfRule>
  </conditionalFormatting>
  <conditionalFormatting sqref="AP21">
    <cfRule type="cellIs" dxfId="6548" priority="1065" operator="lessThan">
      <formula>$C$4</formula>
    </cfRule>
  </conditionalFormatting>
  <conditionalFormatting sqref="AP22">
    <cfRule type="cellIs" dxfId="6547" priority="1066" operator="lessThan">
      <formula>$C$4</formula>
    </cfRule>
  </conditionalFormatting>
  <conditionalFormatting sqref="AP23">
    <cfRule type="cellIs" dxfId="6546" priority="1067" operator="lessThan">
      <formula>$C$4</formula>
    </cfRule>
  </conditionalFormatting>
  <conditionalFormatting sqref="AP24">
    <cfRule type="cellIs" dxfId="6545" priority="1068" operator="lessThan">
      <formula>$C$4</formula>
    </cfRule>
  </conditionalFormatting>
  <conditionalFormatting sqref="AP25">
    <cfRule type="cellIs" dxfId="6544" priority="1069" operator="lessThan">
      <formula>$C$4</formula>
    </cfRule>
  </conditionalFormatting>
  <conditionalFormatting sqref="AP26">
    <cfRule type="cellIs" dxfId="6543" priority="1070" operator="lessThan">
      <formula>$C$4</formula>
    </cfRule>
  </conditionalFormatting>
  <conditionalFormatting sqref="AP27">
    <cfRule type="cellIs" dxfId="6542" priority="1071" operator="lessThan">
      <formula>$C$4</formula>
    </cfRule>
  </conditionalFormatting>
  <conditionalFormatting sqref="AP28">
    <cfRule type="cellIs" dxfId="6541" priority="1072" operator="lessThan">
      <formula>$C$4</formula>
    </cfRule>
  </conditionalFormatting>
  <conditionalFormatting sqref="AP29">
    <cfRule type="cellIs" dxfId="6540" priority="1073" operator="lessThan">
      <formula>$C$4</formula>
    </cfRule>
  </conditionalFormatting>
  <conditionalFormatting sqref="AP30">
    <cfRule type="cellIs" dxfId="6539" priority="1074" operator="lessThan">
      <formula>$C$4</formula>
    </cfRule>
  </conditionalFormatting>
  <conditionalFormatting sqref="AP31">
    <cfRule type="cellIs" dxfId="6538" priority="1075" operator="lessThan">
      <formula>$C$4</formula>
    </cfRule>
  </conditionalFormatting>
  <conditionalFormatting sqref="AP32">
    <cfRule type="cellIs" dxfId="6537" priority="1076" operator="lessThan">
      <formula>$C$4</formula>
    </cfRule>
  </conditionalFormatting>
  <conditionalFormatting sqref="AP33">
    <cfRule type="cellIs" dxfId="6536" priority="1077" operator="lessThan">
      <formula>$C$4</formula>
    </cfRule>
  </conditionalFormatting>
  <conditionalFormatting sqref="AP34">
    <cfRule type="cellIs" dxfId="6535" priority="1078" operator="lessThan">
      <formula>$C$4</formula>
    </cfRule>
  </conditionalFormatting>
  <conditionalFormatting sqref="AP35">
    <cfRule type="cellIs" dxfId="6534" priority="1079" operator="lessThan">
      <formula>$C$4</formula>
    </cfRule>
  </conditionalFormatting>
  <conditionalFormatting sqref="AP36">
    <cfRule type="cellIs" dxfId="6533" priority="1080" operator="lessThan">
      <formula>$C$4</formula>
    </cfRule>
  </conditionalFormatting>
  <conditionalFormatting sqref="AP37">
    <cfRule type="cellIs" dxfId="6532" priority="1081" operator="lessThan">
      <formula>$C$4</formula>
    </cfRule>
  </conditionalFormatting>
  <conditionalFormatting sqref="AP38">
    <cfRule type="cellIs" dxfId="6531" priority="1082" operator="lessThan">
      <formula>$C$4</formula>
    </cfRule>
  </conditionalFormatting>
  <conditionalFormatting sqref="AP39">
    <cfRule type="cellIs" dxfId="6530" priority="1083" operator="lessThan">
      <formula>$C$4</formula>
    </cfRule>
  </conditionalFormatting>
  <conditionalFormatting sqref="AP40">
    <cfRule type="cellIs" dxfId="6529" priority="1084" operator="lessThan">
      <formula>$C$4</formula>
    </cfRule>
  </conditionalFormatting>
  <conditionalFormatting sqref="AP41">
    <cfRule type="cellIs" dxfId="6528" priority="1085" operator="lessThan">
      <formula>$C$4</formula>
    </cfRule>
  </conditionalFormatting>
  <conditionalFormatting sqref="AP42">
    <cfRule type="cellIs" dxfId="6527" priority="1086" operator="lessThan">
      <formula>$C$4</formula>
    </cfRule>
  </conditionalFormatting>
  <conditionalFormatting sqref="AP43">
    <cfRule type="cellIs" dxfId="6526" priority="1087" operator="lessThan">
      <formula>$C$4</formula>
    </cfRule>
  </conditionalFormatting>
  <conditionalFormatting sqref="AP44">
    <cfRule type="cellIs" dxfId="6525" priority="1088" operator="lessThan">
      <formula>$C$4</formula>
    </cfRule>
  </conditionalFormatting>
  <conditionalFormatting sqref="AP45">
    <cfRule type="cellIs" dxfId="6524" priority="1089" operator="lessThan">
      <formula>$C$4</formula>
    </cfRule>
  </conditionalFormatting>
  <conditionalFormatting sqref="AP46">
    <cfRule type="cellIs" dxfId="6523" priority="1090" operator="lessThan">
      <formula>$C$4</formula>
    </cfRule>
  </conditionalFormatting>
  <conditionalFormatting sqref="AP47">
    <cfRule type="cellIs" dxfId="6522" priority="1091" operator="lessThan">
      <formula>$C$4</formula>
    </cfRule>
  </conditionalFormatting>
  <conditionalFormatting sqref="AP48">
    <cfRule type="cellIs" dxfId="6521" priority="1092" operator="lessThan">
      <formula>$C$4</formula>
    </cfRule>
  </conditionalFormatting>
  <conditionalFormatting sqref="AP49">
    <cfRule type="cellIs" dxfId="6520" priority="1093" operator="lessThan">
      <formula>$C$4</formula>
    </cfRule>
  </conditionalFormatting>
  <conditionalFormatting sqref="AP50">
    <cfRule type="cellIs" dxfId="6519" priority="1094" operator="lessThan">
      <formula>$C$4</formula>
    </cfRule>
  </conditionalFormatting>
  <conditionalFormatting sqref="AP51">
    <cfRule type="cellIs" dxfId="6518" priority="1095" operator="lessThan">
      <formula>$C$4</formula>
    </cfRule>
  </conditionalFormatting>
  <conditionalFormatting sqref="AP52">
    <cfRule type="cellIs" dxfId="6517" priority="1096" operator="lessThan">
      <formula>$C$4</formula>
    </cfRule>
  </conditionalFormatting>
  <conditionalFormatting sqref="AP53">
    <cfRule type="cellIs" dxfId="6516" priority="1097" operator="lessThan">
      <formula>$C$4</formula>
    </cfRule>
  </conditionalFormatting>
  <conditionalFormatting sqref="AP54">
    <cfRule type="cellIs" dxfId="6515" priority="1098" operator="lessThan">
      <formula>$C$4</formula>
    </cfRule>
  </conditionalFormatting>
  <conditionalFormatting sqref="AP55">
    <cfRule type="cellIs" dxfId="6514" priority="1099" operator="lessThan">
      <formula>$C$4</formula>
    </cfRule>
  </conditionalFormatting>
  <conditionalFormatting sqref="AP56">
    <cfRule type="cellIs" dxfId="6513" priority="1100" operator="lessThan">
      <formula>$C$4</formula>
    </cfRule>
  </conditionalFormatting>
  <conditionalFormatting sqref="AP57">
    <cfRule type="cellIs" dxfId="6512" priority="1101" operator="lessThan">
      <formula>$C$4</formula>
    </cfRule>
  </conditionalFormatting>
  <conditionalFormatting sqref="AP58">
    <cfRule type="cellIs" dxfId="6511" priority="1102" operator="lessThan">
      <formula>$C$4</formula>
    </cfRule>
  </conditionalFormatting>
  <conditionalFormatting sqref="AP59">
    <cfRule type="cellIs" dxfId="6510" priority="1103" operator="lessThan">
      <formula>$C$4</formula>
    </cfRule>
  </conditionalFormatting>
  <conditionalFormatting sqref="AP60">
    <cfRule type="cellIs" dxfId="6509" priority="1104" operator="lessThan">
      <formula>$C$4</formula>
    </cfRule>
  </conditionalFormatting>
  <conditionalFormatting sqref="AQ11">
    <cfRule type="cellIs" dxfId="6508" priority="1105" operator="lessThan">
      <formula>$C$4</formula>
    </cfRule>
  </conditionalFormatting>
  <conditionalFormatting sqref="AQ12">
    <cfRule type="cellIs" dxfId="6507" priority="1106" operator="lessThan">
      <formula>$C$4</formula>
    </cfRule>
  </conditionalFormatting>
  <conditionalFormatting sqref="AQ13">
    <cfRule type="cellIs" dxfId="6506" priority="1107" operator="lessThan">
      <formula>$C$4</formula>
    </cfRule>
  </conditionalFormatting>
  <conditionalFormatting sqref="AQ14">
    <cfRule type="cellIs" dxfId="6505" priority="1108" operator="lessThan">
      <formula>$C$4</formula>
    </cfRule>
  </conditionalFormatting>
  <conditionalFormatting sqref="AQ15">
    <cfRule type="cellIs" dxfId="6504" priority="1109" operator="lessThan">
      <formula>$C$4</formula>
    </cfRule>
  </conditionalFormatting>
  <conditionalFormatting sqref="AQ16">
    <cfRule type="cellIs" dxfId="6503" priority="1110" operator="lessThan">
      <formula>$C$4</formula>
    </cfRule>
  </conditionalFormatting>
  <conditionalFormatting sqref="AQ17">
    <cfRule type="cellIs" dxfId="6502" priority="1111" operator="lessThan">
      <formula>$C$4</formula>
    </cfRule>
  </conditionalFormatting>
  <conditionalFormatting sqref="AQ18">
    <cfRule type="cellIs" dxfId="6501" priority="1112" operator="lessThan">
      <formula>$C$4</formula>
    </cfRule>
  </conditionalFormatting>
  <conditionalFormatting sqref="AQ19">
    <cfRule type="cellIs" dxfId="6500" priority="1113" operator="lessThan">
      <formula>$C$4</formula>
    </cfRule>
  </conditionalFormatting>
  <conditionalFormatting sqref="AQ20">
    <cfRule type="cellIs" dxfId="6499" priority="1114" operator="lessThan">
      <formula>$C$4</formula>
    </cfRule>
  </conditionalFormatting>
  <conditionalFormatting sqref="AQ21">
    <cfRule type="cellIs" dxfId="6498" priority="1115" operator="lessThan">
      <formula>$C$4</formula>
    </cfRule>
  </conditionalFormatting>
  <conditionalFormatting sqref="AQ22">
    <cfRule type="cellIs" dxfId="6497" priority="1116" operator="lessThan">
      <formula>$C$4</formula>
    </cfRule>
  </conditionalFormatting>
  <conditionalFormatting sqref="AQ23">
    <cfRule type="cellIs" dxfId="6496" priority="1117" operator="lessThan">
      <formula>$C$4</formula>
    </cfRule>
  </conditionalFormatting>
  <conditionalFormatting sqref="AQ24">
    <cfRule type="cellIs" dxfId="6495" priority="1118" operator="lessThan">
      <formula>$C$4</formula>
    </cfRule>
  </conditionalFormatting>
  <conditionalFormatting sqref="AQ25">
    <cfRule type="cellIs" dxfId="6494" priority="1119" operator="lessThan">
      <formula>$C$4</formula>
    </cfRule>
  </conditionalFormatting>
  <conditionalFormatting sqref="AQ26">
    <cfRule type="cellIs" dxfId="6493" priority="1120" operator="lessThan">
      <formula>$C$4</formula>
    </cfRule>
  </conditionalFormatting>
  <conditionalFormatting sqref="AQ27">
    <cfRule type="cellIs" dxfId="6492" priority="1121" operator="lessThan">
      <formula>$C$4</formula>
    </cfRule>
  </conditionalFormatting>
  <conditionalFormatting sqref="AQ28">
    <cfRule type="cellIs" dxfId="6491" priority="1122" operator="lessThan">
      <formula>$C$4</formula>
    </cfRule>
  </conditionalFormatting>
  <conditionalFormatting sqref="AQ29">
    <cfRule type="cellIs" dxfId="6490" priority="1123" operator="lessThan">
      <formula>$C$4</formula>
    </cfRule>
  </conditionalFormatting>
  <conditionalFormatting sqref="AQ30">
    <cfRule type="cellIs" dxfId="6489" priority="1124" operator="lessThan">
      <formula>$C$4</formula>
    </cfRule>
  </conditionalFormatting>
  <conditionalFormatting sqref="AQ31">
    <cfRule type="cellIs" dxfId="6488" priority="1125" operator="lessThan">
      <formula>$C$4</formula>
    </cfRule>
  </conditionalFormatting>
  <conditionalFormatting sqref="AQ32">
    <cfRule type="cellIs" dxfId="6487" priority="1126" operator="lessThan">
      <formula>$C$4</formula>
    </cfRule>
  </conditionalFormatting>
  <conditionalFormatting sqref="AQ33">
    <cfRule type="cellIs" dxfId="6486" priority="1127" operator="lessThan">
      <formula>$C$4</formula>
    </cfRule>
  </conditionalFormatting>
  <conditionalFormatting sqref="AQ34">
    <cfRule type="cellIs" dxfId="6485" priority="1128" operator="lessThan">
      <formula>$C$4</formula>
    </cfRule>
  </conditionalFormatting>
  <conditionalFormatting sqref="AQ35">
    <cfRule type="cellIs" dxfId="6484" priority="1129" operator="lessThan">
      <formula>$C$4</formula>
    </cfRule>
  </conditionalFormatting>
  <conditionalFormatting sqref="AQ36">
    <cfRule type="cellIs" dxfId="6483" priority="1130" operator="lessThan">
      <formula>$C$4</formula>
    </cfRule>
  </conditionalFormatting>
  <conditionalFormatting sqref="AQ37">
    <cfRule type="cellIs" dxfId="6482" priority="1131" operator="lessThan">
      <formula>$C$4</formula>
    </cfRule>
  </conditionalFormatting>
  <conditionalFormatting sqref="AQ38">
    <cfRule type="cellIs" dxfId="6481" priority="1132" operator="lessThan">
      <formula>$C$4</formula>
    </cfRule>
  </conditionalFormatting>
  <conditionalFormatting sqref="AQ39">
    <cfRule type="cellIs" dxfId="6480" priority="1133" operator="lessThan">
      <formula>$C$4</formula>
    </cfRule>
  </conditionalFormatting>
  <conditionalFormatting sqref="AQ40">
    <cfRule type="cellIs" dxfId="6479" priority="1134" operator="lessThan">
      <formula>$C$4</formula>
    </cfRule>
  </conditionalFormatting>
  <conditionalFormatting sqref="AQ41">
    <cfRule type="cellIs" dxfId="6478" priority="1135" operator="lessThan">
      <formula>$C$4</formula>
    </cfRule>
  </conditionalFormatting>
  <conditionalFormatting sqref="AQ42">
    <cfRule type="cellIs" dxfId="6477" priority="1136" operator="lessThan">
      <formula>$C$4</formula>
    </cfRule>
  </conditionalFormatting>
  <conditionalFormatting sqref="AQ43">
    <cfRule type="cellIs" dxfId="6476" priority="1137" operator="lessThan">
      <formula>$C$4</formula>
    </cfRule>
  </conditionalFormatting>
  <conditionalFormatting sqref="AQ44">
    <cfRule type="cellIs" dxfId="6475" priority="1138" operator="lessThan">
      <formula>$C$4</formula>
    </cfRule>
  </conditionalFormatting>
  <conditionalFormatting sqref="AQ45">
    <cfRule type="cellIs" dxfId="6474" priority="1139" operator="lessThan">
      <formula>$C$4</formula>
    </cfRule>
  </conditionalFormatting>
  <conditionalFormatting sqref="AQ46">
    <cfRule type="cellIs" dxfId="6473" priority="1140" operator="lessThan">
      <formula>$C$4</formula>
    </cfRule>
  </conditionalFormatting>
  <conditionalFormatting sqref="AQ47">
    <cfRule type="cellIs" dxfId="6472" priority="1141" operator="lessThan">
      <formula>$C$4</formula>
    </cfRule>
  </conditionalFormatting>
  <conditionalFormatting sqref="AQ48">
    <cfRule type="cellIs" dxfId="6471" priority="1142" operator="lessThan">
      <formula>$C$4</formula>
    </cfRule>
  </conditionalFormatting>
  <conditionalFormatting sqref="AQ49">
    <cfRule type="cellIs" dxfId="6470" priority="1143" operator="lessThan">
      <formula>$C$4</formula>
    </cfRule>
  </conditionalFormatting>
  <conditionalFormatting sqref="AQ50">
    <cfRule type="cellIs" dxfId="6469" priority="1144" operator="lessThan">
      <formula>$C$4</formula>
    </cfRule>
  </conditionalFormatting>
  <conditionalFormatting sqref="AQ51">
    <cfRule type="cellIs" dxfId="6468" priority="1145" operator="lessThan">
      <formula>$C$4</formula>
    </cfRule>
  </conditionalFormatting>
  <conditionalFormatting sqref="AQ52">
    <cfRule type="cellIs" dxfId="6467" priority="1146" operator="lessThan">
      <formula>$C$4</formula>
    </cfRule>
  </conditionalFormatting>
  <conditionalFormatting sqref="AQ53">
    <cfRule type="cellIs" dxfId="6466" priority="1147" operator="lessThan">
      <formula>$C$4</formula>
    </cfRule>
  </conditionalFormatting>
  <conditionalFormatting sqref="AQ54">
    <cfRule type="cellIs" dxfId="6465" priority="1148" operator="lessThan">
      <formula>$C$4</formula>
    </cfRule>
  </conditionalFormatting>
  <conditionalFormatting sqref="AQ55">
    <cfRule type="cellIs" dxfId="6464" priority="1149" operator="lessThan">
      <formula>$C$4</formula>
    </cfRule>
  </conditionalFormatting>
  <conditionalFormatting sqref="AQ56">
    <cfRule type="cellIs" dxfId="6463" priority="1150" operator="lessThan">
      <formula>$C$4</formula>
    </cfRule>
  </conditionalFormatting>
  <conditionalFormatting sqref="AQ57">
    <cfRule type="cellIs" dxfId="6462" priority="1151" operator="lessThan">
      <formula>$C$4</formula>
    </cfRule>
  </conditionalFormatting>
  <conditionalFormatting sqref="AQ58">
    <cfRule type="cellIs" dxfId="6461" priority="1152" operator="lessThan">
      <formula>$C$4</formula>
    </cfRule>
  </conditionalFormatting>
  <conditionalFormatting sqref="AQ59">
    <cfRule type="cellIs" dxfId="6460" priority="1153" operator="lessThan">
      <formula>$C$4</formula>
    </cfRule>
  </conditionalFormatting>
  <conditionalFormatting sqref="AQ60">
    <cfRule type="cellIs" dxfId="6459" priority="1154" operator="lessThan">
      <formula>$C$4</formula>
    </cfRule>
  </conditionalFormatting>
  <conditionalFormatting sqref="AR11">
    <cfRule type="cellIs" dxfId="6458" priority="1155" operator="lessThan">
      <formula>$C$4</formula>
    </cfRule>
  </conditionalFormatting>
  <conditionalFormatting sqref="AR12">
    <cfRule type="cellIs" dxfId="6457" priority="1156" operator="lessThan">
      <formula>$C$4</formula>
    </cfRule>
  </conditionalFormatting>
  <conditionalFormatting sqref="AR13">
    <cfRule type="cellIs" dxfId="6456" priority="1157" operator="lessThan">
      <formula>$C$4</formula>
    </cfRule>
  </conditionalFormatting>
  <conditionalFormatting sqref="AR14">
    <cfRule type="cellIs" dxfId="6455" priority="1158" operator="lessThan">
      <formula>$C$4</formula>
    </cfRule>
  </conditionalFormatting>
  <conditionalFormatting sqref="AR15">
    <cfRule type="cellIs" dxfId="6454" priority="1159" operator="lessThan">
      <formula>$C$4</formula>
    </cfRule>
  </conditionalFormatting>
  <conditionalFormatting sqref="AR16">
    <cfRule type="cellIs" dxfId="6453" priority="1160" operator="lessThan">
      <formula>$C$4</formula>
    </cfRule>
  </conditionalFormatting>
  <conditionalFormatting sqref="AR17">
    <cfRule type="cellIs" dxfId="6452" priority="1161" operator="lessThan">
      <formula>$C$4</formula>
    </cfRule>
  </conditionalFormatting>
  <conditionalFormatting sqref="AR18">
    <cfRule type="cellIs" dxfId="6451" priority="1162" operator="lessThan">
      <formula>$C$4</formula>
    </cfRule>
  </conditionalFormatting>
  <conditionalFormatting sqref="AR19">
    <cfRule type="cellIs" dxfId="6450" priority="1163" operator="lessThan">
      <formula>$C$4</formula>
    </cfRule>
  </conditionalFormatting>
  <conditionalFormatting sqref="AR20">
    <cfRule type="cellIs" dxfId="6449" priority="1164" operator="lessThan">
      <formula>$C$4</formula>
    </cfRule>
  </conditionalFormatting>
  <conditionalFormatting sqref="AR21">
    <cfRule type="cellIs" dxfId="6448" priority="1165" operator="lessThan">
      <formula>$C$4</formula>
    </cfRule>
  </conditionalFormatting>
  <conditionalFormatting sqref="AR22">
    <cfRule type="cellIs" dxfId="6447" priority="1166" operator="lessThan">
      <formula>$C$4</formula>
    </cfRule>
  </conditionalFormatting>
  <conditionalFormatting sqref="AR23">
    <cfRule type="cellIs" dxfId="6446" priority="1167" operator="lessThan">
      <formula>$C$4</formula>
    </cfRule>
  </conditionalFormatting>
  <conditionalFormatting sqref="AR24">
    <cfRule type="cellIs" dxfId="6445" priority="1168" operator="lessThan">
      <formula>$C$4</formula>
    </cfRule>
  </conditionalFormatting>
  <conditionalFormatting sqref="AR25">
    <cfRule type="cellIs" dxfId="6444" priority="1169" operator="lessThan">
      <formula>$C$4</formula>
    </cfRule>
  </conditionalFormatting>
  <conditionalFormatting sqref="AR26">
    <cfRule type="cellIs" dxfId="6443" priority="1170" operator="lessThan">
      <formula>$C$4</formula>
    </cfRule>
  </conditionalFormatting>
  <conditionalFormatting sqref="AR27">
    <cfRule type="cellIs" dxfId="6442" priority="1171" operator="lessThan">
      <formula>$C$4</formula>
    </cfRule>
  </conditionalFormatting>
  <conditionalFormatting sqref="AR28">
    <cfRule type="cellIs" dxfId="6441" priority="1172" operator="lessThan">
      <formula>$C$4</formula>
    </cfRule>
  </conditionalFormatting>
  <conditionalFormatting sqref="AR29">
    <cfRule type="cellIs" dxfId="6440" priority="1173" operator="lessThan">
      <formula>$C$4</formula>
    </cfRule>
  </conditionalFormatting>
  <conditionalFormatting sqref="AR30">
    <cfRule type="cellIs" dxfId="6439" priority="1174" operator="lessThan">
      <formula>$C$4</formula>
    </cfRule>
  </conditionalFormatting>
  <conditionalFormatting sqref="AR31">
    <cfRule type="cellIs" dxfId="6438" priority="1175" operator="lessThan">
      <formula>$C$4</formula>
    </cfRule>
  </conditionalFormatting>
  <conditionalFormatting sqref="AR32">
    <cfRule type="cellIs" dxfId="6437" priority="1176" operator="lessThan">
      <formula>$C$4</formula>
    </cfRule>
  </conditionalFormatting>
  <conditionalFormatting sqref="AR33">
    <cfRule type="cellIs" dxfId="6436" priority="1177" operator="lessThan">
      <formula>$C$4</formula>
    </cfRule>
  </conditionalFormatting>
  <conditionalFormatting sqref="AR34">
    <cfRule type="cellIs" dxfId="6435" priority="1178" operator="lessThan">
      <formula>$C$4</formula>
    </cfRule>
  </conditionalFormatting>
  <conditionalFormatting sqref="AR35">
    <cfRule type="cellIs" dxfId="6434" priority="1179" operator="lessThan">
      <formula>$C$4</formula>
    </cfRule>
  </conditionalFormatting>
  <conditionalFormatting sqref="AR36">
    <cfRule type="cellIs" dxfId="6433" priority="1180" operator="lessThan">
      <formula>$C$4</formula>
    </cfRule>
  </conditionalFormatting>
  <conditionalFormatting sqref="AR37">
    <cfRule type="cellIs" dxfId="6432" priority="1181" operator="lessThan">
      <formula>$C$4</formula>
    </cfRule>
  </conditionalFormatting>
  <conditionalFormatting sqref="AR38">
    <cfRule type="cellIs" dxfId="6431" priority="1182" operator="lessThan">
      <formula>$C$4</formula>
    </cfRule>
  </conditionalFormatting>
  <conditionalFormatting sqref="AR39">
    <cfRule type="cellIs" dxfId="6430" priority="1183" operator="lessThan">
      <formula>$C$4</formula>
    </cfRule>
  </conditionalFormatting>
  <conditionalFormatting sqref="AR40">
    <cfRule type="cellIs" dxfId="6429" priority="1184" operator="lessThan">
      <formula>$C$4</formula>
    </cfRule>
  </conditionalFormatting>
  <conditionalFormatting sqref="AR41">
    <cfRule type="cellIs" dxfId="6428" priority="1185" operator="lessThan">
      <formula>$C$4</formula>
    </cfRule>
  </conditionalFormatting>
  <conditionalFormatting sqref="AR42">
    <cfRule type="cellIs" dxfId="6427" priority="1186" operator="lessThan">
      <formula>$C$4</formula>
    </cfRule>
  </conditionalFormatting>
  <conditionalFormatting sqref="AR43">
    <cfRule type="cellIs" dxfId="6426" priority="1187" operator="lessThan">
      <formula>$C$4</formula>
    </cfRule>
  </conditionalFormatting>
  <conditionalFormatting sqref="AR44">
    <cfRule type="cellIs" dxfId="6425" priority="1188" operator="lessThan">
      <formula>$C$4</formula>
    </cfRule>
  </conditionalFormatting>
  <conditionalFormatting sqref="AR45">
    <cfRule type="cellIs" dxfId="6424" priority="1189" operator="lessThan">
      <formula>$C$4</formula>
    </cfRule>
  </conditionalFormatting>
  <conditionalFormatting sqref="AR46">
    <cfRule type="cellIs" dxfId="6423" priority="1190" operator="lessThan">
      <formula>$C$4</formula>
    </cfRule>
  </conditionalFormatting>
  <conditionalFormatting sqref="AR47">
    <cfRule type="cellIs" dxfId="6422" priority="1191" operator="lessThan">
      <formula>$C$4</formula>
    </cfRule>
  </conditionalFormatting>
  <conditionalFormatting sqref="AR48">
    <cfRule type="cellIs" dxfId="6421" priority="1192" operator="lessThan">
      <formula>$C$4</formula>
    </cfRule>
  </conditionalFormatting>
  <conditionalFormatting sqref="AR49">
    <cfRule type="cellIs" dxfId="6420" priority="1193" operator="lessThan">
      <formula>$C$4</formula>
    </cfRule>
  </conditionalFormatting>
  <conditionalFormatting sqref="AR50">
    <cfRule type="cellIs" dxfId="6419" priority="1194" operator="lessThan">
      <formula>$C$4</formula>
    </cfRule>
  </conditionalFormatting>
  <conditionalFormatting sqref="AR51">
    <cfRule type="cellIs" dxfId="6418" priority="1195" operator="lessThan">
      <formula>$C$4</formula>
    </cfRule>
  </conditionalFormatting>
  <conditionalFormatting sqref="AR52">
    <cfRule type="cellIs" dxfId="6417" priority="1196" operator="lessThan">
      <formula>$C$4</formula>
    </cfRule>
  </conditionalFormatting>
  <conditionalFormatting sqref="AR53">
    <cfRule type="cellIs" dxfId="6416" priority="1197" operator="lessThan">
      <formula>$C$4</formula>
    </cfRule>
  </conditionalFormatting>
  <conditionalFormatting sqref="AR54">
    <cfRule type="cellIs" dxfId="6415" priority="1198" operator="lessThan">
      <formula>$C$4</formula>
    </cfRule>
  </conditionalFormatting>
  <conditionalFormatting sqref="AR55">
    <cfRule type="cellIs" dxfId="6414" priority="1199" operator="lessThan">
      <formula>$C$4</formula>
    </cfRule>
  </conditionalFormatting>
  <conditionalFormatting sqref="AR56">
    <cfRule type="cellIs" dxfId="6413" priority="1200" operator="lessThan">
      <formula>$C$4</formula>
    </cfRule>
  </conditionalFormatting>
  <conditionalFormatting sqref="AR57">
    <cfRule type="cellIs" dxfId="6412" priority="1201" operator="lessThan">
      <formula>$C$4</formula>
    </cfRule>
  </conditionalFormatting>
  <conditionalFormatting sqref="AR58">
    <cfRule type="cellIs" dxfId="6411" priority="1202" operator="lessThan">
      <formula>$C$4</formula>
    </cfRule>
  </conditionalFormatting>
  <conditionalFormatting sqref="AR59">
    <cfRule type="cellIs" dxfId="6410" priority="1203" operator="lessThan">
      <formula>$C$4</formula>
    </cfRule>
  </conditionalFormatting>
  <conditionalFormatting sqref="AR60">
    <cfRule type="cellIs" dxfId="6409" priority="1204" operator="lessThan">
      <formula>$C$4</formula>
    </cfRule>
  </conditionalFormatting>
  <conditionalFormatting sqref="AS11">
    <cfRule type="cellIs" dxfId="6408" priority="1205" operator="lessThan">
      <formula>$C$4</formula>
    </cfRule>
  </conditionalFormatting>
  <conditionalFormatting sqref="AS12">
    <cfRule type="cellIs" dxfId="6407" priority="1206" operator="lessThan">
      <formula>$C$4</formula>
    </cfRule>
  </conditionalFormatting>
  <conditionalFormatting sqref="AS13">
    <cfRule type="cellIs" dxfId="6406" priority="1207" operator="lessThan">
      <formula>$C$4</formula>
    </cfRule>
  </conditionalFormatting>
  <conditionalFormatting sqref="AS14">
    <cfRule type="cellIs" dxfId="6405" priority="1208" operator="lessThan">
      <formula>$C$4</formula>
    </cfRule>
  </conditionalFormatting>
  <conditionalFormatting sqref="AS15">
    <cfRule type="cellIs" dxfId="6404" priority="1209" operator="lessThan">
      <formula>$C$4</formula>
    </cfRule>
  </conditionalFormatting>
  <conditionalFormatting sqref="AS16">
    <cfRule type="cellIs" dxfId="6403" priority="1210" operator="lessThan">
      <formula>$C$4</formula>
    </cfRule>
  </conditionalFormatting>
  <conditionalFormatting sqref="AS17">
    <cfRule type="cellIs" dxfId="6402" priority="1211" operator="lessThan">
      <formula>$C$4</formula>
    </cfRule>
  </conditionalFormatting>
  <conditionalFormatting sqref="AS18">
    <cfRule type="cellIs" dxfId="6401" priority="1212" operator="lessThan">
      <formula>$C$4</formula>
    </cfRule>
  </conditionalFormatting>
  <conditionalFormatting sqref="AS19">
    <cfRule type="cellIs" dxfId="6400" priority="1213" operator="lessThan">
      <formula>$C$4</formula>
    </cfRule>
  </conditionalFormatting>
  <conditionalFormatting sqref="AS20">
    <cfRule type="cellIs" dxfId="6399" priority="1214" operator="lessThan">
      <formula>$C$4</formula>
    </cfRule>
  </conditionalFormatting>
  <conditionalFormatting sqref="AS21">
    <cfRule type="cellIs" dxfId="6398" priority="1215" operator="lessThan">
      <formula>$C$4</formula>
    </cfRule>
  </conditionalFormatting>
  <conditionalFormatting sqref="AS22">
    <cfRule type="cellIs" dxfId="6397" priority="1216" operator="lessThan">
      <formula>$C$4</formula>
    </cfRule>
  </conditionalFormatting>
  <conditionalFormatting sqref="AS23">
    <cfRule type="cellIs" dxfId="6396" priority="1217" operator="lessThan">
      <formula>$C$4</formula>
    </cfRule>
  </conditionalFormatting>
  <conditionalFormatting sqref="AS24">
    <cfRule type="cellIs" dxfId="6395" priority="1218" operator="lessThan">
      <formula>$C$4</formula>
    </cfRule>
  </conditionalFormatting>
  <conditionalFormatting sqref="AS25">
    <cfRule type="cellIs" dxfId="6394" priority="1219" operator="lessThan">
      <formula>$C$4</formula>
    </cfRule>
  </conditionalFormatting>
  <conditionalFormatting sqref="AS26">
    <cfRule type="cellIs" dxfId="6393" priority="1220" operator="lessThan">
      <formula>$C$4</formula>
    </cfRule>
  </conditionalFormatting>
  <conditionalFormatting sqref="AS27">
    <cfRule type="cellIs" dxfId="6392" priority="1221" operator="lessThan">
      <formula>$C$4</formula>
    </cfRule>
  </conditionalFormatting>
  <conditionalFormatting sqref="AS28">
    <cfRule type="cellIs" dxfId="6391" priority="1222" operator="lessThan">
      <formula>$C$4</formula>
    </cfRule>
  </conditionalFormatting>
  <conditionalFormatting sqref="AS29">
    <cfRule type="cellIs" dxfId="6390" priority="1223" operator="lessThan">
      <formula>$C$4</formula>
    </cfRule>
  </conditionalFormatting>
  <conditionalFormatting sqref="AS30">
    <cfRule type="cellIs" dxfId="6389" priority="1224" operator="lessThan">
      <formula>$C$4</formula>
    </cfRule>
  </conditionalFormatting>
  <conditionalFormatting sqref="AS31">
    <cfRule type="cellIs" dxfId="6388" priority="1225" operator="lessThan">
      <formula>$C$4</formula>
    </cfRule>
  </conditionalFormatting>
  <conditionalFormatting sqref="AS32">
    <cfRule type="cellIs" dxfId="6387" priority="1226" operator="lessThan">
      <formula>$C$4</formula>
    </cfRule>
  </conditionalFormatting>
  <conditionalFormatting sqref="AS33">
    <cfRule type="cellIs" dxfId="6386" priority="1227" operator="lessThan">
      <formula>$C$4</formula>
    </cfRule>
  </conditionalFormatting>
  <conditionalFormatting sqref="AS34">
    <cfRule type="cellIs" dxfId="6385" priority="1228" operator="lessThan">
      <formula>$C$4</formula>
    </cfRule>
  </conditionalFormatting>
  <conditionalFormatting sqref="AS35">
    <cfRule type="cellIs" dxfId="6384" priority="1229" operator="lessThan">
      <formula>$C$4</formula>
    </cfRule>
  </conditionalFormatting>
  <conditionalFormatting sqref="AS36">
    <cfRule type="cellIs" dxfId="6383" priority="1230" operator="lessThan">
      <formula>$C$4</formula>
    </cfRule>
  </conditionalFormatting>
  <conditionalFormatting sqref="AS37">
    <cfRule type="cellIs" dxfId="6382" priority="1231" operator="lessThan">
      <formula>$C$4</formula>
    </cfRule>
  </conditionalFormatting>
  <conditionalFormatting sqref="AS38">
    <cfRule type="cellIs" dxfId="6381" priority="1232" operator="lessThan">
      <formula>$C$4</formula>
    </cfRule>
  </conditionalFormatting>
  <conditionalFormatting sqref="AS39">
    <cfRule type="cellIs" dxfId="6380" priority="1233" operator="lessThan">
      <formula>$C$4</formula>
    </cfRule>
  </conditionalFormatting>
  <conditionalFormatting sqref="AS40">
    <cfRule type="cellIs" dxfId="6379" priority="1234" operator="lessThan">
      <formula>$C$4</formula>
    </cfRule>
  </conditionalFormatting>
  <conditionalFormatting sqref="AS41">
    <cfRule type="cellIs" dxfId="6378" priority="1235" operator="lessThan">
      <formula>$C$4</formula>
    </cfRule>
  </conditionalFormatting>
  <conditionalFormatting sqref="AS42">
    <cfRule type="cellIs" dxfId="6377" priority="1236" operator="lessThan">
      <formula>$C$4</formula>
    </cfRule>
  </conditionalFormatting>
  <conditionalFormatting sqref="AS43">
    <cfRule type="cellIs" dxfId="6376" priority="1237" operator="lessThan">
      <formula>$C$4</formula>
    </cfRule>
  </conditionalFormatting>
  <conditionalFormatting sqref="AS44">
    <cfRule type="cellIs" dxfId="6375" priority="1238" operator="lessThan">
      <formula>$C$4</formula>
    </cfRule>
  </conditionalFormatting>
  <conditionalFormatting sqref="AS45">
    <cfRule type="cellIs" dxfId="6374" priority="1239" operator="lessThan">
      <formula>$C$4</formula>
    </cfRule>
  </conditionalFormatting>
  <conditionalFormatting sqref="AS46">
    <cfRule type="cellIs" dxfId="6373" priority="1240" operator="lessThan">
      <formula>$C$4</formula>
    </cfRule>
  </conditionalFormatting>
  <conditionalFormatting sqref="AS47">
    <cfRule type="cellIs" dxfId="6372" priority="1241" operator="lessThan">
      <formula>$C$4</formula>
    </cfRule>
  </conditionalFormatting>
  <conditionalFormatting sqref="AS48">
    <cfRule type="cellIs" dxfId="6371" priority="1242" operator="lessThan">
      <formula>$C$4</formula>
    </cfRule>
  </conditionalFormatting>
  <conditionalFormatting sqref="AS49">
    <cfRule type="cellIs" dxfId="6370" priority="1243" operator="lessThan">
      <formula>$C$4</formula>
    </cfRule>
  </conditionalFormatting>
  <conditionalFormatting sqref="AS50">
    <cfRule type="cellIs" dxfId="6369" priority="1244" operator="lessThan">
      <formula>$C$4</formula>
    </cfRule>
  </conditionalFormatting>
  <conditionalFormatting sqref="AS51">
    <cfRule type="cellIs" dxfId="6368" priority="1245" operator="lessThan">
      <formula>$C$4</formula>
    </cfRule>
  </conditionalFormatting>
  <conditionalFormatting sqref="AS52">
    <cfRule type="cellIs" dxfId="6367" priority="1246" operator="lessThan">
      <formula>$C$4</formula>
    </cfRule>
  </conditionalFormatting>
  <conditionalFormatting sqref="AS53">
    <cfRule type="cellIs" dxfId="6366" priority="1247" operator="lessThan">
      <formula>$C$4</formula>
    </cfRule>
  </conditionalFormatting>
  <conditionalFormatting sqref="AS54">
    <cfRule type="cellIs" dxfId="6365" priority="1248" operator="lessThan">
      <formula>$C$4</formula>
    </cfRule>
  </conditionalFormatting>
  <conditionalFormatting sqref="AS55">
    <cfRule type="cellIs" dxfId="6364" priority="1249" operator="lessThan">
      <formula>$C$4</formula>
    </cfRule>
  </conditionalFormatting>
  <conditionalFormatting sqref="AS56">
    <cfRule type="cellIs" dxfId="6363" priority="1250" operator="lessThan">
      <formula>$C$4</formula>
    </cfRule>
  </conditionalFormatting>
  <conditionalFormatting sqref="AS57">
    <cfRule type="cellIs" dxfId="6362" priority="1251" operator="lessThan">
      <formula>$C$4</formula>
    </cfRule>
  </conditionalFormatting>
  <conditionalFormatting sqref="AS58">
    <cfRule type="cellIs" dxfId="6361" priority="1252" operator="lessThan">
      <formula>$C$4</formula>
    </cfRule>
  </conditionalFormatting>
  <conditionalFormatting sqref="AS59">
    <cfRule type="cellIs" dxfId="6360" priority="1253" operator="lessThan">
      <formula>$C$4</formula>
    </cfRule>
  </conditionalFormatting>
  <conditionalFormatting sqref="AS60">
    <cfRule type="cellIs" dxfId="6359" priority="1254" operator="lessThan">
      <formula>$C$4</formula>
    </cfRule>
  </conditionalFormatting>
  <conditionalFormatting sqref="AT11">
    <cfRule type="cellIs" dxfId="6358" priority="1255" operator="lessThan">
      <formula>$C$4</formula>
    </cfRule>
  </conditionalFormatting>
  <conditionalFormatting sqref="AT12">
    <cfRule type="cellIs" dxfId="6357" priority="1256" operator="lessThan">
      <formula>$C$4</formula>
    </cfRule>
  </conditionalFormatting>
  <conditionalFormatting sqref="AT13">
    <cfRule type="cellIs" dxfId="6356" priority="1257" operator="lessThan">
      <formula>$C$4</formula>
    </cfRule>
  </conditionalFormatting>
  <conditionalFormatting sqref="AT14">
    <cfRule type="cellIs" dxfId="6355" priority="1258" operator="lessThan">
      <formula>$C$4</formula>
    </cfRule>
  </conditionalFormatting>
  <conditionalFormatting sqref="AT15">
    <cfRule type="cellIs" dxfId="6354" priority="1259" operator="lessThan">
      <formula>$C$4</formula>
    </cfRule>
  </conditionalFormatting>
  <conditionalFormatting sqref="AT16">
    <cfRule type="cellIs" dxfId="6353" priority="1260" operator="lessThan">
      <formula>$C$4</formula>
    </cfRule>
  </conditionalFormatting>
  <conditionalFormatting sqref="AT17">
    <cfRule type="cellIs" dxfId="6352" priority="1261" operator="lessThan">
      <formula>$C$4</formula>
    </cfRule>
  </conditionalFormatting>
  <conditionalFormatting sqref="AT18">
    <cfRule type="cellIs" dxfId="6351" priority="1262" operator="lessThan">
      <formula>$C$4</formula>
    </cfRule>
  </conditionalFormatting>
  <conditionalFormatting sqref="AT19">
    <cfRule type="cellIs" dxfId="6350" priority="1263" operator="lessThan">
      <formula>$C$4</formula>
    </cfRule>
  </conditionalFormatting>
  <conditionalFormatting sqref="AT20">
    <cfRule type="cellIs" dxfId="6349" priority="1264" operator="lessThan">
      <formula>$C$4</formula>
    </cfRule>
  </conditionalFormatting>
  <conditionalFormatting sqref="AT21">
    <cfRule type="cellIs" dxfId="6348" priority="1265" operator="lessThan">
      <formula>$C$4</formula>
    </cfRule>
  </conditionalFormatting>
  <conditionalFormatting sqref="AT22">
    <cfRule type="cellIs" dxfId="6347" priority="1266" operator="lessThan">
      <formula>$C$4</formula>
    </cfRule>
  </conditionalFormatting>
  <conditionalFormatting sqref="AT23">
    <cfRule type="cellIs" dxfId="6346" priority="1267" operator="lessThan">
      <formula>$C$4</formula>
    </cfRule>
  </conditionalFormatting>
  <conditionalFormatting sqref="AT24">
    <cfRule type="cellIs" dxfId="6345" priority="1268" operator="lessThan">
      <formula>$C$4</formula>
    </cfRule>
  </conditionalFormatting>
  <conditionalFormatting sqref="AT25">
    <cfRule type="cellIs" dxfId="6344" priority="1269" operator="lessThan">
      <formula>$C$4</formula>
    </cfRule>
  </conditionalFormatting>
  <conditionalFormatting sqref="AT26">
    <cfRule type="cellIs" dxfId="6343" priority="1270" operator="lessThan">
      <formula>$C$4</formula>
    </cfRule>
  </conditionalFormatting>
  <conditionalFormatting sqref="AT27">
    <cfRule type="cellIs" dxfId="6342" priority="1271" operator="lessThan">
      <formula>$C$4</formula>
    </cfRule>
  </conditionalFormatting>
  <conditionalFormatting sqref="AT28">
    <cfRule type="cellIs" dxfId="6341" priority="1272" operator="lessThan">
      <formula>$C$4</formula>
    </cfRule>
  </conditionalFormatting>
  <conditionalFormatting sqref="AT29">
    <cfRule type="cellIs" dxfId="6340" priority="1273" operator="lessThan">
      <formula>$C$4</formula>
    </cfRule>
  </conditionalFormatting>
  <conditionalFormatting sqref="AT30">
    <cfRule type="cellIs" dxfId="6339" priority="1274" operator="lessThan">
      <formula>$C$4</formula>
    </cfRule>
  </conditionalFormatting>
  <conditionalFormatting sqref="AT31">
    <cfRule type="cellIs" dxfId="6338" priority="1275" operator="lessThan">
      <formula>$C$4</formula>
    </cfRule>
  </conditionalFormatting>
  <conditionalFormatting sqref="AT32">
    <cfRule type="cellIs" dxfId="6337" priority="1276" operator="lessThan">
      <formula>$C$4</formula>
    </cfRule>
  </conditionalFormatting>
  <conditionalFormatting sqref="AT33">
    <cfRule type="cellIs" dxfId="6336" priority="1277" operator="lessThan">
      <formula>$C$4</formula>
    </cfRule>
  </conditionalFormatting>
  <conditionalFormatting sqref="AT34">
    <cfRule type="cellIs" dxfId="6335" priority="1278" operator="lessThan">
      <formula>$C$4</formula>
    </cfRule>
  </conditionalFormatting>
  <conditionalFormatting sqref="AT35">
    <cfRule type="cellIs" dxfId="6334" priority="1279" operator="lessThan">
      <formula>$C$4</formula>
    </cfRule>
  </conditionalFormatting>
  <conditionalFormatting sqref="AT36">
    <cfRule type="cellIs" dxfId="6333" priority="1280" operator="lessThan">
      <formula>$C$4</formula>
    </cfRule>
  </conditionalFormatting>
  <conditionalFormatting sqref="AT37">
    <cfRule type="cellIs" dxfId="6332" priority="1281" operator="lessThan">
      <formula>$C$4</formula>
    </cfRule>
  </conditionalFormatting>
  <conditionalFormatting sqref="AT38">
    <cfRule type="cellIs" dxfId="6331" priority="1282" operator="lessThan">
      <formula>$C$4</formula>
    </cfRule>
  </conditionalFormatting>
  <conditionalFormatting sqref="AT39">
    <cfRule type="cellIs" dxfId="6330" priority="1283" operator="lessThan">
      <formula>$C$4</formula>
    </cfRule>
  </conditionalFormatting>
  <conditionalFormatting sqref="AT40">
    <cfRule type="cellIs" dxfId="6329" priority="1284" operator="lessThan">
      <formula>$C$4</formula>
    </cfRule>
  </conditionalFormatting>
  <conditionalFormatting sqref="AT41">
    <cfRule type="cellIs" dxfId="6328" priority="1285" operator="lessThan">
      <formula>$C$4</formula>
    </cfRule>
  </conditionalFormatting>
  <conditionalFormatting sqref="AT42">
    <cfRule type="cellIs" dxfId="6327" priority="1286" operator="lessThan">
      <formula>$C$4</formula>
    </cfRule>
  </conditionalFormatting>
  <conditionalFormatting sqref="AT43">
    <cfRule type="cellIs" dxfId="6326" priority="1287" operator="lessThan">
      <formula>$C$4</formula>
    </cfRule>
  </conditionalFormatting>
  <conditionalFormatting sqref="AT44">
    <cfRule type="cellIs" dxfId="6325" priority="1288" operator="lessThan">
      <formula>$C$4</formula>
    </cfRule>
  </conditionalFormatting>
  <conditionalFormatting sqref="AT45">
    <cfRule type="cellIs" dxfId="6324" priority="1289" operator="lessThan">
      <formula>$C$4</formula>
    </cfRule>
  </conditionalFormatting>
  <conditionalFormatting sqref="AT46">
    <cfRule type="cellIs" dxfId="6323" priority="1290" operator="lessThan">
      <formula>$C$4</formula>
    </cfRule>
  </conditionalFormatting>
  <conditionalFormatting sqref="AT47">
    <cfRule type="cellIs" dxfId="6322" priority="1291" operator="lessThan">
      <formula>$C$4</formula>
    </cfRule>
  </conditionalFormatting>
  <conditionalFormatting sqref="AT48">
    <cfRule type="cellIs" dxfId="6321" priority="1292" operator="lessThan">
      <formula>$C$4</formula>
    </cfRule>
  </conditionalFormatting>
  <conditionalFormatting sqref="AT49">
    <cfRule type="cellIs" dxfId="6320" priority="1293" operator="lessThan">
      <formula>$C$4</formula>
    </cfRule>
  </conditionalFormatting>
  <conditionalFormatting sqref="AT50">
    <cfRule type="cellIs" dxfId="6319" priority="1294" operator="lessThan">
      <formula>$C$4</formula>
    </cfRule>
  </conditionalFormatting>
  <conditionalFormatting sqref="AT51">
    <cfRule type="cellIs" dxfId="6318" priority="1295" operator="lessThan">
      <formula>$C$4</formula>
    </cfRule>
  </conditionalFormatting>
  <conditionalFormatting sqref="AT52">
    <cfRule type="cellIs" dxfId="6317" priority="1296" operator="lessThan">
      <formula>$C$4</formula>
    </cfRule>
  </conditionalFormatting>
  <conditionalFormatting sqref="AT53">
    <cfRule type="cellIs" dxfId="6316" priority="1297" operator="lessThan">
      <formula>$C$4</formula>
    </cfRule>
  </conditionalFormatting>
  <conditionalFormatting sqref="AT54">
    <cfRule type="cellIs" dxfId="6315" priority="1298" operator="lessThan">
      <formula>$C$4</formula>
    </cfRule>
  </conditionalFormatting>
  <conditionalFormatting sqref="AT55">
    <cfRule type="cellIs" dxfId="6314" priority="1299" operator="lessThan">
      <formula>$C$4</formula>
    </cfRule>
  </conditionalFormatting>
  <conditionalFormatting sqref="AT56">
    <cfRule type="cellIs" dxfId="6313" priority="1300" operator="lessThan">
      <formula>$C$4</formula>
    </cfRule>
  </conditionalFormatting>
  <conditionalFormatting sqref="AT57">
    <cfRule type="cellIs" dxfId="6312" priority="1301" operator="lessThan">
      <formula>$C$4</formula>
    </cfRule>
  </conditionalFormatting>
  <conditionalFormatting sqref="AT58">
    <cfRule type="cellIs" dxfId="6311" priority="1302" operator="lessThan">
      <formula>$C$4</formula>
    </cfRule>
  </conditionalFormatting>
  <conditionalFormatting sqref="AT59">
    <cfRule type="cellIs" dxfId="6310" priority="1303" operator="lessThan">
      <formula>$C$4</formula>
    </cfRule>
  </conditionalFormatting>
  <conditionalFormatting sqref="AT60">
    <cfRule type="cellIs" dxfId="6309" priority="1304" operator="lessThan">
      <formula>$C$4</formula>
    </cfRule>
  </conditionalFormatting>
  <conditionalFormatting sqref="AU11">
    <cfRule type="cellIs" dxfId="6308" priority="1305" operator="lessThan">
      <formula>$C$4</formula>
    </cfRule>
  </conditionalFormatting>
  <conditionalFormatting sqref="AU12">
    <cfRule type="cellIs" dxfId="6307" priority="1306" operator="lessThan">
      <formula>$C$4</formula>
    </cfRule>
  </conditionalFormatting>
  <conditionalFormatting sqref="AU13">
    <cfRule type="cellIs" dxfId="6306" priority="1307" operator="lessThan">
      <formula>$C$4</formula>
    </cfRule>
  </conditionalFormatting>
  <conditionalFormatting sqref="AU14">
    <cfRule type="cellIs" dxfId="6305" priority="1308" operator="lessThan">
      <formula>$C$4</formula>
    </cfRule>
  </conditionalFormatting>
  <conditionalFormatting sqref="AU15">
    <cfRule type="cellIs" dxfId="6304" priority="1309" operator="lessThan">
      <formula>$C$4</formula>
    </cfRule>
  </conditionalFormatting>
  <conditionalFormatting sqref="AU16">
    <cfRule type="cellIs" dxfId="6303" priority="1310" operator="lessThan">
      <formula>$C$4</formula>
    </cfRule>
  </conditionalFormatting>
  <conditionalFormatting sqref="AU17">
    <cfRule type="cellIs" dxfId="6302" priority="1311" operator="lessThan">
      <formula>$C$4</formula>
    </cfRule>
  </conditionalFormatting>
  <conditionalFormatting sqref="AU18">
    <cfRule type="cellIs" dxfId="6301" priority="1312" operator="lessThan">
      <formula>$C$4</formula>
    </cfRule>
  </conditionalFormatting>
  <conditionalFormatting sqref="AU19">
    <cfRule type="cellIs" dxfId="6300" priority="1313" operator="lessThan">
      <formula>$C$4</formula>
    </cfRule>
  </conditionalFormatting>
  <conditionalFormatting sqref="AU20">
    <cfRule type="cellIs" dxfId="6299" priority="1314" operator="lessThan">
      <formula>$C$4</formula>
    </cfRule>
  </conditionalFormatting>
  <conditionalFormatting sqref="AU21">
    <cfRule type="cellIs" dxfId="6298" priority="1315" operator="lessThan">
      <formula>$C$4</formula>
    </cfRule>
  </conditionalFormatting>
  <conditionalFormatting sqref="AU22">
    <cfRule type="cellIs" dxfId="6297" priority="1316" operator="lessThan">
      <formula>$C$4</formula>
    </cfRule>
  </conditionalFormatting>
  <conditionalFormatting sqref="AU23">
    <cfRule type="cellIs" dxfId="6296" priority="1317" operator="lessThan">
      <formula>$C$4</formula>
    </cfRule>
  </conditionalFormatting>
  <conditionalFormatting sqref="AU24">
    <cfRule type="cellIs" dxfId="6295" priority="1318" operator="lessThan">
      <formula>$C$4</formula>
    </cfRule>
  </conditionalFormatting>
  <conditionalFormatting sqref="AU25">
    <cfRule type="cellIs" dxfId="6294" priority="1319" operator="lessThan">
      <formula>$C$4</formula>
    </cfRule>
  </conditionalFormatting>
  <conditionalFormatting sqref="AU26">
    <cfRule type="cellIs" dxfId="6293" priority="1320" operator="lessThan">
      <formula>$C$4</formula>
    </cfRule>
  </conditionalFormatting>
  <conditionalFormatting sqref="AU27">
    <cfRule type="cellIs" dxfId="6292" priority="1321" operator="lessThan">
      <formula>$C$4</formula>
    </cfRule>
  </conditionalFormatting>
  <conditionalFormatting sqref="AU28">
    <cfRule type="cellIs" dxfId="6291" priority="1322" operator="lessThan">
      <formula>$C$4</formula>
    </cfRule>
  </conditionalFormatting>
  <conditionalFormatting sqref="AU29">
    <cfRule type="cellIs" dxfId="6290" priority="1323" operator="lessThan">
      <formula>$C$4</formula>
    </cfRule>
  </conditionalFormatting>
  <conditionalFormatting sqref="AU30">
    <cfRule type="cellIs" dxfId="6289" priority="1324" operator="lessThan">
      <formula>$C$4</formula>
    </cfRule>
  </conditionalFormatting>
  <conditionalFormatting sqref="AU31">
    <cfRule type="cellIs" dxfId="6288" priority="1325" operator="lessThan">
      <formula>$C$4</formula>
    </cfRule>
  </conditionalFormatting>
  <conditionalFormatting sqref="AU32">
    <cfRule type="cellIs" dxfId="6287" priority="1326" operator="lessThan">
      <formula>$C$4</formula>
    </cfRule>
  </conditionalFormatting>
  <conditionalFormatting sqref="AU33">
    <cfRule type="cellIs" dxfId="6286" priority="1327" operator="lessThan">
      <formula>$C$4</formula>
    </cfRule>
  </conditionalFormatting>
  <conditionalFormatting sqref="AU34">
    <cfRule type="cellIs" dxfId="6285" priority="1328" operator="lessThan">
      <formula>$C$4</formula>
    </cfRule>
  </conditionalFormatting>
  <conditionalFormatting sqref="AU35">
    <cfRule type="cellIs" dxfId="6284" priority="1329" operator="lessThan">
      <formula>$C$4</formula>
    </cfRule>
  </conditionalFormatting>
  <conditionalFormatting sqref="AU36">
    <cfRule type="cellIs" dxfId="6283" priority="1330" operator="lessThan">
      <formula>$C$4</formula>
    </cfRule>
  </conditionalFormatting>
  <conditionalFormatting sqref="AU37">
    <cfRule type="cellIs" dxfId="6282" priority="1331" operator="lessThan">
      <formula>$C$4</formula>
    </cfRule>
  </conditionalFormatting>
  <conditionalFormatting sqref="AU38">
    <cfRule type="cellIs" dxfId="6281" priority="1332" operator="lessThan">
      <formula>$C$4</formula>
    </cfRule>
  </conditionalFormatting>
  <conditionalFormatting sqref="AU39">
    <cfRule type="cellIs" dxfId="6280" priority="1333" operator="lessThan">
      <formula>$C$4</formula>
    </cfRule>
  </conditionalFormatting>
  <conditionalFormatting sqref="AU40">
    <cfRule type="cellIs" dxfId="6279" priority="1334" operator="lessThan">
      <formula>$C$4</formula>
    </cfRule>
  </conditionalFormatting>
  <conditionalFormatting sqref="AU41">
    <cfRule type="cellIs" dxfId="6278" priority="1335" operator="lessThan">
      <formula>$C$4</formula>
    </cfRule>
  </conditionalFormatting>
  <conditionalFormatting sqref="AU42">
    <cfRule type="cellIs" dxfId="6277" priority="1336" operator="lessThan">
      <formula>$C$4</formula>
    </cfRule>
  </conditionalFormatting>
  <conditionalFormatting sqref="AU43">
    <cfRule type="cellIs" dxfId="6276" priority="1337" operator="lessThan">
      <formula>$C$4</formula>
    </cfRule>
  </conditionalFormatting>
  <conditionalFormatting sqref="AU44">
    <cfRule type="cellIs" dxfId="6275" priority="1338" operator="lessThan">
      <formula>$C$4</formula>
    </cfRule>
  </conditionalFormatting>
  <conditionalFormatting sqref="AU45">
    <cfRule type="cellIs" dxfId="6274" priority="1339" operator="lessThan">
      <formula>$C$4</formula>
    </cfRule>
  </conditionalFormatting>
  <conditionalFormatting sqref="AU46">
    <cfRule type="cellIs" dxfId="6273" priority="1340" operator="lessThan">
      <formula>$C$4</formula>
    </cfRule>
  </conditionalFormatting>
  <conditionalFormatting sqref="AU47">
    <cfRule type="cellIs" dxfId="6272" priority="1341" operator="lessThan">
      <formula>$C$4</formula>
    </cfRule>
  </conditionalFormatting>
  <conditionalFormatting sqref="AU48">
    <cfRule type="cellIs" dxfId="6271" priority="1342" operator="lessThan">
      <formula>$C$4</formula>
    </cfRule>
  </conditionalFormatting>
  <conditionalFormatting sqref="AU49">
    <cfRule type="cellIs" dxfId="6270" priority="1343" operator="lessThan">
      <formula>$C$4</formula>
    </cfRule>
  </conditionalFormatting>
  <conditionalFormatting sqref="AU50">
    <cfRule type="cellIs" dxfId="6269" priority="1344" operator="lessThan">
      <formula>$C$4</formula>
    </cfRule>
  </conditionalFormatting>
  <conditionalFormatting sqref="AU51">
    <cfRule type="cellIs" dxfId="6268" priority="1345" operator="lessThan">
      <formula>$C$4</formula>
    </cfRule>
  </conditionalFormatting>
  <conditionalFormatting sqref="AU52">
    <cfRule type="cellIs" dxfId="6267" priority="1346" operator="lessThan">
      <formula>$C$4</formula>
    </cfRule>
  </conditionalFormatting>
  <conditionalFormatting sqref="AU53">
    <cfRule type="cellIs" dxfId="6266" priority="1347" operator="lessThan">
      <formula>$C$4</formula>
    </cfRule>
  </conditionalFormatting>
  <conditionalFormatting sqref="AU54">
    <cfRule type="cellIs" dxfId="6265" priority="1348" operator="lessThan">
      <formula>$C$4</formula>
    </cfRule>
  </conditionalFormatting>
  <conditionalFormatting sqref="AU55">
    <cfRule type="cellIs" dxfId="6264" priority="1349" operator="lessThan">
      <formula>$C$4</formula>
    </cfRule>
  </conditionalFormatting>
  <conditionalFormatting sqref="AU56">
    <cfRule type="cellIs" dxfId="6263" priority="1350" operator="lessThan">
      <formula>$C$4</formula>
    </cfRule>
  </conditionalFormatting>
  <conditionalFormatting sqref="AU57">
    <cfRule type="cellIs" dxfId="6262" priority="1351" operator="lessThan">
      <formula>$C$4</formula>
    </cfRule>
  </conditionalFormatting>
  <conditionalFormatting sqref="AU58">
    <cfRule type="cellIs" dxfId="6261" priority="1352" operator="lessThan">
      <formula>$C$4</formula>
    </cfRule>
  </conditionalFormatting>
  <conditionalFormatting sqref="AU59">
    <cfRule type="cellIs" dxfId="6260" priority="1353" operator="lessThan">
      <formula>$C$4</formula>
    </cfRule>
  </conditionalFormatting>
  <conditionalFormatting sqref="AU60">
    <cfRule type="cellIs" dxfId="6259" priority="1354" operator="lessThan">
      <formula>$C$4</formula>
    </cfRule>
  </conditionalFormatting>
  <conditionalFormatting sqref="AV11">
    <cfRule type="cellIs" dxfId="6258" priority="1355" operator="lessThan">
      <formula>$C$4</formula>
    </cfRule>
  </conditionalFormatting>
  <conditionalFormatting sqref="AV12">
    <cfRule type="cellIs" dxfId="6257" priority="1356" operator="lessThan">
      <formula>$C$4</formula>
    </cfRule>
  </conditionalFormatting>
  <conditionalFormatting sqref="AV13">
    <cfRule type="cellIs" dxfId="6256" priority="1357" operator="lessThan">
      <formula>$C$4</formula>
    </cfRule>
  </conditionalFormatting>
  <conditionalFormatting sqref="AV14">
    <cfRule type="cellIs" dxfId="6255" priority="1358" operator="lessThan">
      <formula>$C$4</formula>
    </cfRule>
  </conditionalFormatting>
  <conditionalFormatting sqref="AV15">
    <cfRule type="cellIs" dxfId="6254" priority="1359" operator="lessThan">
      <formula>$C$4</formula>
    </cfRule>
  </conditionalFormatting>
  <conditionalFormatting sqref="AV16">
    <cfRule type="cellIs" dxfId="6253" priority="1360" operator="lessThan">
      <formula>$C$4</formula>
    </cfRule>
  </conditionalFormatting>
  <conditionalFormatting sqref="AV17">
    <cfRule type="cellIs" dxfId="6252" priority="1361" operator="lessThan">
      <formula>$C$4</formula>
    </cfRule>
  </conditionalFormatting>
  <conditionalFormatting sqref="AV18">
    <cfRule type="cellIs" dxfId="6251" priority="1362" operator="lessThan">
      <formula>$C$4</formula>
    </cfRule>
  </conditionalFormatting>
  <conditionalFormatting sqref="AV19">
    <cfRule type="cellIs" dxfId="6250" priority="1363" operator="lessThan">
      <formula>$C$4</formula>
    </cfRule>
  </conditionalFormatting>
  <conditionalFormatting sqref="AV20">
    <cfRule type="cellIs" dxfId="6249" priority="1364" operator="lessThan">
      <formula>$C$4</formula>
    </cfRule>
  </conditionalFormatting>
  <conditionalFormatting sqref="AV21">
    <cfRule type="cellIs" dxfId="6248" priority="1365" operator="lessThan">
      <formula>$C$4</formula>
    </cfRule>
  </conditionalFormatting>
  <conditionalFormatting sqref="AV22">
    <cfRule type="cellIs" dxfId="6247" priority="1366" operator="lessThan">
      <formula>$C$4</formula>
    </cfRule>
  </conditionalFormatting>
  <conditionalFormatting sqref="AV23">
    <cfRule type="cellIs" dxfId="6246" priority="1367" operator="lessThan">
      <formula>$C$4</formula>
    </cfRule>
  </conditionalFormatting>
  <conditionalFormatting sqref="AV24">
    <cfRule type="cellIs" dxfId="6245" priority="1368" operator="lessThan">
      <formula>$C$4</formula>
    </cfRule>
  </conditionalFormatting>
  <conditionalFormatting sqref="AV25">
    <cfRule type="cellIs" dxfId="6244" priority="1369" operator="lessThan">
      <formula>$C$4</formula>
    </cfRule>
  </conditionalFormatting>
  <conditionalFormatting sqref="AV26">
    <cfRule type="cellIs" dxfId="6243" priority="1370" operator="lessThan">
      <formula>$C$4</formula>
    </cfRule>
  </conditionalFormatting>
  <conditionalFormatting sqref="AV27">
    <cfRule type="cellIs" dxfId="6242" priority="1371" operator="lessThan">
      <formula>$C$4</formula>
    </cfRule>
  </conditionalFormatting>
  <conditionalFormatting sqref="AV28">
    <cfRule type="cellIs" dxfId="6241" priority="1372" operator="lessThan">
      <formula>$C$4</formula>
    </cfRule>
  </conditionalFormatting>
  <conditionalFormatting sqref="AV29">
    <cfRule type="cellIs" dxfId="6240" priority="1373" operator="lessThan">
      <formula>$C$4</formula>
    </cfRule>
  </conditionalFormatting>
  <conditionalFormatting sqref="AV30">
    <cfRule type="cellIs" dxfId="6239" priority="1374" operator="lessThan">
      <formula>$C$4</formula>
    </cfRule>
  </conditionalFormatting>
  <conditionalFormatting sqref="AV31">
    <cfRule type="cellIs" dxfId="6238" priority="1375" operator="lessThan">
      <formula>$C$4</formula>
    </cfRule>
  </conditionalFormatting>
  <conditionalFormatting sqref="AV32">
    <cfRule type="cellIs" dxfId="6237" priority="1376" operator="lessThan">
      <formula>$C$4</formula>
    </cfRule>
  </conditionalFormatting>
  <conditionalFormatting sqref="AV33">
    <cfRule type="cellIs" dxfId="6236" priority="1377" operator="lessThan">
      <formula>$C$4</formula>
    </cfRule>
  </conditionalFormatting>
  <conditionalFormatting sqref="AV34">
    <cfRule type="cellIs" dxfId="6235" priority="1378" operator="lessThan">
      <formula>$C$4</formula>
    </cfRule>
  </conditionalFormatting>
  <conditionalFormatting sqref="AV35">
    <cfRule type="cellIs" dxfId="6234" priority="1379" operator="lessThan">
      <formula>$C$4</formula>
    </cfRule>
  </conditionalFormatting>
  <conditionalFormatting sqref="AV36">
    <cfRule type="cellIs" dxfId="6233" priority="1380" operator="lessThan">
      <formula>$C$4</formula>
    </cfRule>
  </conditionalFormatting>
  <conditionalFormatting sqref="AV37">
    <cfRule type="cellIs" dxfId="6232" priority="1381" operator="lessThan">
      <formula>$C$4</formula>
    </cfRule>
  </conditionalFormatting>
  <conditionalFormatting sqref="AV38">
    <cfRule type="cellIs" dxfId="6231" priority="1382" operator="lessThan">
      <formula>$C$4</formula>
    </cfRule>
  </conditionalFormatting>
  <conditionalFormatting sqref="AV39">
    <cfRule type="cellIs" dxfId="6230" priority="1383" operator="lessThan">
      <formula>$C$4</formula>
    </cfRule>
  </conditionalFormatting>
  <conditionalFormatting sqref="AV40">
    <cfRule type="cellIs" dxfId="6229" priority="1384" operator="lessThan">
      <formula>$C$4</formula>
    </cfRule>
  </conditionalFormatting>
  <conditionalFormatting sqref="AV41">
    <cfRule type="cellIs" dxfId="6228" priority="1385" operator="lessThan">
      <formula>$C$4</formula>
    </cfRule>
  </conditionalFormatting>
  <conditionalFormatting sqref="AV42">
    <cfRule type="cellIs" dxfId="6227" priority="1386" operator="lessThan">
      <formula>$C$4</formula>
    </cfRule>
  </conditionalFormatting>
  <conditionalFormatting sqref="AV43">
    <cfRule type="cellIs" dxfId="6226" priority="1387" operator="lessThan">
      <formula>$C$4</formula>
    </cfRule>
  </conditionalFormatting>
  <conditionalFormatting sqref="AV44">
    <cfRule type="cellIs" dxfId="6225" priority="1388" operator="lessThan">
      <formula>$C$4</formula>
    </cfRule>
  </conditionalFormatting>
  <conditionalFormatting sqref="AV45">
    <cfRule type="cellIs" dxfId="6224" priority="1389" operator="lessThan">
      <formula>$C$4</formula>
    </cfRule>
  </conditionalFormatting>
  <conditionalFormatting sqref="AV46">
    <cfRule type="cellIs" dxfId="6223" priority="1390" operator="lessThan">
      <formula>$C$4</formula>
    </cfRule>
  </conditionalFormatting>
  <conditionalFormatting sqref="AV47">
    <cfRule type="cellIs" dxfId="6222" priority="1391" operator="lessThan">
      <formula>$C$4</formula>
    </cfRule>
  </conditionalFormatting>
  <conditionalFormatting sqref="AV48">
    <cfRule type="cellIs" dxfId="6221" priority="1392" operator="lessThan">
      <formula>$C$4</formula>
    </cfRule>
  </conditionalFormatting>
  <conditionalFormatting sqref="AV49">
    <cfRule type="cellIs" dxfId="6220" priority="1393" operator="lessThan">
      <formula>$C$4</formula>
    </cfRule>
  </conditionalFormatting>
  <conditionalFormatting sqref="AV50">
    <cfRule type="cellIs" dxfId="6219" priority="1394" operator="lessThan">
      <formula>$C$4</formula>
    </cfRule>
  </conditionalFormatting>
  <conditionalFormatting sqref="AV51">
    <cfRule type="cellIs" dxfId="6218" priority="1395" operator="lessThan">
      <formula>$C$4</formula>
    </cfRule>
  </conditionalFormatting>
  <conditionalFormatting sqref="AV52">
    <cfRule type="cellIs" dxfId="6217" priority="1396" operator="lessThan">
      <formula>$C$4</formula>
    </cfRule>
  </conditionalFormatting>
  <conditionalFormatting sqref="AV53">
    <cfRule type="cellIs" dxfId="6216" priority="1397" operator="lessThan">
      <formula>$C$4</formula>
    </cfRule>
  </conditionalFormatting>
  <conditionalFormatting sqref="AV54">
    <cfRule type="cellIs" dxfId="6215" priority="1398" operator="lessThan">
      <formula>$C$4</formula>
    </cfRule>
  </conditionalFormatting>
  <conditionalFormatting sqref="AV55">
    <cfRule type="cellIs" dxfId="6214" priority="1399" operator="lessThan">
      <formula>$C$4</formula>
    </cfRule>
  </conditionalFormatting>
  <conditionalFormatting sqref="AV56">
    <cfRule type="cellIs" dxfId="6213" priority="1400" operator="lessThan">
      <formula>$C$4</formula>
    </cfRule>
  </conditionalFormatting>
  <conditionalFormatting sqref="AV57">
    <cfRule type="cellIs" dxfId="6212" priority="1401" operator="lessThan">
      <formula>$C$4</formula>
    </cfRule>
  </conditionalFormatting>
  <conditionalFormatting sqref="AV58">
    <cfRule type="cellIs" dxfId="6211" priority="1402" operator="lessThan">
      <formula>$C$4</formula>
    </cfRule>
  </conditionalFormatting>
  <conditionalFormatting sqref="AV59">
    <cfRule type="cellIs" dxfId="6210" priority="1403" operator="lessThan">
      <formula>$C$4</formula>
    </cfRule>
  </conditionalFormatting>
  <conditionalFormatting sqref="AV60">
    <cfRule type="cellIs" dxfId="6209" priority="1404" operator="lessThan">
      <formula>$C$4</formula>
    </cfRule>
  </conditionalFormatting>
  <conditionalFormatting sqref="AW11">
    <cfRule type="cellIs" dxfId="6208" priority="1405" operator="lessThan">
      <formula>$C$4</formula>
    </cfRule>
  </conditionalFormatting>
  <conditionalFormatting sqref="AW12">
    <cfRule type="cellIs" dxfId="6207" priority="1406" operator="lessThan">
      <formula>$C$4</formula>
    </cfRule>
  </conditionalFormatting>
  <conditionalFormatting sqref="AW13">
    <cfRule type="cellIs" dxfId="6206" priority="1407" operator="lessThan">
      <formula>$C$4</formula>
    </cfRule>
  </conditionalFormatting>
  <conditionalFormatting sqref="AW14">
    <cfRule type="cellIs" dxfId="6205" priority="1408" operator="lessThan">
      <formula>$C$4</formula>
    </cfRule>
  </conditionalFormatting>
  <conditionalFormatting sqref="AW15">
    <cfRule type="cellIs" dxfId="6204" priority="1409" operator="lessThan">
      <formula>$C$4</formula>
    </cfRule>
  </conditionalFormatting>
  <conditionalFormatting sqref="AW16">
    <cfRule type="cellIs" dxfId="6203" priority="1410" operator="lessThan">
      <formula>$C$4</formula>
    </cfRule>
  </conditionalFormatting>
  <conditionalFormatting sqref="AW17">
    <cfRule type="cellIs" dxfId="6202" priority="1411" operator="lessThan">
      <formula>$C$4</formula>
    </cfRule>
  </conditionalFormatting>
  <conditionalFormatting sqref="AW18">
    <cfRule type="cellIs" dxfId="6201" priority="1412" operator="lessThan">
      <formula>$C$4</formula>
    </cfRule>
  </conditionalFormatting>
  <conditionalFormatting sqref="AW19">
    <cfRule type="cellIs" dxfId="6200" priority="1413" operator="lessThan">
      <formula>$C$4</formula>
    </cfRule>
  </conditionalFormatting>
  <conditionalFormatting sqref="AW20">
    <cfRule type="cellIs" dxfId="6199" priority="1414" operator="lessThan">
      <formula>$C$4</formula>
    </cfRule>
  </conditionalFormatting>
  <conditionalFormatting sqref="AW21">
    <cfRule type="cellIs" dxfId="6198" priority="1415" operator="lessThan">
      <formula>$C$4</formula>
    </cfRule>
  </conditionalFormatting>
  <conditionalFormatting sqref="AW22">
    <cfRule type="cellIs" dxfId="6197" priority="1416" operator="lessThan">
      <formula>$C$4</formula>
    </cfRule>
  </conditionalFormatting>
  <conditionalFormatting sqref="AW23">
    <cfRule type="cellIs" dxfId="6196" priority="1417" operator="lessThan">
      <formula>$C$4</formula>
    </cfRule>
  </conditionalFormatting>
  <conditionalFormatting sqref="AW24">
    <cfRule type="cellIs" dxfId="6195" priority="1418" operator="lessThan">
      <formula>$C$4</formula>
    </cfRule>
  </conditionalFormatting>
  <conditionalFormatting sqref="AW25">
    <cfRule type="cellIs" dxfId="6194" priority="1419" operator="lessThan">
      <formula>$C$4</formula>
    </cfRule>
  </conditionalFormatting>
  <conditionalFormatting sqref="AW26">
    <cfRule type="cellIs" dxfId="6193" priority="1420" operator="lessThan">
      <formula>$C$4</formula>
    </cfRule>
  </conditionalFormatting>
  <conditionalFormatting sqref="AW27">
    <cfRule type="cellIs" dxfId="6192" priority="1421" operator="lessThan">
      <formula>$C$4</formula>
    </cfRule>
  </conditionalFormatting>
  <conditionalFormatting sqref="AW28">
    <cfRule type="cellIs" dxfId="6191" priority="1422" operator="lessThan">
      <formula>$C$4</formula>
    </cfRule>
  </conditionalFormatting>
  <conditionalFormatting sqref="AW29">
    <cfRule type="cellIs" dxfId="6190" priority="1423" operator="lessThan">
      <formula>$C$4</formula>
    </cfRule>
  </conditionalFormatting>
  <conditionalFormatting sqref="AW30">
    <cfRule type="cellIs" dxfId="6189" priority="1424" operator="lessThan">
      <formula>$C$4</formula>
    </cfRule>
  </conditionalFormatting>
  <conditionalFormatting sqref="AW31">
    <cfRule type="cellIs" dxfId="6188" priority="1425" operator="lessThan">
      <formula>$C$4</formula>
    </cfRule>
  </conditionalFormatting>
  <conditionalFormatting sqref="AW32">
    <cfRule type="cellIs" dxfId="6187" priority="1426" operator="lessThan">
      <formula>$C$4</formula>
    </cfRule>
  </conditionalFormatting>
  <conditionalFormatting sqref="AW33">
    <cfRule type="cellIs" dxfId="6186" priority="1427" operator="lessThan">
      <formula>$C$4</formula>
    </cfRule>
  </conditionalFormatting>
  <conditionalFormatting sqref="AW34">
    <cfRule type="cellIs" dxfId="6185" priority="1428" operator="lessThan">
      <formula>$C$4</formula>
    </cfRule>
  </conditionalFormatting>
  <conditionalFormatting sqref="AW35">
    <cfRule type="cellIs" dxfId="6184" priority="1429" operator="lessThan">
      <formula>$C$4</formula>
    </cfRule>
  </conditionalFormatting>
  <conditionalFormatting sqref="AW36">
    <cfRule type="cellIs" dxfId="6183" priority="1430" operator="lessThan">
      <formula>$C$4</formula>
    </cfRule>
  </conditionalFormatting>
  <conditionalFormatting sqref="AW37">
    <cfRule type="cellIs" dxfId="6182" priority="1431" operator="lessThan">
      <formula>$C$4</formula>
    </cfRule>
  </conditionalFormatting>
  <conditionalFormatting sqref="AW38">
    <cfRule type="cellIs" dxfId="6181" priority="1432" operator="lessThan">
      <formula>$C$4</formula>
    </cfRule>
  </conditionalFormatting>
  <conditionalFormatting sqref="AW39">
    <cfRule type="cellIs" dxfId="6180" priority="1433" operator="lessThan">
      <formula>$C$4</formula>
    </cfRule>
  </conditionalFormatting>
  <conditionalFormatting sqref="AW40">
    <cfRule type="cellIs" dxfId="6179" priority="1434" operator="lessThan">
      <formula>$C$4</formula>
    </cfRule>
  </conditionalFormatting>
  <conditionalFormatting sqref="AW41">
    <cfRule type="cellIs" dxfId="6178" priority="1435" operator="lessThan">
      <formula>$C$4</formula>
    </cfRule>
  </conditionalFormatting>
  <conditionalFormatting sqref="AW42">
    <cfRule type="cellIs" dxfId="6177" priority="1436" operator="lessThan">
      <formula>$C$4</formula>
    </cfRule>
  </conditionalFormatting>
  <conditionalFormatting sqref="AW43">
    <cfRule type="cellIs" dxfId="6176" priority="1437" operator="lessThan">
      <formula>$C$4</formula>
    </cfRule>
  </conditionalFormatting>
  <conditionalFormatting sqref="AW44">
    <cfRule type="cellIs" dxfId="6175" priority="1438" operator="lessThan">
      <formula>$C$4</formula>
    </cfRule>
  </conditionalFormatting>
  <conditionalFormatting sqref="AW45">
    <cfRule type="cellIs" dxfId="6174" priority="1439" operator="lessThan">
      <formula>$C$4</formula>
    </cfRule>
  </conditionalFormatting>
  <conditionalFormatting sqref="AW46">
    <cfRule type="cellIs" dxfId="6173" priority="1440" operator="lessThan">
      <formula>$C$4</formula>
    </cfRule>
  </conditionalFormatting>
  <conditionalFormatting sqref="AW47">
    <cfRule type="cellIs" dxfId="6172" priority="1441" operator="lessThan">
      <formula>$C$4</formula>
    </cfRule>
  </conditionalFormatting>
  <conditionalFormatting sqref="AW48">
    <cfRule type="cellIs" dxfId="6171" priority="1442" operator="lessThan">
      <formula>$C$4</formula>
    </cfRule>
  </conditionalFormatting>
  <conditionalFormatting sqref="AW49">
    <cfRule type="cellIs" dxfId="6170" priority="1443" operator="lessThan">
      <formula>$C$4</formula>
    </cfRule>
  </conditionalFormatting>
  <conditionalFormatting sqref="AW50">
    <cfRule type="cellIs" dxfId="6169" priority="1444" operator="lessThan">
      <formula>$C$4</formula>
    </cfRule>
  </conditionalFormatting>
  <conditionalFormatting sqref="AW51">
    <cfRule type="cellIs" dxfId="6168" priority="1445" operator="lessThan">
      <formula>$C$4</formula>
    </cfRule>
  </conditionalFormatting>
  <conditionalFormatting sqref="AW52">
    <cfRule type="cellIs" dxfId="6167" priority="1446" operator="lessThan">
      <formula>$C$4</formula>
    </cfRule>
  </conditionalFormatting>
  <conditionalFormatting sqref="AW53">
    <cfRule type="cellIs" dxfId="6166" priority="1447" operator="lessThan">
      <formula>$C$4</formula>
    </cfRule>
  </conditionalFormatting>
  <conditionalFormatting sqref="AW54">
    <cfRule type="cellIs" dxfId="6165" priority="1448" operator="lessThan">
      <formula>$C$4</formula>
    </cfRule>
  </conditionalFormatting>
  <conditionalFormatting sqref="AW55">
    <cfRule type="cellIs" dxfId="6164" priority="1449" operator="lessThan">
      <formula>$C$4</formula>
    </cfRule>
  </conditionalFormatting>
  <conditionalFormatting sqref="AW56">
    <cfRule type="cellIs" dxfId="6163" priority="1450" operator="lessThan">
      <formula>$C$4</formula>
    </cfRule>
  </conditionalFormatting>
  <conditionalFormatting sqref="AW57">
    <cfRule type="cellIs" dxfId="6162" priority="1451" operator="lessThan">
      <formula>$C$4</formula>
    </cfRule>
  </conditionalFormatting>
  <conditionalFormatting sqref="AW58">
    <cfRule type="cellIs" dxfId="6161" priority="1452" operator="lessThan">
      <formula>$C$4</formula>
    </cfRule>
  </conditionalFormatting>
  <conditionalFormatting sqref="AW59">
    <cfRule type="cellIs" dxfId="6160" priority="1453" operator="lessThan">
      <formula>$C$4</formula>
    </cfRule>
  </conditionalFormatting>
  <conditionalFormatting sqref="AW60">
    <cfRule type="cellIs" dxfId="6159" priority="1454" operator="lessThan">
      <formula>$C$4</formula>
    </cfRule>
  </conditionalFormatting>
  <conditionalFormatting sqref="AX11">
    <cfRule type="cellIs" dxfId="6158" priority="1455" operator="lessThan">
      <formula>$C$4</formula>
    </cfRule>
  </conditionalFormatting>
  <conditionalFormatting sqref="AX12">
    <cfRule type="cellIs" dxfId="6157" priority="1456" operator="lessThan">
      <formula>$C$4</formula>
    </cfRule>
  </conditionalFormatting>
  <conditionalFormatting sqref="AX13">
    <cfRule type="cellIs" dxfId="6156" priority="1457" operator="lessThan">
      <formula>$C$4</formula>
    </cfRule>
  </conditionalFormatting>
  <conditionalFormatting sqref="AX14">
    <cfRule type="cellIs" dxfId="6155" priority="1458" operator="lessThan">
      <formula>$C$4</formula>
    </cfRule>
  </conditionalFormatting>
  <conditionalFormatting sqref="AX15">
    <cfRule type="cellIs" dxfId="6154" priority="1459" operator="lessThan">
      <formula>$C$4</formula>
    </cfRule>
  </conditionalFormatting>
  <conditionalFormatting sqref="AX16">
    <cfRule type="cellIs" dxfId="6153" priority="1460" operator="lessThan">
      <formula>$C$4</formula>
    </cfRule>
  </conditionalFormatting>
  <conditionalFormatting sqref="AX17">
    <cfRule type="cellIs" dxfId="6152" priority="1461" operator="lessThan">
      <formula>$C$4</formula>
    </cfRule>
  </conditionalFormatting>
  <conditionalFormatting sqref="AX18">
    <cfRule type="cellIs" dxfId="6151" priority="1462" operator="lessThan">
      <formula>$C$4</formula>
    </cfRule>
  </conditionalFormatting>
  <conditionalFormatting sqref="AX19">
    <cfRule type="cellIs" dxfId="6150" priority="1463" operator="lessThan">
      <formula>$C$4</formula>
    </cfRule>
  </conditionalFormatting>
  <conditionalFormatting sqref="AX20">
    <cfRule type="cellIs" dxfId="6149" priority="1464" operator="lessThan">
      <formula>$C$4</formula>
    </cfRule>
  </conditionalFormatting>
  <conditionalFormatting sqref="AX21">
    <cfRule type="cellIs" dxfId="6148" priority="1465" operator="lessThan">
      <formula>$C$4</formula>
    </cfRule>
  </conditionalFormatting>
  <conditionalFormatting sqref="AX22">
    <cfRule type="cellIs" dxfId="6147" priority="1466" operator="lessThan">
      <formula>$C$4</formula>
    </cfRule>
  </conditionalFormatting>
  <conditionalFormatting sqref="AX23">
    <cfRule type="cellIs" dxfId="6146" priority="1467" operator="lessThan">
      <formula>$C$4</formula>
    </cfRule>
  </conditionalFormatting>
  <conditionalFormatting sqref="AX24">
    <cfRule type="cellIs" dxfId="6145" priority="1468" operator="lessThan">
      <formula>$C$4</formula>
    </cfRule>
  </conditionalFormatting>
  <conditionalFormatting sqref="AX25">
    <cfRule type="cellIs" dxfId="6144" priority="1469" operator="lessThan">
      <formula>$C$4</formula>
    </cfRule>
  </conditionalFormatting>
  <conditionalFormatting sqref="AX26">
    <cfRule type="cellIs" dxfId="6143" priority="1470" operator="lessThan">
      <formula>$C$4</formula>
    </cfRule>
  </conditionalFormatting>
  <conditionalFormatting sqref="AX27">
    <cfRule type="cellIs" dxfId="6142" priority="1471" operator="lessThan">
      <formula>$C$4</formula>
    </cfRule>
  </conditionalFormatting>
  <conditionalFormatting sqref="AX28">
    <cfRule type="cellIs" dxfId="6141" priority="1472" operator="lessThan">
      <formula>$C$4</formula>
    </cfRule>
  </conditionalFormatting>
  <conditionalFormatting sqref="AX29">
    <cfRule type="cellIs" dxfId="6140" priority="1473" operator="lessThan">
      <formula>$C$4</formula>
    </cfRule>
  </conditionalFormatting>
  <conditionalFormatting sqref="AX30">
    <cfRule type="cellIs" dxfId="6139" priority="1474" operator="lessThan">
      <formula>$C$4</formula>
    </cfRule>
  </conditionalFormatting>
  <conditionalFormatting sqref="AX31">
    <cfRule type="cellIs" dxfId="6138" priority="1475" operator="lessThan">
      <formula>$C$4</formula>
    </cfRule>
  </conditionalFormatting>
  <conditionalFormatting sqref="AX32">
    <cfRule type="cellIs" dxfId="6137" priority="1476" operator="lessThan">
      <formula>$C$4</formula>
    </cfRule>
  </conditionalFormatting>
  <conditionalFormatting sqref="AX33">
    <cfRule type="cellIs" dxfId="6136" priority="1477" operator="lessThan">
      <formula>$C$4</formula>
    </cfRule>
  </conditionalFormatting>
  <conditionalFormatting sqref="AX34">
    <cfRule type="cellIs" dxfId="6135" priority="1478" operator="lessThan">
      <formula>$C$4</formula>
    </cfRule>
  </conditionalFormatting>
  <conditionalFormatting sqref="AX35">
    <cfRule type="cellIs" dxfId="6134" priority="1479" operator="lessThan">
      <formula>$C$4</formula>
    </cfRule>
  </conditionalFormatting>
  <conditionalFormatting sqref="AX36">
    <cfRule type="cellIs" dxfId="6133" priority="1480" operator="lessThan">
      <formula>$C$4</formula>
    </cfRule>
  </conditionalFormatting>
  <conditionalFormatting sqref="AX37">
    <cfRule type="cellIs" dxfId="6132" priority="1481" operator="lessThan">
      <formula>$C$4</formula>
    </cfRule>
  </conditionalFormatting>
  <conditionalFormatting sqref="AX38">
    <cfRule type="cellIs" dxfId="6131" priority="1482" operator="lessThan">
      <formula>$C$4</formula>
    </cfRule>
  </conditionalFormatting>
  <conditionalFormatting sqref="AX39">
    <cfRule type="cellIs" dxfId="6130" priority="1483" operator="lessThan">
      <formula>$C$4</formula>
    </cfRule>
  </conditionalFormatting>
  <conditionalFormatting sqref="AX40">
    <cfRule type="cellIs" dxfId="6129" priority="1484" operator="lessThan">
      <formula>$C$4</formula>
    </cfRule>
  </conditionalFormatting>
  <conditionalFormatting sqref="AX41">
    <cfRule type="cellIs" dxfId="6128" priority="1485" operator="lessThan">
      <formula>$C$4</formula>
    </cfRule>
  </conditionalFormatting>
  <conditionalFormatting sqref="AX42">
    <cfRule type="cellIs" dxfId="6127" priority="1486" operator="lessThan">
      <formula>$C$4</formula>
    </cfRule>
  </conditionalFormatting>
  <conditionalFormatting sqref="AX43">
    <cfRule type="cellIs" dxfId="6126" priority="1487" operator="lessThan">
      <formula>$C$4</formula>
    </cfRule>
  </conditionalFormatting>
  <conditionalFormatting sqref="AX44">
    <cfRule type="cellIs" dxfId="6125" priority="1488" operator="lessThan">
      <formula>$C$4</formula>
    </cfRule>
  </conditionalFormatting>
  <conditionalFormatting sqref="AX45">
    <cfRule type="cellIs" dxfId="6124" priority="1489" operator="lessThan">
      <formula>$C$4</formula>
    </cfRule>
  </conditionalFormatting>
  <conditionalFormatting sqref="AX46">
    <cfRule type="cellIs" dxfId="6123" priority="1490" operator="lessThan">
      <formula>$C$4</formula>
    </cfRule>
  </conditionalFormatting>
  <conditionalFormatting sqref="AX47">
    <cfRule type="cellIs" dxfId="6122" priority="1491" operator="lessThan">
      <formula>$C$4</formula>
    </cfRule>
  </conditionalFormatting>
  <conditionalFormatting sqref="AX48">
    <cfRule type="cellIs" dxfId="6121" priority="1492" operator="lessThan">
      <formula>$C$4</formula>
    </cfRule>
  </conditionalFormatting>
  <conditionalFormatting sqref="AX49">
    <cfRule type="cellIs" dxfId="6120" priority="1493" operator="lessThan">
      <formula>$C$4</formula>
    </cfRule>
  </conditionalFormatting>
  <conditionalFormatting sqref="AX50">
    <cfRule type="cellIs" dxfId="6119" priority="1494" operator="lessThan">
      <formula>$C$4</formula>
    </cfRule>
  </conditionalFormatting>
  <conditionalFormatting sqref="AX51">
    <cfRule type="cellIs" dxfId="6118" priority="1495" operator="lessThan">
      <formula>$C$4</formula>
    </cfRule>
  </conditionalFormatting>
  <conditionalFormatting sqref="AX52">
    <cfRule type="cellIs" dxfId="6117" priority="1496" operator="lessThan">
      <formula>$C$4</formula>
    </cfRule>
  </conditionalFormatting>
  <conditionalFormatting sqref="AX53">
    <cfRule type="cellIs" dxfId="6116" priority="1497" operator="lessThan">
      <formula>$C$4</formula>
    </cfRule>
  </conditionalFormatting>
  <conditionalFormatting sqref="AX54">
    <cfRule type="cellIs" dxfId="6115" priority="1498" operator="lessThan">
      <formula>$C$4</formula>
    </cfRule>
  </conditionalFormatting>
  <conditionalFormatting sqref="AX55">
    <cfRule type="cellIs" dxfId="6114" priority="1499" operator="lessThan">
      <formula>$C$4</formula>
    </cfRule>
  </conditionalFormatting>
  <conditionalFormatting sqref="AX56">
    <cfRule type="cellIs" dxfId="6113" priority="1500" operator="lessThan">
      <formula>$C$4</formula>
    </cfRule>
  </conditionalFormatting>
  <conditionalFormatting sqref="AX57">
    <cfRule type="cellIs" dxfId="6112" priority="1501" operator="lessThan">
      <formula>$C$4</formula>
    </cfRule>
  </conditionalFormatting>
  <conditionalFormatting sqref="AX58">
    <cfRule type="cellIs" dxfId="6111" priority="1502" operator="lessThan">
      <formula>$C$4</formula>
    </cfRule>
  </conditionalFormatting>
  <conditionalFormatting sqref="AX59">
    <cfRule type="cellIs" dxfId="6110" priority="1503" operator="lessThan">
      <formula>$C$4</formula>
    </cfRule>
  </conditionalFormatting>
  <conditionalFormatting sqref="AX60">
    <cfRule type="cellIs" dxfId="6109" priority="1504" operator="lessThan">
      <formula>$C$4</formula>
    </cfRule>
  </conditionalFormatting>
  <conditionalFormatting sqref="AY11">
    <cfRule type="cellIs" dxfId="6108" priority="1505" operator="lessThan">
      <formula>$C$4</formula>
    </cfRule>
  </conditionalFormatting>
  <conditionalFormatting sqref="AY12">
    <cfRule type="cellIs" dxfId="6107" priority="1506" operator="lessThan">
      <formula>$C$4</formula>
    </cfRule>
  </conditionalFormatting>
  <conditionalFormatting sqref="AY13">
    <cfRule type="cellIs" dxfId="6106" priority="1507" operator="lessThan">
      <formula>$C$4</formula>
    </cfRule>
  </conditionalFormatting>
  <conditionalFormatting sqref="AY14">
    <cfRule type="cellIs" dxfId="6105" priority="1508" operator="lessThan">
      <formula>$C$4</formula>
    </cfRule>
  </conditionalFormatting>
  <conditionalFormatting sqref="AY15">
    <cfRule type="cellIs" dxfId="6104" priority="1509" operator="lessThan">
      <formula>$C$4</formula>
    </cfRule>
  </conditionalFormatting>
  <conditionalFormatting sqref="AY16">
    <cfRule type="cellIs" dxfId="6103" priority="1510" operator="lessThan">
      <formula>$C$4</formula>
    </cfRule>
  </conditionalFormatting>
  <conditionalFormatting sqref="AY17">
    <cfRule type="cellIs" dxfId="6102" priority="1511" operator="lessThan">
      <formula>$C$4</formula>
    </cfRule>
  </conditionalFormatting>
  <conditionalFormatting sqref="AY18">
    <cfRule type="cellIs" dxfId="6101" priority="1512" operator="lessThan">
      <formula>$C$4</formula>
    </cfRule>
  </conditionalFormatting>
  <conditionalFormatting sqref="AY19">
    <cfRule type="cellIs" dxfId="6100" priority="1513" operator="lessThan">
      <formula>$C$4</formula>
    </cfRule>
  </conditionalFormatting>
  <conditionalFormatting sqref="AY20">
    <cfRule type="cellIs" dxfId="6099" priority="1514" operator="lessThan">
      <formula>$C$4</formula>
    </cfRule>
  </conditionalFormatting>
  <conditionalFormatting sqref="AY21">
    <cfRule type="cellIs" dxfId="6098" priority="1515" operator="lessThan">
      <formula>$C$4</formula>
    </cfRule>
  </conditionalFormatting>
  <conditionalFormatting sqref="AY22">
    <cfRule type="cellIs" dxfId="6097" priority="1516" operator="lessThan">
      <formula>$C$4</formula>
    </cfRule>
  </conditionalFormatting>
  <conditionalFormatting sqref="AY23">
    <cfRule type="cellIs" dxfId="6096" priority="1517" operator="lessThan">
      <formula>$C$4</formula>
    </cfRule>
  </conditionalFormatting>
  <conditionalFormatting sqref="AY24">
    <cfRule type="cellIs" dxfId="6095" priority="1518" operator="lessThan">
      <formula>$C$4</formula>
    </cfRule>
  </conditionalFormatting>
  <conditionalFormatting sqref="AY25">
    <cfRule type="cellIs" dxfId="6094" priority="1519" operator="lessThan">
      <formula>$C$4</formula>
    </cfRule>
  </conditionalFormatting>
  <conditionalFormatting sqref="AY26">
    <cfRule type="cellIs" dxfId="6093" priority="1520" operator="lessThan">
      <formula>$C$4</formula>
    </cfRule>
  </conditionalFormatting>
  <conditionalFormatting sqref="AY27">
    <cfRule type="cellIs" dxfId="6092" priority="1521" operator="lessThan">
      <formula>$C$4</formula>
    </cfRule>
  </conditionalFormatting>
  <conditionalFormatting sqref="AY28">
    <cfRule type="cellIs" dxfId="6091" priority="1522" operator="lessThan">
      <formula>$C$4</formula>
    </cfRule>
  </conditionalFormatting>
  <conditionalFormatting sqref="AY29">
    <cfRule type="cellIs" dxfId="6090" priority="1523" operator="lessThan">
      <formula>$C$4</formula>
    </cfRule>
  </conditionalFormatting>
  <conditionalFormatting sqref="AY30">
    <cfRule type="cellIs" dxfId="6089" priority="1524" operator="lessThan">
      <formula>$C$4</formula>
    </cfRule>
  </conditionalFormatting>
  <conditionalFormatting sqref="AY31">
    <cfRule type="cellIs" dxfId="6088" priority="1525" operator="lessThan">
      <formula>$C$4</formula>
    </cfRule>
  </conditionalFormatting>
  <conditionalFormatting sqref="AY32">
    <cfRule type="cellIs" dxfId="6087" priority="1526" operator="lessThan">
      <formula>$C$4</formula>
    </cfRule>
  </conditionalFormatting>
  <conditionalFormatting sqref="AY33">
    <cfRule type="cellIs" dxfId="6086" priority="1527" operator="lessThan">
      <formula>$C$4</formula>
    </cfRule>
  </conditionalFormatting>
  <conditionalFormatting sqref="AY34">
    <cfRule type="cellIs" dxfId="6085" priority="1528" operator="lessThan">
      <formula>$C$4</formula>
    </cfRule>
  </conditionalFormatting>
  <conditionalFormatting sqref="AY35">
    <cfRule type="cellIs" dxfId="6084" priority="1529" operator="lessThan">
      <formula>$C$4</formula>
    </cfRule>
  </conditionalFormatting>
  <conditionalFormatting sqref="AY36">
    <cfRule type="cellIs" dxfId="6083" priority="1530" operator="lessThan">
      <formula>$C$4</formula>
    </cfRule>
  </conditionalFormatting>
  <conditionalFormatting sqref="AY37">
    <cfRule type="cellIs" dxfId="6082" priority="1531" operator="lessThan">
      <formula>$C$4</formula>
    </cfRule>
  </conditionalFormatting>
  <conditionalFormatting sqref="AY38">
    <cfRule type="cellIs" dxfId="6081" priority="1532" operator="lessThan">
      <formula>$C$4</formula>
    </cfRule>
  </conditionalFormatting>
  <conditionalFormatting sqref="AY39">
    <cfRule type="cellIs" dxfId="6080" priority="1533" operator="lessThan">
      <formula>$C$4</formula>
    </cfRule>
  </conditionalFormatting>
  <conditionalFormatting sqref="AY40">
    <cfRule type="cellIs" dxfId="6079" priority="1534" operator="lessThan">
      <formula>$C$4</formula>
    </cfRule>
  </conditionalFormatting>
  <conditionalFormatting sqref="AY41">
    <cfRule type="cellIs" dxfId="6078" priority="1535" operator="lessThan">
      <formula>$C$4</formula>
    </cfRule>
  </conditionalFormatting>
  <conditionalFormatting sqref="AY42">
    <cfRule type="cellIs" dxfId="6077" priority="1536" operator="lessThan">
      <formula>$C$4</formula>
    </cfRule>
  </conditionalFormatting>
  <conditionalFormatting sqref="AY43">
    <cfRule type="cellIs" dxfId="6076" priority="1537" operator="lessThan">
      <formula>$C$4</formula>
    </cfRule>
  </conditionalFormatting>
  <conditionalFormatting sqref="AY44">
    <cfRule type="cellIs" dxfId="6075" priority="1538" operator="lessThan">
      <formula>$C$4</formula>
    </cfRule>
  </conditionalFormatting>
  <conditionalFormatting sqref="AY45">
    <cfRule type="cellIs" dxfId="6074" priority="1539" operator="lessThan">
      <formula>$C$4</formula>
    </cfRule>
  </conditionalFormatting>
  <conditionalFormatting sqref="AY46">
    <cfRule type="cellIs" dxfId="6073" priority="1540" operator="lessThan">
      <formula>$C$4</formula>
    </cfRule>
  </conditionalFormatting>
  <conditionalFormatting sqref="AY47">
    <cfRule type="cellIs" dxfId="6072" priority="1541" operator="lessThan">
      <formula>$C$4</formula>
    </cfRule>
  </conditionalFormatting>
  <conditionalFormatting sqref="AY48">
    <cfRule type="cellIs" dxfId="6071" priority="1542" operator="lessThan">
      <formula>$C$4</formula>
    </cfRule>
  </conditionalFormatting>
  <conditionalFormatting sqref="AY49">
    <cfRule type="cellIs" dxfId="6070" priority="1543" operator="lessThan">
      <formula>$C$4</formula>
    </cfRule>
  </conditionalFormatting>
  <conditionalFormatting sqref="AY50">
    <cfRule type="cellIs" dxfId="6069" priority="1544" operator="lessThan">
      <formula>$C$4</formula>
    </cfRule>
  </conditionalFormatting>
  <conditionalFormatting sqref="AY51">
    <cfRule type="cellIs" dxfId="6068" priority="1545" operator="lessThan">
      <formula>$C$4</formula>
    </cfRule>
  </conditionalFormatting>
  <conditionalFormatting sqref="AY52">
    <cfRule type="cellIs" dxfId="6067" priority="1546" operator="lessThan">
      <formula>$C$4</formula>
    </cfRule>
  </conditionalFormatting>
  <conditionalFormatting sqref="AY53">
    <cfRule type="cellIs" dxfId="6066" priority="1547" operator="lessThan">
      <formula>$C$4</formula>
    </cfRule>
  </conditionalFormatting>
  <conditionalFormatting sqref="AY54">
    <cfRule type="cellIs" dxfId="6065" priority="1548" operator="lessThan">
      <formula>$C$4</formula>
    </cfRule>
  </conditionalFormatting>
  <conditionalFormatting sqref="AY55">
    <cfRule type="cellIs" dxfId="6064" priority="1549" operator="lessThan">
      <formula>$C$4</formula>
    </cfRule>
  </conditionalFormatting>
  <conditionalFormatting sqref="AY56">
    <cfRule type="cellIs" dxfId="6063" priority="1550" operator="lessThan">
      <formula>$C$4</formula>
    </cfRule>
  </conditionalFormatting>
  <conditionalFormatting sqref="AY57">
    <cfRule type="cellIs" dxfId="6062" priority="1551" operator="lessThan">
      <formula>$C$4</formula>
    </cfRule>
  </conditionalFormatting>
  <conditionalFormatting sqref="AY58">
    <cfRule type="cellIs" dxfId="6061" priority="1552" operator="lessThan">
      <formula>$C$4</formula>
    </cfRule>
  </conditionalFormatting>
  <conditionalFormatting sqref="AY59">
    <cfRule type="cellIs" dxfId="6060" priority="1553" operator="lessThan">
      <formula>$C$4</formula>
    </cfRule>
  </conditionalFormatting>
  <conditionalFormatting sqref="AY60">
    <cfRule type="cellIs" dxfId="6059" priority="1554" operator="lessThan">
      <formula>$C$4</formula>
    </cfRule>
  </conditionalFormatting>
  <conditionalFormatting sqref="BO11">
    <cfRule type="cellIs" dxfId="6058" priority="1555" operator="lessThan">
      <formula>$C$4</formula>
    </cfRule>
  </conditionalFormatting>
  <conditionalFormatting sqref="BO12">
    <cfRule type="cellIs" dxfId="6057" priority="1556" operator="lessThan">
      <formula>$C$4</formula>
    </cfRule>
  </conditionalFormatting>
  <conditionalFormatting sqref="BO13">
    <cfRule type="cellIs" dxfId="6056" priority="1557" operator="lessThan">
      <formula>$C$4</formula>
    </cfRule>
  </conditionalFormatting>
  <conditionalFormatting sqref="BO14">
    <cfRule type="cellIs" dxfId="6055" priority="1558" operator="lessThan">
      <formula>$C$4</formula>
    </cfRule>
  </conditionalFormatting>
  <conditionalFormatting sqref="BO15">
    <cfRule type="cellIs" dxfId="6054" priority="1559" operator="lessThan">
      <formula>$C$4</formula>
    </cfRule>
  </conditionalFormatting>
  <conditionalFormatting sqref="BO16">
    <cfRule type="cellIs" dxfId="6053" priority="1560" operator="lessThan">
      <formula>$C$4</formula>
    </cfRule>
  </conditionalFormatting>
  <conditionalFormatting sqref="BO17">
    <cfRule type="cellIs" dxfId="6052" priority="1561" operator="lessThan">
      <formula>$C$4</formula>
    </cfRule>
  </conditionalFormatting>
  <conditionalFormatting sqref="BO18">
    <cfRule type="cellIs" dxfId="6051" priority="1562" operator="lessThan">
      <formula>$C$4</formula>
    </cfRule>
  </conditionalFormatting>
  <conditionalFormatting sqref="BO19">
    <cfRule type="cellIs" dxfId="6050" priority="1563" operator="lessThan">
      <formula>$C$4</formula>
    </cfRule>
  </conditionalFormatting>
  <conditionalFormatting sqref="BO20">
    <cfRule type="cellIs" dxfId="6049" priority="1564" operator="lessThan">
      <formula>$C$4</formula>
    </cfRule>
  </conditionalFormatting>
  <conditionalFormatting sqref="BO21">
    <cfRule type="cellIs" dxfId="6048" priority="1565" operator="lessThan">
      <formula>$C$4</formula>
    </cfRule>
  </conditionalFormatting>
  <conditionalFormatting sqref="BO22">
    <cfRule type="cellIs" dxfId="6047" priority="1566" operator="lessThan">
      <formula>$C$4</formula>
    </cfRule>
  </conditionalFormatting>
  <conditionalFormatting sqref="BO23">
    <cfRule type="cellIs" dxfId="6046" priority="1567" operator="lessThan">
      <formula>$C$4</formula>
    </cfRule>
  </conditionalFormatting>
  <conditionalFormatting sqref="BO24">
    <cfRule type="cellIs" dxfId="6045" priority="1568" operator="lessThan">
      <formula>$C$4</formula>
    </cfRule>
  </conditionalFormatting>
  <conditionalFormatting sqref="BO25">
    <cfRule type="cellIs" dxfId="6044" priority="1569" operator="lessThan">
      <formula>$C$4</formula>
    </cfRule>
  </conditionalFormatting>
  <conditionalFormatting sqref="BO26">
    <cfRule type="cellIs" dxfId="6043" priority="1570" operator="lessThan">
      <formula>$C$4</formula>
    </cfRule>
  </conditionalFormatting>
  <conditionalFormatting sqref="BO27">
    <cfRule type="cellIs" dxfId="6042" priority="1571" operator="lessThan">
      <formula>$C$4</formula>
    </cfRule>
  </conditionalFormatting>
  <conditionalFormatting sqref="BO28">
    <cfRule type="cellIs" dxfId="6041" priority="1572" operator="lessThan">
      <formula>$C$4</formula>
    </cfRule>
  </conditionalFormatting>
  <conditionalFormatting sqref="BO29">
    <cfRule type="cellIs" dxfId="6040" priority="1573" operator="lessThan">
      <formula>$C$4</formula>
    </cfRule>
  </conditionalFormatting>
  <conditionalFormatting sqref="BO30">
    <cfRule type="cellIs" dxfId="6039" priority="1574" operator="lessThan">
      <formula>$C$4</formula>
    </cfRule>
  </conditionalFormatting>
  <conditionalFormatting sqref="BO31">
    <cfRule type="cellIs" dxfId="6038" priority="1575" operator="lessThan">
      <formula>$C$4</formula>
    </cfRule>
  </conditionalFormatting>
  <conditionalFormatting sqref="BO32">
    <cfRule type="cellIs" dxfId="6037" priority="1576" operator="lessThan">
      <formula>$C$4</formula>
    </cfRule>
  </conditionalFormatting>
  <conditionalFormatting sqref="BO33">
    <cfRule type="cellIs" dxfId="6036" priority="1577" operator="lessThan">
      <formula>$C$4</formula>
    </cfRule>
  </conditionalFormatting>
  <conditionalFormatting sqref="BO34">
    <cfRule type="cellIs" dxfId="6035" priority="1578" operator="lessThan">
      <formula>$C$4</formula>
    </cfRule>
  </conditionalFormatting>
  <conditionalFormatting sqref="BO35">
    <cfRule type="cellIs" dxfId="6034" priority="1579" operator="lessThan">
      <formula>$C$4</formula>
    </cfRule>
  </conditionalFormatting>
  <conditionalFormatting sqref="BO36">
    <cfRule type="cellIs" dxfId="6033" priority="1580" operator="lessThan">
      <formula>$C$4</formula>
    </cfRule>
  </conditionalFormatting>
  <conditionalFormatting sqref="BO37">
    <cfRule type="cellIs" dxfId="6032" priority="1581" operator="lessThan">
      <formula>$C$4</formula>
    </cfRule>
  </conditionalFormatting>
  <conditionalFormatting sqref="BO38">
    <cfRule type="cellIs" dxfId="6031" priority="1582" operator="lessThan">
      <formula>$C$4</formula>
    </cfRule>
  </conditionalFormatting>
  <conditionalFormatting sqref="BO39">
    <cfRule type="cellIs" dxfId="6030" priority="1583" operator="lessThan">
      <formula>$C$4</formula>
    </cfRule>
  </conditionalFormatting>
  <conditionalFormatting sqref="BO40">
    <cfRule type="cellIs" dxfId="6029" priority="1584" operator="lessThan">
      <formula>$C$4</formula>
    </cfRule>
  </conditionalFormatting>
  <conditionalFormatting sqref="BO41">
    <cfRule type="cellIs" dxfId="6028" priority="1585" operator="lessThan">
      <formula>$C$4</formula>
    </cfRule>
  </conditionalFormatting>
  <conditionalFormatting sqref="BO42">
    <cfRule type="cellIs" dxfId="6027" priority="1586" operator="lessThan">
      <formula>$C$4</formula>
    </cfRule>
  </conditionalFormatting>
  <conditionalFormatting sqref="BO43">
    <cfRule type="cellIs" dxfId="6026" priority="1587" operator="lessThan">
      <formula>$C$4</formula>
    </cfRule>
  </conditionalFormatting>
  <conditionalFormatting sqref="BO44">
    <cfRule type="cellIs" dxfId="6025" priority="1588" operator="lessThan">
      <formula>$C$4</formula>
    </cfRule>
  </conditionalFormatting>
  <conditionalFormatting sqref="BO45">
    <cfRule type="cellIs" dxfId="6024" priority="1589" operator="lessThan">
      <formula>$C$4</formula>
    </cfRule>
  </conditionalFormatting>
  <conditionalFormatting sqref="BO46">
    <cfRule type="cellIs" dxfId="6023" priority="1590" operator="lessThan">
      <formula>$C$4</formula>
    </cfRule>
  </conditionalFormatting>
  <conditionalFormatting sqref="BO47">
    <cfRule type="cellIs" dxfId="6022" priority="1591" operator="lessThan">
      <formula>$C$4</formula>
    </cfRule>
  </conditionalFormatting>
  <conditionalFormatting sqref="BO48">
    <cfRule type="cellIs" dxfId="6021" priority="1592" operator="lessThan">
      <formula>$C$4</formula>
    </cfRule>
  </conditionalFormatting>
  <conditionalFormatting sqref="BO49">
    <cfRule type="cellIs" dxfId="6020" priority="1593" operator="lessThan">
      <formula>$C$4</formula>
    </cfRule>
  </conditionalFormatting>
  <conditionalFormatting sqref="BO50">
    <cfRule type="cellIs" dxfId="6019" priority="1594" operator="lessThan">
      <formula>$C$4</formula>
    </cfRule>
  </conditionalFormatting>
  <conditionalFormatting sqref="BO51">
    <cfRule type="cellIs" dxfId="6018" priority="1595" operator="lessThan">
      <formula>$C$4</formula>
    </cfRule>
  </conditionalFormatting>
  <conditionalFormatting sqref="BO52">
    <cfRule type="cellIs" dxfId="6017" priority="1596" operator="lessThan">
      <formula>$C$4</formula>
    </cfRule>
  </conditionalFormatting>
  <conditionalFormatting sqref="BO53">
    <cfRule type="cellIs" dxfId="6016" priority="1597" operator="lessThan">
      <formula>$C$4</formula>
    </cfRule>
  </conditionalFormatting>
  <conditionalFormatting sqref="BO54">
    <cfRule type="cellIs" dxfId="6015" priority="1598" operator="lessThan">
      <formula>$C$4</formula>
    </cfRule>
  </conditionalFormatting>
  <conditionalFormatting sqref="BO55">
    <cfRule type="cellIs" dxfId="6014" priority="1599" operator="lessThan">
      <formula>$C$4</formula>
    </cfRule>
  </conditionalFormatting>
  <conditionalFormatting sqref="BO56">
    <cfRule type="cellIs" dxfId="6013" priority="1600" operator="lessThan">
      <formula>$C$4</formula>
    </cfRule>
  </conditionalFormatting>
  <conditionalFormatting sqref="BO57">
    <cfRule type="cellIs" dxfId="6012" priority="1601" operator="lessThan">
      <formula>$C$4</formula>
    </cfRule>
  </conditionalFormatting>
  <conditionalFormatting sqref="BO58">
    <cfRule type="cellIs" dxfId="6011" priority="1602" operator="lessThan">
      <formula>$C$4</formula>
    </cfRule>
  </conditionalFormatting>
  <conditionalFormatting sqref="BO59">
    <cfRule type="cellIs" dxfId="6010" priority="1603" operator="lessThan">
      <formula>$C$4</formula>
    </cfRule>
  </conditionalFormatting>
  <conditionalFormatting sqref="BO60">
    <cfRule type="cellIs" dxfId="6009" priority="1604" operator="lessThan">
      <formula>$C$4</formula>
    </cfRule>
  </conditionalFormatting>
  <conditionalFormatting sqref="BP11">
    <cfRule type="cellIs" dxfId="6008" priority="1605" operator="lessThan">
      <formula>$C$4</formula>
    </cfRule>
  </conditionalFormatting>
  <conditionalFormatting sqref="BP12">
    <cfRule type="cellIs" dxfId="6007" priority="1606" operator="lessThan">
      <formula>$C$4</formula>
    </cfRule>
  </conditionalFormatting>
  <conditionalFormatting sqref="BP13">
    <cfRule type="cellIs" dxfId="6006" priority="1607" operator="lessThan">
      <formula>$C$4</formula>
    </cfRule>
  </conditionalFormatting>
  <conditionalFormatting sqref="BP14">
    <cfRule type="cellIs" dxfId="6005" priority="1608" operator="lessThan">
      <formula>$C$4</formula>
    </cfRule>
  </conditionalFormatting>
  <conditionalFormatting sqref="BP15">
    <cfRule type="cellIs" dxfId="6004" priority="1609" operator="lessThan">
      <formula>$C$4</formula>
    </cfRule>
  </conditionalFormatting>
  <conditionalFormatting sqref="BP16">
    <cfRule type="cellIs" dxfId="6003" priority="1610" operator="lessThan">
      <formula>$C$4</formula>
    </cfRule>
  </conditionalFormatting>
  <conditionalFormatting sqref="BP17">
    <cfRule type="cellIs" dxfId="6002" priority="1611" operator="lessThan">
      <formula>$C$4</formula>
    </cfRule>
  </conditionalFormatting>
  <conditionalFormatting sqref="BP18">
    <cfRule type="cellIs" dxfId="6001" priority="1612" operator="lessThan">
      <formula>$C$4</formula>
    </cfRule>
  </conditionalFormatting>
  <conditionalFormatting sqref="BP19">
    <cfRule type="cellIs" dxfId="6000" priority="1613" operator="lessThan">
      <formula>$C$4</formula>
    </cfRule>
  </conditionalFormatting>
  <conditionalFormatting sqref="BP20">
    <cfRule type="cellIs" dxfId="5999" priority="1614" operator="lessThan">
      <formula>$C$4</formula>
    </cfRule>
  </conditionalFormatting>
  <conditionalFormatting sqref="BP21">
    <cfRule type="cellIs" dxfId="5998" priority="1615" operator="lessThan">
      <formula>$C$4</formula>
    </cfRule>
  </conditionalFormatting>
  <conditionalFormatting sqref="BP22">
    <cfRule type="cellIs" dxfId="5997" priority="1616" operator="lessThan">
      <formula>$C$4</formula>
    </cfRule>
  </conditionalFormatting>
  <conditionalFormatting sqref="BP23">
    <cfRule type="cellIs" dxfId="5996" priority="1617" operator="lessThan">
      <formula>$C$4</formula>
    </cfRule>
  </conditionalFormatting>
  <conditionalFormatting sqref="BP24">
    <cfRule type="cellIs" dxfId="5995" priority="1618" operator="lessThan">
      <formula>$C$4</formula>
    </cfRule>
  </conditionalFormatting>
  <conditionalFormatting sqref="BP25">
    <cfRule type="cellIs" dxfId="5994" priority="1619" operator="lessThan">
      <formula>$C$4</formula>
    </cfRule>
  </conditionalFormatting>
  <conditionalFormatting sqref="BP26">
    <cfRule type="cellIs" dxfId="5993" priority="1620" operator="lessThan">
      <formula>$C$4</formula>
    </cfRule>
  </conditionalFormatting>
  <conditionalFormatting sqref="BP27">
    <cfRule type="cellIs" dxfId="5992" priority="1621" operator="lessThan">
      <formula>$C$4</formula>
    </cfRule>
  </conditionalFormatting>
  <conditionalFormatting sqref="BP28">
    <cfRule type="cellIs" dxfId="5991" priority="1622" operator="lessThan">
      <formula>$C$4</formula>
    </cfRule>
  </conditionalFormatting>
  <conditionalFormatting sqref="BP29">
    <cfRule type="cellIs" dxfId="5990" priority="1623" operator="lessThan">
      <formula>$C$4</formula>
    </cfRule>
  </conditionalFormatting>
  <conditionalFormatting sqref="BP30">
    <cfRule type="cellIs" dxfId="5989" priority="1624" operator="lessThan">
      <formula>$C$4</formula>
    </cfRule>
  </conditionalFormatting>
  <conditionalFormatting sqref="BP31">
    <cfRule type="cellIs" dxfId="5988" priority="1625" operator="lessThan">
      <formula>$C$4</formula>
    </cfRule>
  </conditionalFormatting>
  <conditionalFormatting sqref="BP32">
    <cfRule type="cellIs" dxfId="5987" priority="1626" operator="lessThan">
      <formula>$C$4</formula>
    </cfRule>
  </conditionalFormatting>
  <conditionalFormatting sqref="BP33">
    <cfRule type="cellIs" dxfId="5986" priority="1627" operator="lessThan">
      <formula>$C$4</formula>
    </cfRule>
  </conditionalFormatting>
  <conditionalFormatting sqref="BP34">
    <cfRule type="cellIs" dxfId="5985" priority="1628" operator="lessThan">
      <formula>$C$4</formula>
    </cfRule>
  </conditionalFormatting>
  <conditionalFormatting sqref="BP35">
    <cfRule type="cellIs" dxfId="5984" priority="1629" operator="lessThan">
      <formula>$C$4</formula>
    </cfRule>
  </conditionalFormatting>
  <conditionalFormatting sqref="BP36">
    <cfRule type="cellIs" dxfId="5983" priority="1630" operator="lessThan">
      <formula>$C$4</formula>
    </cfRule>
  </conditionalFormatting>
  <conditionalFormatting sqref="BP37">
    <cfRule type="cellIs" dxfId="5982" priority="1631" operator="lessThan">
      <formula>$C$4</formula>
    </cfRule>
  </conditionalFormatting>
  <conditionalFormatting sqref="BP38">
    <cfRule type="cellIs" dxfId="5981" priority="1632" operator="lessThan">
      <formula>$C$4</formula>
    </cfRule>
  </conditionalFormatting>
  <conditionalFormatting sqref="BP39">
    <cfRule type="cellIs" dxfId="5980" priority="1633" operator="lessThan">
      <formula>$C$4</formula>
    </cfRule>
  </conditionalFormatting>
  <conditionalFormatting sqref="BP40">
    <cfRule type="cellIs" dxfId="5979" priority="1634" operator="lessThan">
      <formula>$C$4</formula>
    </cfRule>
  </conditionalFormatting>
  <conditionalFormatting sqref="BP41">
    <cfRule type="cellIs" dxfId="5978" priority="1635" operator="lessThan">
      <formula>$C$4</formula>
    </cfRule>
  </conditionalFormatting>
  <conditionalFormatting sqref="BP42">
    <cfRule type="cellIs" dxfId="5977" priority="1636" operator="lessThan">
      <formula>$C$4</formula>
    </cfRule>
  </conditionalFormatting>
  <conditionalFormatting sqref="BP43">
    <cfRule type="cellIs" dxfId="5976" priority="1637" operator="lessThan">
      <formula>$C$4</formula>
    </cfRule>
  </conditionalFormatting>
  <conditionalFormatting sqref="BP44">
    <cfRule type="cellIs" dxfId="5975" priority="1638" operator="lessThan">
      <formula>$C$4</formula>
    </cfRule>
  </conditionalFormatting>
  <conditionalFormatting sqref="BP45">
    <cfRule type="cellIs" dxfId="5974" priority="1639" operator="lessThan">
      <formula>$C$4</formula>
    </cfRule>
  </conditionalFormatting>
  <conditionalFormatting sqref="BP46">
    <cfRule type="cellIs" dxfId="5973" priority="1640" operator="lessThan">
      <formula>$C$4</formula>
    </cfRule>
  </conditionalFormatting>
  <conditionalFormatting sqref="BP47">
    <cfRule type="cellIs" dxfId="5972" priority="1641" operator="lessThan">
      <formula>$C$4</formula>
    </cfRule>
  </conditionalFormatting>
  <conditionalFormatting sqref="BP48">
    <cfRule type="cellIs" dxfId="5971" priority="1642" operator="lessThan">
      <formula>$C$4</formula>
    </cfRule>
  </conditionalFormatting>
  <conditionalFormatting sqref="BP49">
    <cfRule type="cellIs" dxfId="5970" priority="1643" operator="lessThan">
      <formula>$C$4</formula>
    </cfRule>
  </conditionalFormatting>
  <conditionalFormatting sqref="BP50">
    <cfRule type="cellIs" dxfId="5969" priority="1644" operator="lessThan">
      <formula>$C$4</formula>
    </cfRule>
  </conditionalFormatting>
  <conditionalFormatting sqref="BP51">
    <cfRule type="cellIs" dxfId="5968" priority="1645" operator="lessThan">
      <formula>$C$4</formula>
    </cfRule>
  </conditionalFormatting>
  <conditionalFormatting sqref="BP52">
    <cfRule type="cellIs" dxfId="5967" priority="1646" operator="lessThan">
      <formula>$C$4</formula>
    </cfRule>
  </conditionalFormatting>
  <conditionalFormatting sqref="BP53">
    <cfRule type="cellIs" dxfId="5966" priority="1647" operator="lessThan">
      <formula>$C$4</formula>
    </cfRule>
  </conditionalFormatting>
  <conditionalFormatting sqref="BP54">
    <cfRule type="cellIs" dxfId="5965" priority="1648" operator="lessThan">
      <formula>$C$4</formula>
    </cfRule>
  </conditionalFormatting>
  <conditionalFormatting sqref="BP55">
    <cfRule type="cellIs" dxfId="5964" priority="1649" operator="lessThan">
      <formula>$C$4</formula>
    </cfRule>
  </conditionalFormatting>
  <conditionalFormatting sqref="BP56">
    <cfRule type="cellIs" dxfId="5963" priority="1650" operator="lessThan">
      <formula>$C$4</formula>
    </cfRule>
  </conditionalFormatting>
  <conditionalFormatting sqref="BP57">
    <cfRule type="cellIs" dxfId="5962" priority="1651" operator="lessThan">
      <formula>$C$4</formula>
    </cfRule>
  </conditionalFormatting>
  <conditionalFormatting sqref="BP58">
    <cfRule type="cellIs" dxfId="5961" priority="1652" operator="lessThan">
      <formula>$C$4</formula>
    </cfRule>
  </conditionalFormatting>
  <conditionalFormatting sqref="BP59">
    <cfRule type="cellIs" dxfId="5960" priority="1653" operator="lessThan">
      <formula>$C$4</formula>
    </cfRule>
  </conditionalFormatting>
  <conditionalFormatting sqref="BP60">
    <cfRule type="cellIs" dxfId="5959" priority="1654" operator="lessThan">
      <formula>$C$4</formula>
    </cfRule>
  </conditionalFormatting>
  <conditionalFormatting sqref="BQ11">
    <cfRule type="cellIs" dxfId="5958" priority="1655" operator="lessThan">
      <formula>$C$4</formula>
    </cfRule>
  </conditionalFormatting>
  <conditionalFormatting sqref="BQ12">
    <cfRule type="cellIs" dxfId="5957" priority="1656" operator="lessThan">
      <formula>$C$4</formula>
    </cfRule>
  </conditionalFormatting>
  <conditionalFormatting sqref="BQ13">
    <cfRule type="cellIs" dxfId="5956" priority="1657" operator="lessThan">
      <formula>$C$4</formula>
    </cfRule>
  </conditionalFormatting>
  <conditionalFormatting sqref="BQ14">
    <cfRule type="cellIs" dxfId="5955" priority="1658" operator="lessThan">
      <formula>$C$4</formula>
    </cfRule>
  </conditionalFormatting>
  <conditionalFormatting sqref="BQ15">
    <cfRule type="cellIs" dxfId="5954" priority="1659" operator="lessThan">
      <formula>$C$4</formula>
    </cfRule>
  </conditionalFormatting>
  <conditionalFormatting sqref="BQ16">
    <cfRule type="cellIs" dxfId="5953" priority="1660" operator="lessThan">
      <formula>$C$4</formula>
    </cfRule>
  </conditionalFormatting>
  <conditionalFormatting sqref="BQ17">
    <cfRule type="cellIs" dxfId="5952" priority="1661" operator="lessThan">
      <formula>$C$4</formula>
    </cfRule>
  </conditionalFormatting>
  <conditionalFormatting sqref="BQ18">
    <cfRule type="cellIs" dxfId="5951" priority="1662" operator="lessThan">
      <formula>$C$4</formula>
    </cfRule>
  </conditionalFormatting>
  <conditionalFormatting sqref="BQ19">
    <cfRule type="cellIs" dxfId="5950" priority="1663" operator="lessThan">
      <formula>$C$4</formula>
    </cfRule>
  </conditionalFormatting>
  <conditionalFormatting sqref="BQ20">
    <cfRule type="cellIs" dxfId="5949" priority="1664" operator="lessThan">
      <formula>$C$4</formula>
    </cfRule>
  </conditionalFormatting>
  <conditionalFormatting sqref="BQ21">
    <cfRule type="cellIs" dxfId="5948" priority="1665" operator="lessThan">
      <formula>$C$4</formula>
    </cfRule>
  </conditionalFormatting>
  <conditionalFormatting sqref="BQ22">
    <cfRule type="cellIs" dxfId="5947" priority="1666" operator="lessThan">
      <formula>$C$4</formula>
    </cfRule>
  </conditionalFormatting>
  <conditionalFormatting sqref="BQ23">
    <cfRule type="cellIs" dxfId="5946" priority="1667" operator="lessThan">
      <formula>$C$4</formula>
    </cfRule>
  </conditionalFormatting>
  <conditionalFormatting sqref="BQ24">
    <cfRule type="cellIs" dxfId="5945" priority="1668" operator="lessThan">
      <formula>$C$4</formula>
    </cfRule>
  </conditionalFormatting>
  <conditionalFormatting sqref="BQ25">
    <cfRule type="cellIs" dxfId="5944" priority="1669" operator="lessThan">
      <formula>$C$4</formula>
    </cfRule>
  </conditionalFormatting>
  <conditionalFormatting sqref="BQ26">
    <cfRule type="cellIs" dxfId="5943" priority="1670" operator="lessThan">
      <formula>$C$4</formula>
    </cfRule>
  </conditionalFormatting>
  <conditionalFormatting sqref="BQ27">
    <cfRule type="cellIs" dxfId="5942" priority="1671" operator="lessThan">
      <formula>$C$4</formula>
    </cfRule>
  </conditionalFormatting>
  <conditionalFormatting sqref="BQ28">
    <cfRule type="cellIs" dxfId="5941" priority="1672" operator="lessThan">
      <formula>$C$4</formula>
    </cfRule>
  </conditionalFormatting>
  <conditionalFormatting sqref="BQ29">
    <cfRule type="cellIs" dxfId="5940" priority="1673" operator="lessThan">
      <formula>$C$4</formula>
    </cfRule>
  </conditionalFormatting>
  <conditionalFormatting sqref="BQ30">
    <cfRule type="cellIs" dxfId="5939" priority="1674" operator="lessThan">
      <formula>$C$4</formula>
    </cfRule>
  </conditionalFormatting>
  <conditionalFormatting sqref="BQ31">
    <cfRule type="cellIs" dxfId="5938" priority="1675" operator="lessThan">
      <formula>$C$4</formula>
    </cfRule>
  </conditionalFormatting>
  <conditionalFormatting sqref="BQ32">
    <cfRule type="cellIs" dxfId="5937" priority="1676" operator="lessThan">
      <formula>$C$4</formula>
    </cfRule>
  </conditionalFormatting>
  <conditionalFormatting sqref="BQ33">
    <cfRule type="cellIs" dxfId="5936" priority="1677" operator="lessThan">
      <formula>$C$4</formula>
    </cfRule>
  </conditionalFormatting>
  <conditionalFormatting sqref="BQ34">
    <cfRule type="cellIs" dxfId="5935" priority="1678" operator="lessThan">
      <formula>$C$4</formula>
    </cfRule>
  </conditionalFormatting>
  <conditionalFormatting sqref="BQ35">
    <cfRule type="cellIs" dxfId="5934" priority="1679" operator="lessThan">
      <formula>$C$4</formula>
    </cfRule>
  </conditionalFormatting>
  <conditionalFormatting sqref="BQ36">
    <cfRule type="cellIs" dxfId="5933" priority="1680" operator="lessThan">
      <formula>$C$4</formula>
    </cfRule>
  </conditionalFormatting>
  <conditionalFormatting sqref="BQ37">
    <cfRule type="cellIs" dxfId="5932" priority="1681" operator="lessThan">
      <formula>$C$4</formula>
    </cfRule>
  </conditionalFormatting>
  <conditionalFormatting sqref="BQ38">
    <cfRule type="cellIs" dxfId="5931" priority="1682" operator="lessThan">
      <formula>$C$4</formula>
    </cfRule>
  </conditionalFormatting>
  <conditionalFormatting sqref="BQ39">
    <cfRule type="cellIs" dxfId="5930" priority="1683" operator="lessThan">
      <formula>$C$4</formula>
    </cfRule>
  </conditionalFormatting>
  <conditionalFormatting sqref="BQ40">
    <cfRule type="cellIs" dxfId="5929" priority="1684" operator="lessThan">
      <formula>$C$4</formula>
    </cfRule>
  </conditionalFormatting>
  <conditionalFormatting sqref="BQ41">
    <cfRule type="cellIs" dxfId="5928" priority="1685" operator="lessThan">
      <formula>$C$4</formula>
    </cfRule>
  </conditionalFormatting>
  <conditionalFormatting sqref="BQ42">
    <cfRule type="cellIs" dxfId="5927" priority="1686" operator="lessThan">
      <formula>$C$4</formula>
    </cfRule>
  </conditionalFormatting>
  <conditionalFormatting sqref="BQ43">
    <cfRule type="cellIs" dxfId="5926" priority="1687" operator="lessThan">
      <formula>$C$4</formula>
    </cfRule>
  </conditionalFormatting>
  <conditionalFormatting sqref="BQ44">
    <cfRule type="cellIs" dxfId="5925" priority="1688" operator="lessThan">
      <formula>$C$4</formula>
    </cfRule>
  </conditionalFormatting>
  <conditionalFormatting sqref="BQ45">
    <cfRule type="cellIs" dxfId="5924" priority="1689" operator="lessThan">
      <formula>$C$4</formula>
    </cfRule>
  </conditionalFormatting>
  <conditionalFormatting sqref="BQ46">
    <cfRule type="cellIs" dxfId="5923" priority="1690" operator="lessThan">
      <formula>$C$4</formula>
    </cfRule>
  </conditionalFormatting>
  <conditionalFormatting sqref="BQ47">
    <cfRule type="cellIs" dxfId="5922" priority="1691" operator="lessThan">
      <formula>$C$4</formula>
    </cfRule>
  </conditionalFormatting>
  <conditionalFormatting sqref="BQ48">
    <cfRule type="cellIs" dxfId="5921" priority="1692" operator="lessThan">
      <formula>$C$4</formula>
    </cfRule>
  </conditionalFormatting>
  <conditionalFormatting sqref="BQ49">
    <cfRule type="cellIs" dxfId="5920" priority="1693" operator="lessThan">
      <formula>$C$4</formula>
    </cfRule>
  </conditionalFormatting>
  <conditionalFormatting sqref="BQ50">
    <cfRule type="cellIs" dxfId="5919" priority="1694" operator="lessThan">
      <formula>$C$4</formula>
    </cfRule>
  </conditionalFormatting>
  <conditionalFormatting sqref="BQ51">
    <cfRule type="cellIs" dxfId="5918" priority="1695" operator="lessThan">
      <formula>$C$4</formula>
    </cfRule>
  </conditionalFormatting>
  <conditionalFormatting sqref="BQ52">
    <cfRule type="cellIs" dxfId="5917" priority="1696" operator="lessThan">
      <formula>$C$4</formula>
    </cfRule>
  </conditionalFormatting>
  <conditionalFormatting sqref="BQ53">
    <cfRule type="cellIs" dxfId="5916" priority="1697" operator="lessThan">
      <formula>$C$4</formula>
    </cfRule>
  </conditionalFormatting>
  <conditionalFormatting sqref="BQ54">
    <cfRule type="cellIs" dxfId="5915" priority="1698" operator="lessThan">
      <formula>$C$4</formula>
    </cfRule>
  </conditionalFormatting>
  <conditionalFormatting sqref="BQ55">
    <cfRule type="cellIs" dxfId="5914" priority="1699" operator="lessThan">
      <formula>$C$4</formula>
    </cfRule>
  </conditionalFormatting>
  <conditionalFormatting sqref="BQ56">
    <cfRule type="cellIs" dxfId="5913" priority="1700" operator="lessThan">
      <formula>$C$4</formula>
    </cfRule>
  </conditionalFormatting>
  <conditionalFormatting sqref="BQ57">
    <cfRule type="cellIs" dxfId="5912" priority="1701" operator="lessThan">
      <formula>$C$4</formula>
    </cfRule>
  </conditionalFormatting>
  <conditionalFormatting sqref="BQ58">
    <cfRule type="cellIs" dxfId="5911" priority="1702" operator="lessThan">
      <formula>$C$4</formula>
    </cfRule>
  </conditionalFormatting>
  <conditionalFormatting sqref="BQ59">
    <cfRule type="cellIs" dxfId="5910" priority="1703" operator="lessThan">
      <formula>$C$4</formula>
    </cfRule>
  </conditionalFormatting>
  <conditionalFormatting sqref="BQ60">
    <cfRule type="cellIs" dxfId="5909" priority="1704" operator="lessThan">
      <formula>$C$4</formula>
    </cfRule>
  </conditionalFormatting>
  <conditionalFormatting sqref="BR11">
    <cfRule type="cellIs" dxfId="5908" priority="1705" operator="lessThan">
      <formula>$C$4</formula>
    </cfRule>
  </conditionalFormatting>
  <conditionalFormatting sqref="BR12">
    <cfRule type="cellIs" dxfId="5907" priority="1706" operator="lessThan">
      <formula>$C$4</formula>
    </cfRule>
  </conditionalFormatting>
  <conditionalFormatting sqref="BR13">
    <cfRule type="cellIs" dxfId="5906" priority="1707" operator="lessThan">
      <formula>$C$4</formula>
    </cfRule>
  </conditionalFormatting>
  <conditionalFormatting sqref="BR14">
    <cfRule type="cellIs" dxfId="5905" priority="1708" operator="lessThan">
      <formula>$C$4</formula>
    </cfRule>
  </conditionalFormatting>
  <conditionalFormatting sqref="BR15">
    <cfRule type="cellIs" dxfId="5904" priority="1709" operator="lessThan">
      <formula>$C$4</formula>
    </cfRule>
  </conditionalFormatting>
  <conditionalFormatting sqref="BR16">
    <cfRule type="cellIs" dxfId="5903" priority="1710" operator="lessThan">
      <formula>$C$4</formula>
    </cfRule>
  </conditionalFormatting>
  <conditionalFormatting sqref="BR17">
    <cfRule type="cellIs" dxfId="5902" priority="1711" operator="lessThan">
      <formula>$C$4</formula>
    </cfRule>
  </conditionalFormatting>
  <conditionalFormatting sqref="BR18">
    <cfRule type="cellIs" dxfId="5901" priority="1712" operator="lessThan">
      <formula>$C$4</formula>
    </cfRule>
  </conditionalFormatting>
  <conditionalFormatting sqref="BR19">
    <cfRule type="cellIs" dxfId="5900" priority="1713" operator="lessThan">
      <formula>$C$4</formula>
    </cfRule>
  </conditionalFormatting>
  <conditionalFormatting sqref="BR20">
    <cfRule type="cellIs" dxfId="5899" priority="1714" operator="lessThan">
      <formula>$C$4</formula>
    </cfRule>
  </conditionalFormatting>
  <conditionalFormatting sqref="BR21">
    <cfRule type="cellIs" dxfId="5898" priority="1715" operator="lessThan">
      <formula>$C$4</formula>
    </cfRule>
  </conditionalFormatting>
  <conditionalFormatting sqref="BR22">
    <cfRule type="cellIs" dxfId="5897" priority="1716" operator="lessThan">
      <formula>$C$4</formula>
    </cfRule>
  </conditionalFormatting>
  <conditionalFormatting sqref="BR23">
    <cfRule type="cellIs" dxfId="5896" priority="1717" operator="lessThan">
      <formula>$C$4</formula>
    </cfRule>
  </conditionalFormatting>
  <conditionalFormatting sqref="BR24">
    <cfRule type="cellIs" dxfId="5895" priority="1718" operator="lessThan">
      <formula>$C$4</formula>
    </cfRule>
  </conditionalFormatting>
  <conditionalFormatting sqref="BR25">
    <cfRule type="cellIs" dxfId="5894" priority="1719" operator="lessThan">
      <formula>$C$4</formula>
    </cfRule>
  </conditionalFormatting>
  <conditionalFormatting sqref="BR26">
    <cfRule type="cellIs" dxfId="5893" priority="1720" operator="lessThan">
      <formula>$C$4</formula>
    </cfRule>
  </conditionalFormatting>
  <conditionalFormatting sqref="BR27">
    <cfRule type="cellIs" dxfId="5892" priority="1721" operator="lessThan">
      <formula>$C$4</formula>
    </cfRule>
  </conditionalFormatting>
  <conditionalFormatting sqref="BR28">
    <cfRule type="cellIs" dxfId="5891" priority="1722" operator="lessThan">
      <formula>$C$4</formula>
    </cfRule>
  </conditionalFormatting>
  <conditionalFormatting sqref="BR29">
    <cfRule type="cellIs" dxfId="5890" priority="1723" operator="lessThan">
      <formula>$C$4</formula>
    </cfRule>
  </conditionalFormatting>
  <conditionalFormatting sqref="BR30">
    <cfRule type="cellIs" dxfId="5889" priority="1724" operator="lessThan">
      <formula>$C$4</formula>
    </cfRule>
  </conditionalFormatting>
  <conditionalFormatting sqref="BR31">
    <cfRule type="cellIs" dxfId="5888" priority="1725" operator="lessThan">
      <formula>$C$4</formula>
    </cfRule>
  </conditionalFormatting>
  <conditionalFormatting sqref="BR32">
    <cfRule type="cellIs" dxfId="5887" priority="1726" operator="lessThan">
      <formula>$C$4</formula>
    </cfRule>
  </conditionalFormatting>
  <conditionalFormatting sqref="BR33">
    <cfRule type="cellIs" dxfId="5886" priority="1727" operator="lessThan">
      <formula>$C$4</formula>
    </cfRule>
  </conditionalFormatting>
  <conditionalFormatting sqref="BR34">
    <cfRule type="cellIs" dxfId="5885" priority="1728" operator="lessThan">
      <formula>$C$4</formula>
    </cfRule>
  </conditionalFormatting>
  <conditionalFormatting sqref="BR35">
    <cfRule type="cellIs" dxfId="5884" priority="1729" operator="lessThan">
      <formula>$C$4</formula>
    </cfRule>
  </conditionalFormatting>
  <conditionalFormatting sqref="BR36">
    <cfRule type="cellIs" dxfId="5883" priority="1730" operator="lessThan">
      <formula>$C$4</formula>
    </cfRule>
  </conditionalFormatting>
  <conditionalFormatting sqref="BR37">
    <cfRule type="cellIs" dxfId="5882" priority="1731" operator="lessThan">
      <formula>$C$4</formula>
    </cfRule>
  </conditionalFormatting>
  <conditionalFormatting sqref="BR38">
    <cfRule type="cellIs" dxfId="5881" priority="1732" operator="lessThan">
      <formula>$C$4</formula>
    </cfRule>
  </conditionalFormatting>
  <conditionalFormatting sqref="BR39">
    <cfRule type="cellIs" dxfId="5880" priority="1733" operator="lessThan">
      <formula>$C$4</formula>
    </cfRule>
  </conditionalFormatting>
  <conditionalFormatting sqref="BR40">
    <cfRule type="cellIs" dxfId="5879" priority="1734" operator="lessThan">
      <formula>$C$4</formula>
    </cfRule>
  </conditionalFormatting>
  <conditionalFormatting sqref="BR41">
    <cfRule type="cellIs" dxfId="5878" priority="1735" operator="lessThan">
      <formula>$C$4</formula>
    </cfRule>
  </conditionalFormatting>
  <conditionalFormatting sqref="BR42">
    <cfRule type="cellIs" dxfId="5877" priority="1736" operator="lessThan">
      <formula>$C$4</formula>
    </cfRule>
  </conditionalFormatting>
  <conditionalFormatting sqref="BR43">
    <cfRule type="cellIs" dxfId="5876" priority="1737" operator="lessThan">
      <formula>$C$4</formula>
    </cfRule>
  </conditionalFormatting>
  <conditionalFormatting sqref="BR44">
    <cfRule type="cellIs" dxfId="5875" priority="1738" operator="lessThan">
      <formula>$C$4</formula>
    </cfRule>
  </conditionalFormatting>
  <conditionalFormatting sqref="BR45">
    <cfRule type="cellIs" dxfId="5874" priority="1739" operator="lessThan">
      <formula>$C$4</formula>
    </cfRule>
  </conditionalFormatting>
  <conditionalFormatting sqref="BR46">
    <cfRule type="cellIs" dxfId="5873" priority="1740" operator="lessThan">
      <formula>$C$4</formula>
    </cfRule>
  </conditionalFormatting>
  <conditionalFormatting sqref="BR47">
    <cfRule type="cellIs" dxfId="5872" priority="1741" operator="lessThan">
      <formula>$C$4</formula>
    </cfRule>
  </conditionalFormatting>
  <conditionalFormatting sqref="BR48">
    <cfRule type="cellIs" dxfId="5871" priority="1742" operator="lessThan">
      <formula>$C$4</formula>
    </cfRule>
  </conditionalFormatting>
  <conditionalFormatting sqref="BR49">
    <cfRule type="cellIs" dxfId="5870" priority="1743" operator="lessThan">
      <formula>$C$4</formula>
    </cfRule>
  </conditionalFormatting>
  <conditionalFormatting sqref="BR50">
    <cfRule type="cellIs" dxfId="5869" priority="1744" operator="lessThan">
      <formula>$C$4</formula>
    </cfRule>
  </conditionalFormatting>
  <conditionalFormatting sqref="BR51">
    <cfRule type="cellIs" dxfId="5868" priority="1745" operator="lessThan">
      <formula>$C$4</formula>
    </cfRule>
  </conditionalFormatting>
  <conditionalFormatting sqref="BR52">
    <cfRule type="cellIs" dxfId="5867" priority="1746" operator="lessThan">
      <formula>$C$4</formula>
    </cfRule>
  </conditionalFormatting>
  <conditionalFormatting sqref="BR53">
    <cfRule type="cellIs" dxfId="5866" priority="1747" operator="lessThan">
      <formula>$C$4</formula>
    </cfRule>
  </conditionalFormatting>
  <conditionalFormatting sqref="BR54">
    <cfRule type="cellIs" dxfId="5865" priority="1748" operator="lessThan">
      <formula>$C$4</formula>
    </cfRule>
  </conditionalFormatting>
  <conditionalFormatting sqref="BR55">
    <cfRule type="cellIs" dxfId="5864" priority="1749" operator="lessThan">
      <formula>$C$4</formula>
    </cfRule>
  </conditionalFormatting>
  <conditionalFormatting sqref="BR56">
    <cfRule type="cellIs" dxfId="5863" priority="1750" operator="lessThan">
      <formula>$C$4</formula>
    </cfRule>
  </conditionalFormatting>
  <conditionalFormatting sqref="BR57">
    <cfRule type="cellIs" dxfId="5862" priority="1751" operator="lessThan">
      <formula>$C$4</formula>
    </cfRule>
  </conditionalFormatting>
  <conditionalFormatting sqref="BR58">
    <cfRule type="cellIs" dxfId="5861" priority="1752" operator="lessThan">
      <formula>$C$4</formula>
    </cfRule>
  </conditionalFormatting>
  <conditionalFormatting sqref="BR59">
    <cfRule type="cellIs" dxfId="5860" priority="1753" operator="lessThan">
      <formula>$C$4</formula>
    </cfRule>
  </conditionalFormatting>
  <conditionalFormatting sqref="BR60">
    <cfRule type="cellIs" dxfId="5859" priority="1754" operator="lessThan">
      <formula>$C$4</formula>
    </cfRule>
  </conditionalFormatting>
  <conditionalFormatting sqref="BS11">
    <cfRule type="cellIs" dxfId="5858" priority="1755" operator="lessThan">
      <formula>$C$4</formula>
    </cfRule>
  </conditionalFormatting>
  <conditionalFormatting sqref="BS12">
    <cfRule type="cellIs" dxfId="5857" priority="1756" operator="lessThan">
      <formula>$C$4</formula>
    </cfRule>
  </conditionalFormatting>
  <conditionalFormatting sqref="BS13">
    <cfRule type="cellIs" dxfId="5856" priority="1757" operator="lessThan">
      <formula>$C$4</formula>
    </cfRule>
  </conditionalFormatting>
  <conditionalFormatting sqref="BS14">
    <cfRule type="cellIs" dxfId="5855" priority="1758" operator="lessThan">
      <formula>$C$4</formula>
    </cfRule>
  </conditionalFormatting>
  <conditionalFormatting sqref="BS15">
    <cfRule type="cellIs" dxfId="5854" priority="1759" operator="lessThan">
      <formula>$C$4</formula>
    </cfRule>
  </conditionalFormatting>
  <conditionalFormatting sqref="BS16">
    <cfRule type="cellIs" dxfId="5853" priority="1760" operator="lessThan">
      <formula>$C$4</formula>
    </cfRule>
  </conditionalFormatting>
  <conditionalFormatting sqref="BS17">
    <cfRule type="cellIs" dxfId="5852" priority="1761" operator="lessThan">
      <formula>$C$4</formula>
    </cfRule>
  </conditionalFormatting>
  <conditionalFormatting sqref="BS18">
    <cfRule type="cellIs" dxfId="5851" priority="1762" operator="lessThan">
      <formula>$C$4</formula>
    </cfRule>
  </conditionalFormatting>
  <conditionalFormatting sqref="BS19">
    <cfRule type="cellIs" dxfId="5850" priority="1763" operator="lessThan">
      <formula>$C$4</formula>
    </cfRule>
  </conditionalFormatting>
  <conditionalFormatting sqref="BS20">
    <cfRule type="cellIs" dxfId="5849" priority="1764" operator="lessThan">
      <formula>$C$4</formula>
    </cfRule>
  </conditionalFormatting>
  <conditionalFormatting sqref="BS21">
    <cfRule type="cellIs" dxfId="5848" priority="1765" operator="lessThan">
      <formula>$C$4</formula>
    </cfRule>
  </conditionalFormatting>
  <conditionalFormatting sqref="BS22">
    <cfRule type="cellIs" dxfId="5847" priority="1766" operator="lessThan">
      <formula>$C$4</formula>
    </cfRule>
  </conditionalFormatting>
  <conditionalFormatting sqref="BS23">
    <cfRule type="cellIs" dxfId="5846" priority="1767" operator="lessThan">
      <formula>$C$4</formula>
    </cfRule>
  </conditionalFormatting>
  <conditionalFormatting sqref="BS24">
    <cfRule type="cellIs" dxfId="5845" priority="1768" operator="lessThan">
      <formula>$C$4</formula>
    </cfRule>
  </conditionalFormatting>
  <conditionalFormatting sqref="BS25">
    <cfRule type="cellIs" dxfId="5844" priority="1769" operator="lessThan">
      <formula>$C$4</formula>
    </cfRule>
  </conditionalFormatting>
  <conditionalFormatting sqref="BS26">
    <cfRule type="cellIs" dxfId="5843" priority="1770" operator="lessThan">
      <formula>$C$4</formula>
    </cfRule>
  </conditionalFormatting>
  <conditionalFormatting sqref="BS27">
    <cfRule type="cellIs" dxfId="5842" priority="1771" operator="lessThan">
      <formula>$C$4</formula>
    </cfRule>
  </conditionalFormatting>
  <conditionalFormatting sqref="BS28">
    <cfRule type="cellIs" dxfId="5841" priority="1772" operator="lessThan">
      <formula>$C$4</formula>
    </cfRule>
  </conditionalFormatting>
  <conditionalFormatting sqref="BS29">
    <cfRule type="cellIs" dxfId="5840" priority="1773" operator="lessThan">
      <formula>$C$4</formula>
    </cfRule>
  </conditionalFormatting>
  <conditionalFormatting sqref="BS30">
    <cfRule type="cellIs" dxfId="5839" priority="1774" operator="lessThan">
      <formula>$C$4</formula>
    </cfRule>
  </conditionalFormatting>
  <conditionalFormatting sqref="BS31">
    <cfRule type="cellIs" dxfId="5838" priority="1775" operator="lessThan">
      <formula>$C$4</formula>
    </cfRule>
  </conditionalFormatting>
  <conditionalFormatting sqref="BS32">
    <cfRule type="cellIs" dxfId="5837" priority="1776" operator="lessThan">
      <formula>$C$4</formula>
    </cfRule>
  </conditionalFormatting>
  <conditionalFormatting sqref="BS33">
    <cfRule type="cellIs" dxfId="5836" priority="1777" operator="lessThan">
      <formula>$C$4</formula>
    </cfRule>
  </conditionalFormatting>
  <conditionalFormatting sqref="BS34">
    <cfRule type="cellIs" dxfId="5835" priority="1778" operator="lessThan">
      <formula>$C$4</formula>
    </cfRule>
  </conditionalFormatting>
  <conditionalFormatting sqref="BS35">
    <cfRule type="cellIs" dxfId="5834" priority="1779" operator="lessThan">
      <formula>$C$4</formula>
    </cfRule>
  </conditionalFormatting>
  <conditionalFormatting sqref="BS36">
    <cfRule type="cellIs" dxfId="5833" priority="1780" operator="lessThan">
      <formula>$C$4</formula>
    </cfRule>
  </conditionalFormatting>
  <conditionalFormatting sqref="BS37">
    <cfRule type="cellIs" dxfId="5832" priority="1781" operator="lessThan">
      <formula>$C$4</formula>
    </cfRule>
  </conditionalFormatting>
  <conditionalFormatting sqref="BS38">
    <cfRule type="cellIs" dxfId="5831" priority="1782" operator="lessThan">
      <formula>$C$4</formula>
    </cfRule>
  </conditionalFormatting>
  <conditionalFormatting sqref="BS39">
    <cfRule type="cellIs" dxfId="5830" priority="1783" operator="lessThan">
      <formula>$C$4</formula>
    </cfRule>
  </conditionalFormatting>
  <conditionalFormatting sqref="BS40">
    <cfRule type="cellIs" dxfId="5829" priority="1784" operator="lessThan">
      <formula>$C$4</formula>
    </cfRule>
  </conditionalFormatting>
  <conditionalFormatting sqref="BS41">
    <cfRule type="cellIs" dxfId="5828" priority="1785" operator="lessThan">
      <formula>$C$4</formula>
    </cfRule>
  </conditionalFormatting>
  <conditionalFormatting sqref="BS42">
    <cfRule type="cellIs" dxfId="5827" priority="1786" operator="lessThan">
      <formula>$C$4</formula>
    </cfRule>
  </conditionalFormatting>
  <conditionalFormatting sqref="BS43">
    <cfRule type="cellIs" dxfId="5826" priority="1787" operator="lessThan">
      <formula>$C$4</formula>
    </cfRule>
  </conditionalFormatting>
  <conditionalFormatting sqref="BS44">
    <cfRule type="cellIs" dxfId="5825" priority="1788" operator="lessThan">
      <formula>$C$4</formula>
    </cfRule>
  </conditionalFormatting>
  <conditionalFormatting sqref="BS45">
    <cfRule type="cellIs" dxfId="5824" priority="1789" operator="lessThan">
      <formula>$C$4</formula>
    </cfRule>
  </conditionalFormatting>
  <conditionalFormatting sqref="BS46">
    <cfRule type="cellIs" dxfId="5823" priority="1790" operator="lessThan">
      <formula>$C$4</formula>
    </cfRule>
  </conditionalFormatting>
  <conditionalFormatting sqref="BS47">
    <cfRule type="cellIs" dxfId="5822" priority="1791" operator="lessThan">
      <formula>$C$4</formula>
    </cfRule>
  </conditionalFormatting>
  <conditionalFormatting sqref="BS48">
    <cfRule type="cellIs" dxfId="5821" priority="1792" operator="lessThan">
      <formula>$C$4</formula>
    </cfRule>
  </conditionalFormatting>
  <conditionalFormatting sqref="BS49">
    <cfRule type="cellIs" dxfId="5820" priority="1793" operator="lessThan">
      <formula>$C$4</formula>
    </cfRule>
  </conditionalFormatting>
  <conditionalFormatting sqref="BS50">
    <cfRule type="cellIs" dxfId="5819" priority="1794" operator="lessThan">
      <formula>$C$4</formula>
    </cfRule>
  </conditionalFormatting>
  <conditionalFormatting sqref="BS51">
    <cfRule type="cellIs" dxfId="5818" priority="1795" operator="lessThan">
      <formula>$C$4</formula>
    </cfRule>
  </conditionalFormatting>
  <conditionalFormatting sqref="BS52">
    <cfRule type="cellIs" dxfId="5817" priority="1796" operator="lessThan">
      <formula>$C$4</formula>
    </cfRule>
  </conditionalFormatting>
  <conditionalFormatting sqref="BS53">
    <cfRule type="cellIs" dxfId="5816" priority="1797" operator="lessThan">
      <formula>$C$4</formula>
    </cfRule>
  </conditionalFormatting>
  <conditionalFormatting sqref="BS54">
    <cfRule type="cellIs" dxfId="5815" priority="1798" operator="lessThan">
      <formula>$C$4</formula>
    </cfRule>
  </conditionalFormatting>
  <conditionalFormatting sqref="BS55">
    <cfRule type="cellIs" dxfId="5814" priority="1799" operator="lessThan">
      <formula>$C$4</formula>
    </cfRule>
  </conditionalFormatting>
  <conditionalFormatting sqref="BS56">
    <cfRule type="cellIs" dxfId="5813" priority="1800" operator="lessThan">
      <formula>$C$4</formula>
    </cfRule>
  </conditionalFormatting>
  <conditionalFormatting sqref="BS57">
    <cfRule type="cellIs" dxfId="5812" priority="1801" operator="lessThan">
      <formula>$C$4</formula>
    </cfRule>
  </conditionalFormatting>
  <conditionalFormatting sqref="BS58">
    <cfRule type="cellIs" dxfId="5811" priority="1802" operator="lessThan">
      <formula>$C$4</formula>
    </cfRule>
  </conditionalFormatting>
  <conditionalFormatting sqref="BS59">
    <cfRule type="cellIs" dxfId="5810" priority="1803" operator="lessThan">
      <formula>$C$4</formula>
    </cfRule>
  </conditionalFormatting>
  <conditionalFormatting sqref="BS60">
    <cfRule type="cellIs" dxfId="5809" priority="1804" operator="lessThan">
      <formula>$C$4</formula>
    </cfRule>
  </conditionalFormatting>
  <conditionalFormatting sqref="BT11">
    <cfRule type="cellIs" dxfId="5808" priority="1805" operator="lessThan">
      <formula>$C$4</formula>
    </cfRule>
  </conditionalFormatting>
  <conditionalFormatting sqref="BT12">
    <cfRule type="cellIs" dxfId="5807" priority="1806" operator="lessThan">
      <formula>$C$4</formula>
    </cfRule>
  </conditionalFormatting>
  <conditionalFormatting sqref="BT13">
    <cfRule type="cellIs" dxfId="5806" priority="1807" operator="lessThan">
      <formula>$C$4</formula>
    </cfRule>
  </conditionalFormatting>
  <conditionalFormatting sqref="BT14">
    <cfRule type="cellIs" dxfId="5805" priority="1808" operator="lessThan">
      <formula>$C$4</formula>
    </cfRule>
  </conditionalFormatting>
  <conditionalFormatting sqref="BT15">
    <cfRule type="cellIs" dxfId="5804" priority="1809" operator="lessThan">
      <formula>$C$4</formula>
    </cfRule>
  </conditionalFormatting>
  <conditionalFormatting sqref="BT16">
    <cfRule type="cellIs" dxfId="5803" priority="1810" operator="lessThan">
      <formula>$C$4</formula>
    </cfRule>
  </conditionalFormatting>
  <conditionalFormatting sqref="BT17">
    <cfRule type="cellIs" dxfId="5802" priority="1811" operator="lessThan">
      <formula>$C$4</formula>
    </cfRule>
  </conditionalFormatting>
  <conditionalFormatting sqref="BT18">
    <cfRule type="cellIs" dxfId="5801" priority="1812" operator="lessThan">
      <formula>$C$4</formula>
    </cfRule>
  </conditionalFormatting>
  <conditionalFormatting sqref="BT19">
    <cfRule type="cellIs" dxfId="5800" priority="1813" operator="lessThan">
      <formula>$C$4</formula>
    </cfRule>
  </conditionalFormatting>
  <conditionalFormatting sqref="BT20">
    <cfRule type="cellIs" dxfId="5799" priority="1814" operator="lessThan">
      <formula>$C$4</formula>
    </cfRule>
  </conditionalFormatting>
  <conditionalFormatting sqref="BT21">
    <cfRule type="cellIs" dxfId="5798" priority="1815" operator="lessThan">
      <formula>$C$4</formula>
    </cfRule>
  </conditionalFormatting>
  <conditionalFormatting sqref="BT22">
    <cfRule type="cellIs" dxfId="5797" priority="1816" operator="lessThan">
      <formula>$C$4</formula>
    </cfRule>
  </conditionalFormatting>
  <conditionalFormatting sqref="BT23">
    <cfRule type="cellIs" dxfId="5796" priority="1817" operator="lessThan">
      <formula>$C$4</formula>
    </cfRule>
  </conditionalFormatting>
  <conditionalFormatting sqref="BT24">
    <cfRule type="cellIs" dxfId="5795" priority="1818" operator="lessThan">
      <formula>$C$4</formula>
    </cfRule>
  </conditionalFormatting>
  <conditionalFormatting sqref="BT25">
    <cfRule type="cellIs" dxfId="5794" priority="1819" operator="lessThan">
      <formula>$C$4</formula>
    </cfRule>
  </conditionalFormatting>
  <conditionalFormatting sqref="BT26">
    <cfRule type="cellIs" dxfId="5793" priority="1820" operator="lessThan">
      <formula>$C$4</formula>
    </cfRule>
  </conditionalFormatting>
  <conditionalFormatting sqref="BT27">
    <cfRule type="cellIs" dxfId="5792" priority="1821" operator="lessThan">
      <formula>$C$4</formula>
    </cfRule>
  </conditionalFormatting>
  <conditionalFormatting sqref="BT28">
    <cfRule type="cellIs" dxfId="5791" priority="1822" operator="lessThan">
      <formula>$C$4</formula>
    </cfRule>
  </conditionalFormatting>
  <conditionalFormatting sqref="BT29">
    <cfRule type="cellIs" dxfId="5790" priority="1823" operator="lessThan">
      <formula>$C$4</formula>
    </cfRule>
  </conditionalFormatting>
  <conditionalFormatting sqref="BT30">
    <cfRule type="cellIs" dxfId="5789" priority="1824" operator="lessThan">
      <formula>$C$4</formula>
    </cfRule>
  </conditionalFormatting>
  <conditionalFormatting sqref="BT31">
    <cfRule type="cellIs" dxfId="5788" priority="1825" operator="lessThan">
      <formula>$C$4</formula>
    </cfRule>
  </conditionalFormatting>
  <conditionalFormatting sqref="BT32">
    <cfRule type="cellIs" dxfId="5787" priority="1826" operator="lessThan">
      <formula>$C$4</formula>
    </cfRule>
  </conditionalFormatting>
  <conditionalFormatting sqref="BT33">
    <cfRule type="cellIs" dxfId="5786" priority="1827" operator="lessThan">
      <formula>$C$4</formula>
    </cfRule>
  </conditionalFormatting>
  <conditionalFormatting sqref="BT34">
    <cfRule type="cellIs" dxfId="5785" priority="1828" operator="lessThan">
      <formula>$C$4</formula>
    </cfRule>
  </conditionalFormatting>
  <conditionalFormatting sqref="BT35">
    <cfRule type="cellIs" dxfId="5784" priority="1829" operator="lessThan">
      <formula>$C$4</formula>
    </cfRule>
  </conditionalFormatting>
  <conditionalFormatting sqref="BT36">
    <cfRule type="cellIs" dxfId="5783" priority="1830" operator="lessThan">
      <formula>$C$4</formula>
    </cfRule>
  </conditionalFormatting>
  <conditionalFormatting sqref="BT37">
    <cfRule type="cellIs" dxfId="5782" priority="1831" operator="lessThan">
      <formula>$C$4</formula>
    </cfRule>
  </conditionalFormatting>
  <conditionalFormatting sqref="BT38">
    <cfRule type="cellIs" dxfId="5781" priority="1832" operator="lessThan">
      <formula>$C$4</formula>
    </cfRule>
  </conditionalFormatting>
  <conditionalFormatting sqref="BT39">
    <cfRule type="cellIs" dxfId="5780" priority="1833" operator="lessThan">
      <formula>$C$4</formula>
    </cfRule>
  </conditionalFormatting>
  <conditionalFormatting sqref="BT40">
    <cfRule type="cellIs" dxfId="5779" priority="1834" operator="lessThan">
      <formula>$C$4</formula>
    </cfRule>
  </conditionalFormatting>
  <conditionalFormatting sqref="BT41">
    <cfRule type="cellIs" dxfId="5778" priority="1835" operator="lessThan">
      <formula>$C$4</formula>
    </cfRule>
  </conditionalFormatting>
  <conditionalFormatting sqref="BT42">
    <cfRule type="cellIs" dxfId="5777" priority="1836" operator="lessThan">
      <formula>$C$4</formula>
    </cfRule>
  </conditionalFormatting>
  <conditionalFormatting sqref="BT43">
    <cfRule type="cellIs" dxfId="5776" priority="1837" operator="lessThan">
      <formula>$C$4</formula>
    </cfRule>
  </conditionalFormatting>
  <conditionalFormatting sqref="BT44">
    <cfRule type="cellIs" dxfId="5775" priority="1838" operator="lessThan">
      <formula>$C$4</formula>
    </cfRule>
  </conditionalFormatting>
  <conditionalFormatting sqref="BT45">
    <cfRule type="cellIs" dxfId="5774" priority="1839" operator="lessThan">
      <formula>$C$4</formula>
    </cfRule>
  </conditionalFormatting>
  <conditionalFormatting sqref="BT46">
    <cfRule type="cellIs" dxfId="5773" priority="1840" operator="lessThan">
      <formula>$C$4</formula>
    </cfRule>
  </conditionalFormatting>
  <conditionalFormatting sqref="BT47">
    <cfRule type="cellIs" dxfId="5772" priority="1841" operator="lessThan">
      <formula>$C$4</formula>
    </cfRule>
  </conditionalFormatting>
  <conditionalFormatting sqref="BT48">
    <cfRule type="cellIs" dxfId="5771" priority="1842" operator="lessThan">
      <formula>$C$4</formula>
    </cfRule>
  </conditionalFormatting>
  <conditionalFormatting sqref="BT49">
    <cfRule type="cellIs" dxfId="5770" priority="1843" operator="lessThan">
      <formula>$C$4</formula>
    </cfRule>
  </conditionalFormatting>
  <conditionalFormatting sqref="BT50">
    <cfRule type="cellIs" dxfId="5769" priority="1844" operator="lessThan">
      <formula>$C$4</formula>
    </cfRule>
  </conditionalFormatting>
  <conditionalFormatting sqref="BT51">
    <cfRule type="cellIs" dxfId="5768" priority="1845" operator="lessThan">
      <formula>$C$4</formula>
    </cfRule>
  </conditionalFormatting>
  <conditionalFormatting sqref="BT52">
    <cfRule type="cellIs" dxfId="5767" priority="1846" operator="lessThan">
      <formula>$C$4</formula>
    </cfRule>
  </conditionalFormatting>
  <conditionalFormatting sqref="BT53">
    <cfRule type="cellIs" dxfId="5766" priority="1847" operator="lessThan">
      <formula>$C$4</formula>
    </cfRule>
  </conditionalFormatting>
  <conditionalFormatting sqref="BT54">
    <cfRule type="cellIs" dxfId="5765" priority="1848" operator="lessThan">
      <formula>$C$4</formula>
    </cfRule>
  </conditionalFormatting>
  <conditionalFormatting sqref="BT55">
    <cfRule type="cellIs" dxfId="5764" priority="1849" operator="lessThan">
      <formula>$C$4</formula>
    </cfRule>
  </conditionalFormatting>
  <conditionalFormatting sqref="BT56">
    <cfRule type="cellIs" dxfId="5763" priority="1850" operator="lessThan">
      <formula>$C$4</formula>
    </cfRule>
  </conditionalFormatting>
  <conditionalFormatting sqref="BT57">
    <cfRule type="cellIs" dxfId="5762" priority="1851" operator="lessThan">
      <formula>$C$4</formula>
    </cfRule>
  </conditionalFormatting>
  <conditionalFormatting sqref="BT58">
    <cfRule type="cellIs" dxfId="5761" priority="1852" operator="lessThan">
      <formula>$C$4</formula>
    </cfRule>
  </conditionalFormatting>
  <conditionalFormatting sqref="BT59">
    <cfRule type="cellIs" dxfId="5760" priority="1853" operator="lessThan">
      <formula>$C$4</formula>
    </cfRule>
  </conditionalFormatting>
  <conditionalFormatting sqref="BT60">
    <cfRule type="cellIs" dxfId="5759" priority="1854" operator="lessThan">
      <formula>$C$4</formula>
    </cfRule>
  </conditionalFormatting>
  <conditionalFormatting sqref="BU11">
    <cfRule type="cellIs" dxfId="5758" priority="1855" operator="lessThan">
      <formula>$C$4</formula>
    </cfRule>
  </conditionalFormatting>
  <conditionalFormatting sqref="BU12">
    <cfRule type="cellIs" dxfId="5757" priority="1856" operator="lessThan">
      <formula>$C$4</formula>
    </cfRule>
  </conditionalFormatting>
  <conditionalFormatting sqref="BU13">
    <cfRule type="cellIs" dxfId="5756" priority="1857" operator="lessThan">
      <formula>$C$4</formula>
    </cfRule>
  </conditionalFormatting>
  <conditionalFormatting sqref="BU14">
    <cfRule type="cellIs" dxfId="5755" priority="1858" operator="lessThan">
      <formula>$C$4</formula>
    </cfRule>
  </conditionalFormatting>
  <conditionalFormatting sqref="BU15">
    <cfRule type="cellIs" dxfId="5754" priority="1859" operator="lessThan">
      <formula>$C$4</formula>
    </cfRule>
  </conditionalFormatting>
  <conditionalFormatting sqref="BU16">
    <cfRule type="cellIs" dxfId="5753" priority="1860" operator="lessThan">
      <formula>$C$4</formula>
    </cfRule>
  </conditionalFormatting>
  <conditionalFormatting sqref="BU17">
    <cfRule type="cellIs" dxfId="5752" priority="1861" operator="lessThan">
      <formula>$C$4</formula>
    </cfRule>
  </conditionalFormatting>
  <conditionalFormatting sqref="BU18">
    <cfRule type="cellIs" dxfId="5751" priority="1862" operator="lessThan">
      <formula>$C$4</formula>
    </cfRule>
  </conditionalFormatting>
  <conditionalFormatting sqref="BU19">
    <cfRule type="cellIs" dxfId="5750" priority="1863" operator="lessThan">
      <formula>$C$4</formula>
    </cfRule>
  </conditionalFormatting>
  <conditionalFormatting sqref="BU20">
    <cfRule type="cellIs" dxfId="5749" priority="1864" operator="lessThan">
      <formula>$C$4</formula>
    </cfRule>
  </conditionalFormatting>
  <conditionalFormatting sqref="BU21">
    <cfRule type="cellIs" dxfId="5748" priority="1865" operator="lessThan">
      <formula>$C$4</formula>
    </cfRule>
  </conditionalFormatting>
  <conditionalFormatting sqref="BU22">
    <cfRule type="cellIs" dxfId="5747" priority="1866" operator="lessThan">
      <formula>$C$4</formula>
    </cfRule>
  </conditionalFormatting>
  <conditionalFormatting sqref="BU23">
    <cfRule type="cellIs" dxfId="5746" priority="1867" operator="lessThan">
      <formula>$C$4</formula>
    </cfRule>
  </conditionalFormatting>
  <conditionalFormatting sqref="BU24">
    <cfRule type="cellIs" dxfId="5745" priority="1868" operator="lessThan">
      <formula>$C$4</formula>
    </cfRule>
  </conditionalFormatting>
  <conditionalFormatting sqref="BU25">
    <cfRule type="cellIs" dxfId="5744" priority="1869" operator="lessThan">
      <formula>$C$4</formula>
    </cfRule>
  </conditionalFormatting>
  <conditionalFormatting sqref="BU26">
    <cfRule type="cellIs" dxfId="5743" priority="1870" operator="lessThan">
      <formula>$C$4</formula>
    </cfRule>
  </conditionalFormatting>
  <conditionalFormatting sqref="BU27">
    <cfRule type="cellIs" dxfId="5742" priority="1871" operator="lessThan">
      <formula>$C$4</formula>
    </cfRule>
  </conditionalFormatting>
  <conditionalFormatting sqref="BU28">
    <cfRule type="cellIs" dxfId="5741" priority="1872" operator="lessThan">
      <formula>$C$4</formula>
    </cfRule>
  </conditionalFormatting>
  <conditionalFormatting sqref="BU29">
    <cfRule type="cellIs" dxfId="5740" priority="1873" operator="lessThan">
      <formula>$C$4</formula>
    </cfRule>
  </conditionalFormatting>
  <conditionalFormatting sqref="BU30">
    <cfRule type="cellIs" dxfId="5739" priority="1874" operator="lessThan">
      <formula>$C$4</formula>
    </cfRule>
  </conditionalFormatting>
  <conditionalFormatting sqref="BU31">
    <cfRule type="cellIs" dxfId="5738" priority="1875" operator="lessThan">
      <formula>$C$4</formula>
    </cfRule>
  </conditionalFormatting>
  <conditionalFormatting sqref="BU32">
    <cfRule type="cellIs" dxfId="5737" priority="1876" operator="lessThan">
      <formula>$C$4</formula>
    </cfRule>
  </conditionalFormatting>
  <conditionalFormatting sqref="BU33">
    <cfRule type="cellIs" dxfId="5736" priority="1877" operator="lessThan">
      <formula>$C$4</formula>
    </cfRule>
  </conditionalFormatting>
  <conditionalFormatting sqref="BU34">
    <cfRule type="cellIs" dxfId="5735" priority="1878" operator="lessThan">
      <formula>$C$4</formula>
    </cfRule>
  </conditionalFormatting>
  <conditionalFormatting sqref="BU35">
    <cfRule type="cellIs" dxfId="5734" priority="1879" operator="lessThan">
      <formula>$C$4</formula>
    </cfRule>
  </conditionalFormatting>
  <conditionalFormatting sqref="BU36">
    <cfRule type="cellIs" dxfId="5733" priority="1880" operator="lessThan">
      <formula>$C$4</formula>
    </cfRule>
  </conditionalFormatting>
  <conditionalFormatting sqref="BU37">
    <cfRule type="cellIs" dxfId="5732" priority="1881" operator="lessThan">
      <formula>$C$4</formula>
    </cfRule>
  </conditionalFormatting>
  <conditionalFormatting sqref="BU38">
    <cfRule type="cellIs" dxfId="5731" priority="1882" operator="lessThan">
      <formula>$C$4</formula>
    </cfRule>
  </conditionalFormatting>
  <conditionalFormatting sqref="BU39">
    <cfRule type="cellIs" dxfId="5730" priority="1883" operator="lessThan">
      <formula>$C$4</formula>
    </cfRule>
  </conditionalFormatting>
  <conditionalFormatting sqref="BU40">
    <cfRule type="cellIs" dxfId="5729" priority="1884" operator="lessThan">
      <formula>$C$4</formula>
    </cfRule>
  </conditionalFormatting>
  <conditionalFormatting sqref="BU41">
    <cfRule type="cellIs" dxfId="5728" priority="1885" operator="lessThan">
      <formula>$C$4</formula>
    </cfRule>
  </conditionalFormatting>
  <conditionalFormatting sqref="BU42">
    <cfRule type="cellIs" dxfId="5727" priority="1886" operator="lessThan">
      <formula>$C$4</formula>
    </cfRule>
  </conditionalFormatting>
  <conditionalFormatting sqref="BU43">
    <cfRule type="cellIs" dxfId="5726" priority="1887" operator="lessThan">
      <formula>$C$4</formula>
    </cfRule>
  </conditionalFormatting>
  <conditionalFormatting sqref="BU44">
    <cfRule type="cellIs" dxfId="5725" priority="1888" operator="lessThan">
      <formula>$C$4</formula>
    </cfRule>
  </conditionalFormatting>
  <conditionalFormatting sqref="BU45">
    <cfRule type="cellIs" dxfId="5724" priority="1889" operator="lessThan">
      <formula>$C$4</formula>
    </cfRule>
  </conditionalFormatting>
  <conditionalFormatting sqref="BU46">
    <cfRule type="cellIs" dxfId="5723" priority="1890" operator="lessThan">
      <formula>$C$4</formula>
    </cfRule>
  </conditionalFormatting>
  <conditionalFormatting sqref="BU47">
    <cfRule type="cellIs" dxfId="5722" priority="1891" operator="lessThan">
      <formula>$C$4</formula>
    </cfRule>
  </conditionalFormatting>
  <conditionalFormatting sqref="BU48">
    <cfRule type="cellIs" dxfId="5721" priority="1892" operator="lessThan">
      <formula>$C$4</formula>
    </cfRule>
  </conditionalFormatting>
  <conditionalFormatting sqref="BU49">
    <cfRule type="cellIs" dxfId="5720" priority="1893" operator="lessThan">
      <formula>$C$4</formula>
    </cfRule>
  </conditionalFormatting>
  <conditionalFormatting sqref="BU50">
    <cfRule type="cellIs" dxfId="5719" priority="1894" operator="lessThan">
      <formula>$C$4</formula>
    </cfRule>
  </conditionalFormatting>
  <conditionalFormatting sqref="BU51">
    <cfRule type="cellIs" dxfId="5718" priority="1895" operator="lessThan">
      <formula>$C$4</formula>
    </cfRule>
  </conditionalFormatting>
  <conditionalFormatting sqref="BU52">
    <cfRule type="cellIs" dxfId="5717" priority="1896" operator="lessThan">
      <formula>$C$4</formula>
    </cfRule>
  </conditionalFormatting>
  <conditionalFormatting sqref="BU53">
    <cfRule type="cellIs" dxfId="5716" priority="1897" operator="lessThan">
      <formula>$C$4</formula>
    </cfRule>
  </conditionalFormatting>
  <conditionalFormatting sqref="BU54">
    <cfRule type="cellIs" dxfId="5715" priority="1898" operator="lessThan">
      <formula>$C$4</formula>
    </cfRule>
  </conditionalFormatting>
  <conditionalFormatting sqref="BU55">
    <cfRule type="cellIs" dxfId="5714" priority="1899" operator="lessThan">
      <formula>$C$4</formula>
    </cfRule>
  </conditionalFormatting>
  <conditionalFormatting sqref="BU56">
    <cfRule type="cellIs" dxfId="5713" priority="1900" operator="lessThan">
      <formula>$C$4</formula>
    </cfRule>
  </conditionalFormatting>
  <conditionalFormatting sqref="BU57">
    <cfRule type="cellIs" dxfId="5712" priority="1901" operator="lessThan">
      <formula>$C$4</formula>
    </cfRule>
  </conditionalFormatting>
  <conditionalFormatting sqref="BU58">
    <cfRule type="cellIs" dxfId="5711" priority="1902" operator="lessThan">
      <formula>$C$4</formula>
    </cfRule>
  </conditionalFormatting>
  <conditionalFormatting sqref="BU59">
    <cfRule type="cellIs" dxfId="5710" priority="1903" operator="lessThan">
      <formula>$C$4</formula>
    </cfRule>
  </conditionalFormatting>
  <conditionalFormatting sqref="BU60">
    <cfRule type="cellIs" dxfId="5709" priority="1904" operator="lessThan">
      <formula>$C$4</formula>
    </cfRule>
  </conditionalFormatting>
  <conditionalFormatting sqref="BV11">
    <cfRule type="cellIs" dxfId="5708" priority="1905" operator="lessThan">
      <formula>$C$4</formula>
    </cfRule>
  </conditionalFormatting>
  <conditionalFormatting sqref="BV12">
    <cfRule type="cellIs" dxfId="5707" priority="1906" operator="lessThan">
      <formula>$C$4</formula>
    </cfRule>
  </conditionalFormatting>
  <conditionalFormatting sqref="BV13">
    <cfRule type="cellIs" dxfId="5706" priority="1907" operator="lessThan">
      <formula>$C$4</formula>
    </cfRule>
  </conditionalFormatting>
  <conditionalFormatting sqref="BV14">
    <cfRule type="cellIs" dxfId="5705" priority="1908" operator="lessThan">
      <formula>$C$4</formula>
    </cfRule>
  </conditionalFormatting>
  <conditionalFormatting sqref="BV15">
    <cfRule type="cellIs" dxfId="5704" priority="1909" operator="lessThan">
      <formula>$C$4</formula>
    </cfRule>
  </conditionalFormatting>
  <conditionalFormatting sqref="BV16">
    <cfRule type="cellIs" dxfId="5703" priority="1910" operator="lessThan">
      <formula>$C$4</formula>
    </cfRule>
  </conditionalFormatting>
  <conditionalFormatting sqref="BV17">
    <cfRule type="cellIs" dxfId="5702" priority="1911" operator="lessThan">
      <formula>$C$4</formula>
    </cfRule>
  </conditionalFormatting>
  <conditionalFormatting sqref="BV18">
    <cfRule type="cellIs" dxfId="5701" priority="1912" operator="lessThan">
      <formula>$C$4</formula>
    </cfRule>
  </conditionalFormatting>
  <conditionalFormatting sqref="BV19">
    <cfRule type="cellIs" dxfId="5700" priority="1913" operator="lessThan">
      <formula>$C$4</formula>
    </cfRule>
  </conditionalFormatting>
  <conditionalFormatting sqref="BV20">
    <cfRule type="cellIs" dxfId="5699" priority="1914" operator="lessThan">
      <formula>$C$4</formula>
    </cfRule>
  </conditionalFormatting>
  <conditionalFormatting sqref="BV21">
    <cfRule type="cellIs" dxfId="5698" priority="1915" operator="lessThan">
      <formula>$C$4</formula>
    </cfRule>
  </conditionalFormatting>
  <conditionalFormatting sqref="BV22">
    <cfRule type="cellIs" dxfId="5697" priority="1916" operator="lessThan">
      <formula>$C$4</formula>
    </cfRule>
  </conditionalFormatting>
  <conditionalFormatting sqref="BV23">
    <cfRule type="cellIs" dxfId="5696" priority="1917" operator="lessThan">
      <formula>$C$4</formula>
    </cfRule>
  </conditionalFormatting>
  <conditionalFormatting sqref="BV24">
    <cfRule type="cellIs" dxfId="5695" priority="1918" operator="lessThan">
      <formula>$C$4</formula>
    </cfRule>
  </conditionalFormatting>
  <conditionalFormatting sqref="BV25">
    <cfRule type="cellIs" dxfId="5694" priority="1919" operator="lessThan">
      <formula>$C$4</formula>
    </cfRule>
  </conditionalFormatting>
  <conditionalFormatting sqref="BV26">
    <cfRule type="cellIs" dxfId="5693" priority="1920" operator="lessThan">
      <formula>$C$4</formula>
    </cfRule>
  </conditionalFormatting>
  <conditionalFormatting sqref="BV27">
    <cfRule type="cellIs" dxfId="5692" priority="1921" operator="lessThan">
      <formula>$C$4</formula>
    </cfRule>
  </conditionalFormatting>
  <conditionalFormatting sqref="BV28">
    <cfRule type="cellIs" dxfId="5691" priority="1922" operator="lessThan">
      <formula>$C$4</formula>
    </cfRule>
  </conditionalFormatting>
  <conditionalFormatting sqref="BV29">
    <cfRule type="cellIs" dxfId="5690" priority="1923" operator="lessThan">
      <formula>$C$4</formula>
    </cfRule>
  </conditionalFormatting>
  <conditionalFormatting sqref="BV30">
    <cfRule type="cellIs" dxfId="5689" priority="1924" operator="lessThan">
      <formula>$C$4</formula>
    </cfRule>
  </conditionalFormatting>
  <conditionalFormatting sqref="BV31">
    <cfRule type="cellIs" dxfId="5688" priority="1925" operator="lessThan">
      <formula>$C$4</formula>
    </cfRule>
  </conditionalFormatting>
  <conditionalFormatting sqref="BV32">
    <cfRule type="cellIs" dxfId="5687" priority="1926" operator="lessThan">
      <formula>$C$4</formula>
    </cfRule>
  </conditionalFormatting>
  <conditionalFormatting sqref="BV33">
    <cfRule type="cellIs" dxfId="5686" priority="1927" operator="lessThan">
      <formula>$C$4</formula>
    </cfRule>
  </conditionalFormatting>
  <conditionalFormatting sqref="BV34">
    <cfRule type="cellIs" dxfId="5685" priority="1928" operator="lessThan">
      <formula>$C$4</formula>
    </cfRule>
  </conditionalFormatting>
  <conditionalFormatting sqref="BV35">
    <cfRule type="cellIs" dxfId="5684" priority="1929" operator="lessThan">
      <formula>$C$4</formula>
    </cfRule>
  </conditionalFormatting>
  <conditionalFormatting sqref="BV36">
    <cfRule type="cellIs" dxfId="5683" priority="1930" operator="lessThan">
      <formula>$C$4</formula>
    </cfRule>
  </conditionalFormatting>
  <conditionalFormatting sqref="BV37">
    <cfRule type="cellIs" dxfId="5682" priority="1931" operator="lessThan">
      <formula>$C$4</formula>
    </cfRule>
  </conditionalFormatting>
  <conditionalFormatting sqref="BV38">
    <cfRule type="cellIs" dxfId="5681" priority="1932" operator="lessThan">
      <formula>$C$4</formula>
    </cfRule>
  </conditionalFormatting>
  <conditionalFormatting sqref="BV39">
    <cfRule type="cellIs" dxfId="5680" priority="1933" operator="lessThan">
      <formula>$C$4</formula>
    </cfRule>
  </conditionalFormatting>
  <conditionalFormatting sqref="BV40">
    <cfRule type="cellIs" dxfId="5679" priority="1934" operator="lessThan">
      <formula>$C$4</formula>
    </cfRule>
  </conditionalFormatting>
  <conditionalFormatting sqref="BV41">
    <cfRule type="cellIs" dxfId="5678" priority="1935" operator="lessThan">
      <formula>$C$4</formula>
    </cfRule>
  </conditionalFormatting>
  <conditionalFormatting sqref="BV42">
    <cfRule type="cellIs" dxfId="5677" priority="1936" operator="lessThan">
      <formula>$C$4</formula>
    </cfRule>
  </conditionalFormatting>
  <conditionalFormatting sqref="BV43">
    <cfRule type="cellIs" dxfId="5676" priority="1937" operator="lessThan">
      <formula>$C$4</formula>
    </cfRule>
  </conditionalFormatting>
  <conditionalFormatting sqref="BV44">
    <cfRule type="cellIs" dxfId="5675" priority="1938" operator="lessThan">
      <formula>$C$4</formula>
    </cfRule>
  </conditionalFormatting>
  <conditionalFormatting sqref="BV45">
    <cfRule type="cellIs" dxfId="5674" priority="1939" operator="lessThan">
      <formula>$C$4</formula>
    </cfRule>
  </conditionalFormatting>
  <conditionalFormatting sqref="BV46">
    <cfRule type="cellIs" dxfId="5673" priority="1940" operator="lessThan">
      <formula>$C$4</formula>
    </cfRule>
  </conditionalFormatting>
  <conditionalFormatting sqref="BV47">
    <cfRule type="cellIs" dxfId="5672" priority="1941" operator="lessThan">
      <formula>$C$4</formula>
    </cfRule>
  </conditionalFormatting>
  <conditionalFormatting sqref="BV48">
    <cfRule type="cellIs" dxfId="5671" priority="1942" operator="lessThan">
      <formula>$C$4</formula>
    </cfRule>
  </conditionalFormatting>
  <conditionalFormatting sqref="BV49">
    <cfRule type="cellIs" dxfId="5670" priority="1943" operator="lessThan">
      <formula>$C$4</formula>
    </cfRule>
  </conditionalFormatting>
  <conditionalFormatting sqref="BV50">
    <cfRule type="cellIs" dxfId="5669" priority="1944" operator="lessThan">
      <formula>$C$4</formula>
    </cfRule>
  </conditionalFormatting>
  <conditionalFormatting sqref="BV51">
    <cfRule type="cellIs" dxfId="5668" priority="1945" operator="lessThan">
      <formula>$C$4</formula>
    </cfRule>
  </conditionalFormatting>
  <conditionalFormatting sqref="BV52">
    <cfRule type="cellIs" dxfId="5667" priority="1946" operator="lessThan">
      <formula>$C$4</formula>
    </cfRule>
  </conditionalFormatting>
  <conditionalFormatting sqref="BV53">
    <cfRule type="cellIs" dxfId="5666" priority="1947" operator="lessThan">
      <formula>$C$4</formula>
    </cfRule>
  </conditionalFormatting>
  <conditionalFormatting sqref="BV54">
    <cfRule type="cellIs" dxfId="5665" priority="1948" operator="lessThan">
      <formula>$C$4</formula>
    </cfRule>
  </conditionalFormatting>
  <conditionalFormatting sqref="BV55">
    <cfRule type="cellIs" dxfId="5664" priority="1949" operator="lessThan">
      <formula>$C$4</formula>
    </cfRule>
  </conditionalFormatting>
  <conditionalFormatting sqref="BV56">
    <cfRule type="cellIs" dxfId="5663" priority="1950" operator="lessThan">
      <formula>$C$4</formula>
    </cfRule>
  </conditionalFormatting>
  <conditionalFormatting sqref="BV57">
    <cfRule type="cellIs" dxfId="5662" priority="1951" operator="lessThan">
      <formula>$C$4</formula>
    </cfRule>
  </conditionalFormatting>
  <conditionalFormatting sqref="BV58">
    <cfRule type="cellIs" dxfId="5661" priority="1952" operator="lessThan">
      <formula>$C$4</formula>
    </cfRule>
  </conditionalFormatting>
  <conditionalFormatting sqref="BV59">
    <cfRule type="cellIs" dxfId="5660" priority="1953" operator="lessThan">
      <formula>$C$4</formula>
    </cfRule>
  </conditionalFormatting>
  <conditionalFormatting sqref="BV60">
    <cfRule type="cellIs" dxfId="5659" priority="1954" operator="lessThan">
      <formula>$C$4</formula>
    </cfRule>
  </conditionalFormatting>
  <conditionalFormatting sqref="BW11">
    <cfRule type="cellIs" dxfId="5658" priority="1955" operator="lessThan">
      <formula>$C$4</formula>
    </cfRule>
  </conditionalFormatting>
  <conditionalFormatting sqref="BW12">
    <cfRule type="cellIs" dxfId="5657" priority="1956" operator="lessThan">
      <formula>$C$4</formula>
    </cfRule>
  </conditionalFormatting>
  <conditionalFormatting sqref="BW13">
    <cfRule type="cellIs" dxfId="5656" priority="1957" operator="lessThan">
      <formula>$C$4</formula>
    </cfRule>
  </conditionalFormatting>
  <conditionalFormatting sqref="BW14">
    <cfRule type="cellIs" dxfId="5655" priority="1958" operator="lessThan">
      <formula>$C$4</formula>
    </cfRule>
  </conditionalFormatting>
  <conditionalFormatting sqref="BW15">
    <cfRule type="cellIs" dxfId="5654" priority="1959" operator="lessThan">
      <formula>$C$4</formula>
    </cfRule>
  </conditionalFormatting>
  <conditionalFormatting sqref="BW16">
    <cfRule type="cellIs" dxfId="5653" priority="1960" operator="lessThan">
      <formula>$C$4</formula>
    </cfRule>
  </conditionalFormatting>
  <conditionalFormatting sqref="BW17">
    <cfRule type="cellIs" dxfId="5652" priority="1961" operator="lessThan">
      <formula>$C$4</formula>
    </cfRule>
  </conditionalFormatting>
  <conditionalFormatting sqref="BW18">
    <cfRule type="cellIs" dxfId="5651" priority="1962" operator="lessThan">
      <formula>$C$4</formula>
    </cfRule>
  </conditionalFormatting>
  <conditionalFormatting sqref="BW19">
    <cfRule type="cellIs" dxfId="5650" priority="1963" operator="lessThan">
      <formula>$C$4</formula>
    </cfRule>
  </conditionalFormatting>
  <conditionalFormatting sqref="BW20">
    <cfRule type="cellIs" dxfId="5649" priority="1964" operator="lessThan">
      <formula>$C$4</formula>
    </cfRule>
  </conditionalFormatting>
  <conditionalFormatting sqref="BW21">
    <cfRule type="cellIs" dxfId="5648" priority="1965" operator="lessThan">
      <formula>$C$4</formula>
    </cfRule>
  </conditionalFormatting>
  <conditionalFormatting sqref="BW22">
    <cfRule type="cellIs" dxfId="5647" priority="1966" operator="lessThan">
      <formula>$C$4</formula>
    </cfRule>
  </conditionalFormatting>
  <conditionalFormatting sqref="BW23">
    <cfRule type="cellIs" dxfId="5646" priority="1967" operator="lessThan">
      <formula>$C$4</formula>
    </cfRule>
  </conditionalFormatting>
  <conditionalFormatting sqref="BW24">
    <cfRule type="cellIs" dxfId="5645" priority="1968" operator="lessThan">
      <formula>$C$4</formula>
    </cfRule>
  </conditionalFormatting>
  <conditionalFormatting sqref="BW25">
    <cfRule type="cellIs" dxfId="5644" priority="1969" operator="lessThan">
      <formula>$C$4</formula>
    </cfRule>
  </conditionalFormatting>
  <conditionalFormatting sqref="BW26">
    <cfRule type="cellIs" dxfId="5643" priority="1970" operator="lessThan">
      <formula>$C$4</formula>
    </cfRule>
  </conditionalFormatting>
  <conditionalFormatting sqref="BW27">
    <cfRule type="cellIs" dxfId="5642" priority="1971" operator="lessThan">
      <formula>$C$4</formula>
    </cfRule>
  </conditionalFormatting>
  <conditionalFormatting sqref="BW28">
    <cfRule type="cellIs" dxfId="5641" priority="1972" operator="lessThan">
      <formula>$C$4</formula>
    </cfRule>
  </conditionalFormatting>
  <conditionalFormatting sqref="BW29">
    <cfRule type="cellIs" dxfId="5640" priority="1973" operator="lessThan">
      <formula>$C$4</formula>
    </cfRule>
  </conditionalFormatting>
  <conditionalFormatting sqref="BW30">
    <cfRule type="cellIs" dxfId="5639" priority="1974" operator="lessThan">
      <formula>$C$4</formula>
    </cfRule>
  </conditionalFormatting>
  <conditionalFormatting sqref="BW31">
    <cfRule type="cellIs" dxfId="5638" priority="1975" operator="lessThan">
      <formula>$C$4</formula>
    </cfRule>
  </conditionalFormatting>
  <conditionalFormatting sqref="BW32">
    <cfRule type="cellIs" dxfId="5637" priority="1976" operator="lessThan">
      <formula>$C$4</formula>
    </cfRule>
  </conditionalFormatting>
  <conditionalFormatting sqref="BW33">
    <cfRule type="cellIs" dxfId="5636" priority="1977" operator="lessThan">
      <formula>$C$4</formula>
    </cfRule>
  </conditionalFormatting>
  <conditionalFormatting sqref="BW34">
    <cfRule type="cellIs" dxfId="5635" priority="1978" operator="lessThan">
      <formula>$C$4</formula>
    </cfRule>
  </conditionalFormatting>
  <conditionalFormatting sqref="BW35">
    <cfRule type="cellIs" dxfId="5634" priority="1979" operator="lessThan">
      <formula>$C$4</formula>
    </cfRule>
  </conditionalFormatting>
  <conditionalFormatting sqref="BW36">
    <cfRule type="cellIs" dxfId="5633" priority="1980" operator="lessThan">
      <formula>$C$4</formula>
    </cfRule>
  </conditionalFormatting>
  <conditionalFormatting sqref="BW37">
    <cfRule type="cellIs" dxfId="5632" priority="1981" operator="lessThan">
      <formula>$C$4</formula>
    </cfRule>
  </conditionalFormatting>
  <conditionalFormatting sqref="BW38">
    <cfRule type="cellIs" dxfId="5631" priority="1982" operator="lessThan">
      <formula>$C$4</formula>
    </cfRule>
  </conditionalFormatting>
  <conditionalFormatting sqref="BW39">
    <cfRule type="cellIs" dxfId="5630" priority="1983" operator="lessThan">
      <formula>$C$4</formula>
    </cfRule>
  </conditionalFormatting>
  <conditionalFormatting sqref="BW40">
    <cfRule type="cellIs" dxfId="5629" priority="1984" operator="lessThan">
      <formula>$C$4</formula>
    </cfRule>
  </conditionalFormatting>
  <conditionalFormatting sqref="BW41">
    <cfRule type="cellIs" dxfId="5628" priority="1985" operator="lessThan">
      <formula>$C$4</formula>
    </cfRule>
  </conditionalFormatting>
  <conditionalFormatting sqref="BW42">
    <cfRule type="cellIs" dxfId="5627" priority="1986" operator="lessThan">
      <formula>$C$4</formula>
    </cfRule>
  </conditionalFormatting>
  <conditionalFormatting sqref="BW43">
    <cfRule type="cellIs" dxfId="5626" priority="1987" operator="lessThan">
      <formula>$C$4</formula>
    </cfRule>
  </conditionalFormatting>
  <conditionalFormatting sqref="BW44">
    <cfRule type="cellIs" dxfId="5625" priority="1988" operator="lessThan">
      <formula>$C$4</formula>
    </cfRule>
  </conditionalFormatting>
  <conditionalFormatting sqref="BW45">
    <cfRule type="cellIs" dxfId="5624" priority="1989" operator="lessThan">
      <formula>$C$4</formula>
    </cfRule>
  </conditionalFormatting>
  <conditionalFormatting sqref="BW46">
    <cfRule type="cellIs" dxfId="5623" priority="1990" operator="lessThan">
      <formula>$C$4</formula>
    </cfRule>
  </conditionalFormatting>
  <conditionalFormatting sqref="BW47">
    <cfRule type="cellIs" dxfId="5622" priority="1991" operator="lessThan">
      <formula>$C$4</formula>
    </cfRule>
  </conditionalFormatting>
  <conditionalFormatting sqref="BW48">
    <cfRule type="cellIs" dxfId="5621" priority="1992" operator="lessThan">
      <formula>$C$4</formula>
    </cfRule>
  </conditionalFormatting>
  <conditionalFormatting sqref="BW49">
    <cfRule type="cellIs" dxfId="5620" priority="1993" operator="lessThan">
      <formula>$C$4</formula>
    </cfRule>
  </conditionalFormatting>
  <conditionalFormatting sqref="BW50">
    <cfRule type="cellIs" dxfId="5619" priority="1994" operator="lessThan">
      <formula>$C$4</formula>
    </cfRule>
  </conditionalFormatting>
  <conditionalFormatting sqref="BW51">
    <cfRule type="cellIs" dxfId="5618" priority="1995" operator="lessThan">
      <formula>$C$4</formula>
    </cfRule>
  </conditionalFormatting>
  <conditionalFormatting sqref="BW52">
    <cfRule type="cellIs" dxfId="5617" priority="1996" operator="lessThan">
      <formula>$C$4</formula>
    </cfRule>
  </conditionalFormatting>
  <conditionalFormatting sqref="BW53">
    <cfRule type="cellIs" dxfId="5616" priority="1997" operator="lessThan">
      <formula>$C$4</formula>
    </cfRule>
  </conditionalFormatting>
  <conditionalFormatting sqref="BW54">
    <cfRule type="cellIs" dxfId="5615" priority="1998" operator="lessThan">
      <formula>$C$4</formula>
    </cfRule>
  </conditionalFormatting>
  <conditionalFormatting sqref="BW55">
    <cfRule type="cellIs" dxfId="5614" priority="1999" operator="lessThan">
      <formula>$C$4</formula>
    </cfRule>
  </conditionalFormatting>
  <conditionalFormatting sqref="BW56">
    <cfRule type="cellIs" dxfId="5613" priority="2000" operator="lessThan">
      <formula>$C$4</formula>
    </cfRule>
  </conditionalFormatting>
  <conditionalFormatting sqref="BW57">
    <cfRule type="cellIs" dxfId="5612" priority="2001" operator="lessThan">
      <formula>$C$4</formula>
    </cfRule>
  </conditionalFormatting>
  <conditionalFormatting sqref="BW58">
    <cfRule type="cellIs" dxfId="5611" priority="2002" operator="lessThan">
      <formula>$C$4</formula>
    </cfRule>
  </conditionalFormatting>
  <conditionalFormatting sqref="BW59">
    <cfRule type="cellIs" dxfId="5610" priority="2003" operator="lessThan">
      <formula>$C$4</formula>
    </cfRule>
  </conditionalFormatting>
  <conditionalFormatting sqref="BW60">
    <cfRule type="cellIs" dxfId="5609" priority="2004" operator="lessThan">
      <formula>$C$4</formula>
    </cfRule>
  </conditionalFormatting>
  <conditionalFormatting sqref="BX11">
    <cfRule type="cellIs" dxfId="5608" priority="2005" operator="lessThan">
      <formula>$C$4</formula>
    </cfRule>
  </conditionalFormatting>
  <conditionalFormatting sqref="BX12">
    <cfRule type="cellIs" dxfId="5607" priority="2006" operator="lessThan">
      <formula>$C$4</formula>
    </cfRule>
  </conditionalFormatting>
  <conditionalFormatting sqref="BX13">
    <cfRule type="cellIs" dxfId="5606" priority="2007" operator="lessThan">
      <formula>$C$4</formula>
    </cfRule>
  </conditionalFormatting>
  <conditionalFormatting sqref="BX14">
    <cfRule type="cellIs" dxfId="5605" priority="2008" operator="lessThan">
      <formula>$C$4</formula>
    </cfRule>
  </conditionalFormatting>
  <conditionalFormatting sqref="BX15">
    <cfRule type="cellIs" dxfId="5604" priority="2009" operator="lessThan">
      <formula>$C$4</formula>
    </cfRule>
  </conditionalFormatting>
  <conditionalFormatting sqref="BX16">
    <cfRule type="cellIs" dxfId="5603" priority="2010" operator="lessThan">
      <formula>$C$4</formula>
    </cfRule>
  </conditionalFormatting>
  <conditionalFormatting sqref="BX17">
    <cfRule type="cellIs" dxfId="5602" priority="2011" operator="lessThan">
      <formula>$C$4</formula>
    </cfRule>
  </conditionalFormatting>
  <conditionalFormatting sqref="BX18">
    <cfRule type="cellIs" dxfId="5601" priority="2012" operator="lessThan">
      <formula>$C$4</formula>
    </cfRule>
  </conditionalFormatting>
  <conditionalFormatting sqref="BX19">
    <cfRule type="cellIs" dxfId="5600" priority="2013" operator="lessThan">
      <formula>$C$4</formula>
    </cfRule>
  </conditionalFormatting>
  <conditionalFormatting sqref="BX20">
    <cfRule type="cellIs" dxfId="5599" priority="2014" operator="lessThan">
      <formula>$C$4</formula>
    </cfRule>
  </conditionalFormatting>
  <conditionalFormatting sqref="BX21">
    <cfRule type="cellIs" dxfId="5598" priority="2015" operator="lessThan">
      <formula>$C$4</formula>
    </cfRule>
  </conditionalFormatting>
  <conditionalFormatting sqref="BX22">
    <cfRule type="cellIs" dxfId="5597" priority="2016" operator="lessThan">
      <formula>$C$4</formula>
    </cfRule>
  </conditionalFormatting>
  <conditionalFormatting sqref="BX23">
    <cfRule type="cellIs" dxfId="5596" priority="2017" operator="lessThan">
      <formula>$C$4</formula>
    </cfRule>
  </conditionalFormatting>
  <conditionalFormatting sqref="BX24">
    <cfRule type="cellIs" dxfId="5595" priority="2018" operator="lessThan">
      <formula>$C$4</formula>
    </cfRule>
  </conditionalFormatting>
  <conditionalFormatting sqref="BX25">
    <cfRule type="cellIs" dxfId="5594" priority="2019" operator="lessThan">
      <formula>$C$4</formula>
    </cfRule>
  </conditionalFormatting>
  <conditionalFormatting sqref="BX26">
    <cfRule type="cellIs" dxfId="5593" priority="2020" operator="lessThan">
      <formula>$C$4</formula>
    </cfRule>
  </conditionalFormatting>
  <conditionalFormatting sqref="BX27">
    <cfRule type="cellIs" dxfId="5592" priority="2021" operator="lessThan">
      <formula>$C$4</formula>
    </cfRule>
  </conditionalFormatting>
  <conditionalFormatting sqref="BX28">
    <cfRule type="cellIs" dxfId="5591" priority="2022" operator="lessThan">
      <formula>$C$4</formula>
    </cfRule>
  </conditionalFormatting>
  <conditionalFormatting sqref="BX29">
    <cfRule type="cellIs" dxfId="5590" priority="2023" operator="lessThan">
      <formula>$C$4</formula>
    </cfRule>
  </conditionalFormatting>
  <conditionalFormatting sqref="BX30">
    <cfRule type="cellIs" dxfId="5589" priority="2024" operator="lessThan">
      <formula>$C$4</formula>
    </cfRule>
  </conditionalFormatting>
  <conditionalFormatting sqref="BX31">
    <cfRule type="cellIs" dxfId="5588" priority="2025" operator="lessThan">
      <formula>$C$4</formula>
    </cfRule>
  </conditionalFormatting>
  <conditionalFormatting sqref="BX32">
    <cfRule type="cellIs" dxfId="5587" priority="2026" operator="lessThan">
      <formula>$C$4</formula>
    </cfRule>
  </conditionalFormatting>
  <conditionalFormatting sqref="BX33">
    <cfRule type="cellIs" dxfId="5586" priority="2027" operator="lessThan">
      <formula>$C$4</formula>
    </cfRule>
  </conditionalFormatting>
  <conditionalFormatting sqref="BX34">
    <cfRule type="cellIs" dxfId="5585" priority="2028" operator="lessThan">
      <formula>$C$4</formula>
    </cfRule>
  </conditionalFormatting>
  <conditionalFormatting sqref="BX35">
    <cfRule type="cellIs" dxfId="5584" priority="2029" operator="lessThan">
      <formula>$C$4</formula>
    </cfRule>
  </conditionalFormatting>
  <conditionalFormatting sqref="BX36">
    <cfRule type="cellIs" dxfId="5583" priority="2030" operator="lessThan">
      <formula>$C$4</formula>
    </cfRule>
  </conditionalFormatting>
  <conditionalFormatting sqref="BX37">
    <cfRule type="cellIs" dxfId="5582" priority="2031" operator="lessThan">
      <formula>$C$4</formula>
    </cfRule>
  </conditionalFormatting>
  <conditionalFormatting sqref="BX38">
    <cfRule type="cellIs" dxfId="5581" priority="2032" operator="lessThan">
      <formula>$C$4</formula>
    </cfRule>
  </conditionalFormatting>
  <conditionalFormatting sqref="BX39">
    <cfRule type="cellIs" dxfId="5580" priority="2033" operator="lessThan">
      <formula>$C$4</formula>
    </cfRule>
  </conditionalFormatting>
  <conditionalFormatting sqref="BX40">
    <cfRule type="cellIs" dxfId="5579" priority="2034" operator="lessThan">
      <formula>$C$4</formula>
    </cfRule>
  </conditionalFormatting>
  <conditionalFormatting sqref="BX41">
    <cfRule type="cellIs" dxfId="5578" priority="2035" operator="lessThan">
      <formula>$C$4</formula>
    </cfRule>
  </conditionalFormatting>
  <conditionalFormatting sqref="BX42">
    <cfRule type="cellIs" dxfId="5577" priority="2036" operator="lessThan">
      <formula>$C$4</formula>
    </cfRule>
  </conditionalFormatting>
  <conditionalFormatting sqref="BX43">
    <cfRule type="cellIs" dxfId="5576" priority="2037" operator="lessThan">
      <formula>$C$4</formula>
    </cfRule>
  </conditionalFormatting>
  <conditionalFormatting sqref="BX44">
    <cfRule type="cellIs" dxfId="5575" priority="2038" operator="lessThan">
      <formula>$C$4</formula>
    </cfRule>
  </conditionalFormatting>
  <conditionalFormatting sqref="BX45">
    <cfRule type="cellIs" dxfId="5574" priority="2039" operator="lessThan">
      <formula>$C$4</formula>
    </cfRule>
  </conditionalFormatting>
  <conditionalFormatting sqref="BX46">
    <cfRule type="cellIs" dxfId="5573" priority="2040" operator="lessThan">
      <formula>$C$4</formula>
    </cfRule>
  </conditionalFormatting>
  <conditionalFormatting sqref="BX47">
    <cfRule type="cellIs" dxfId="5572" priority="2041" operator="lessThan">
      <formula>$C$4</formula>
    </cfRule>
  </conditionalFormatting>
  <conditionalFormatting sqref="BX48">
    <cfRule type="cellIs" dxfId="5571" priority="2042" operator="lessThan">
      <formula>$C$4</formula>
    </cfRule>
  </conditionalFormatting>
  <conditionalFormatting sqref="BX49">
    <cfRule type="cellIs" dxfId="5570" priority="2043" operator="lessThan">
      <formula>$C$4</formula>
    </cfRule>
  </conditionalFormatting>
  <conditionalFormatting sqref="BX50">
    <cfRule type="cellIs" dxfId="5569" priority="2044" operator="lessThan">
      <formula>$C$4</formula>
    </cfRule>
  </conditionalFormatting>
  <conditionalFormatting sqref="BX51">
    <cfRule type="cellIs" dxfId="5568" priority="2045" operator="lessThan">
      <formula>$C$4</formula>
    </cfRule>
  </conditionalFormatting>
  <conditionalFormatting sqref="BX52">
    <cfRule type="cellIs" dxfId="5567" priority="2046" operator="lessThan">
      <formula>$C$4</formula>
    </cfRule>
  </conditionalFormatting>
  <conditionalFormatting sqref="BX53">
    <cfRule type="cellIs" dxfId="5566" priority="2047" operator="lessThan">
      <formula>$C$4</formula>
    </cfRule>
  </conditionalFormatting>
  <conditionalFormatting sqref="BX54">
    <cfRule type="cellIs" dxfId="5565" priority="2048" operator="lessThan">
      <formula>$C$4</formula>
    </cfRule>
  </conditionalFormatting>
  <conditionalFormatting sqref="BX55">
    <cfRule type="cellIs" dxfId="5564" priority="2049" operator="lessThan">
      <formula>$C$4</formula>
    </cfRule>
  </conditionalFormatting>
  <conditionalFormatting sqref="BX56">
    <cfRule type="cellIs" dxfId="5563" priority="2050" operator="lessThan">
      <formula>$C$4</formula>
    </cfRule>
  </conditionalFormatting>
  <conditionalFormatting sqref="BX57">
    <cfRule type="cellIs" dxfId="5562" priority="2051" operator="lessThan">
      <formula>$C$4</formula>
    </cfRule>
  </conditionalFormatting>
  <conditionalFormatting sqref="BX58">
    <cfRule type="cellIs" dxfId="5561" priority="2052" operator="lessThan">
      <formula>$C$4</formula>
    </cfRule>
  </conditionalFormatting>
  <conditionalFormatting sqref="BX59">
    <cfRule type="cellIs" dxfId="5560" priority="2053" operator="lessThan">
      <formula>$C$4</formula>
    </cfRule>
  </conditionalFormatting>
  <conditionalFormatting sqref="BX60">
    <cfRule type="cellIs" dxfId="5559" priority="2054" operator="lessThan">
      <formula>$C$4</formula>
    </cfRule>
  </conditionalFormatting>
  <conditionalFormatting sqref="BY11">
    <cfRule type="cellIs" dxfId="5558" priority="2055" operator="lessThan">
      <formula>$C$4</formula>
    </cfRule>
  </conditionalFormatting>
  <conditionalFormatting sqref="BY12">
    <cfRule type="cellIs" dxfId="5557" priority="2056" operator="lessThan">
      <formula>$C$4</formula>
    </cfRule>
  </conditionalFormatting>
  <conditionalFormatting sqref="BY13">
    <cfRule type="cellIs" dxfId="5556" priority="2057" operator="lessThan">
      <formula>$C$4</formula>
    </cfRule>
  </conditionalFormatting>
  <conditionalFormatting sqref="BY14">
    <cfRule type="cellIs" dxfId="5555" priority="2058" operator="lessThan">
      <formula>$C$4</formula>
    </cfRule>
  </conditionalFormatting>
  <conditionalFormatting sqref="BY15">
    <cfRule type="cellIs" dxfId="5554" priority="2059" operator="lessThan">
      <formula>$C$4</formula>
    </cfRule>
  </conditionalFormatting>
  <conditionalFormatting sqref="BY16">
    <cfRule type="cellIs" dxfId="5553" priority="2060" operator="lessThan">
      <formula>$C$4</formula>
    </cfRule>
  </conditionalFormatting>
  <conditionalFormatting sqref="BY17">
    <cfRule type="cellIs" dxfId="5552" priority="2061" operator="lessThan">
      <formula>$C$4</formula>
    </cfRule>
  </conditionalFormatting>
  <conditionalFormatting sqref="BY18">
    <cfRule type="cellIs" dxfId="5551" priority="2062" operator="lessThan">
      <formula>$C$4</formula>
    </cfRule>
  </conditionalFormatting>
  <conditionalFormatting sqref="BY19">
    <cfRule type="cellIs" dxfId="5550" priority="2063" operator="lessThan">
      <formula>$C$4</formula>
    </cfRule>
  </conditionalFormatting>
  <conditionalFormatting sqref="BY20">
    <cfRule type="cellIs" dxfId="5549" priority="2064" operator="lessThan">
      <formula>$C$4</formula>
    </cfRule>
  </conditionalFormatting>
  <conditionalFormatting sqref="BY21">
    <cfRule type="cellIs" dxfId="5548" priority="2065" operator="lessThan">
      <formula>$C$4</formula>
    </cfRule>
  </conditionalFormatting>
  <conditionalFormatting sqref="BY22">
    <cfRule type="cellIs" dxfId="5547" priority="2066" operator="lessThan">
      <formula>$C$4</formula>
    </cfRule>
  </conditionalFormatting>
  <conditionalFormatting sqref="BY23">
    <cfRule type="cellIs" dxfId="5546" priority="2067" operator="lessThan">
      <formula>$C$4</formula>
    </cfRule>
  </conditionalFormatting>
  <conditionalFormatting sqref="BY24">
    <cfRule type="cellIs" dxfId="5545" priority="2068" operator="lessThan">
      <formula>$C$4</formula>
    </cfRule>
  </conditionalFormatting>
  <conditionalFormatting sqref="BY25">
    <cfRule type="cellIs" dxfId="5544" priority="2069" operator="lessThan">
      <formula>$C$4</formula>
    </cfRule>
  </conditionalFormatting>
  <conditionalFormatting sqref="BY26">
    <cfRule type="cellIs" dxfId="5543" priority="2070" operator="lessThan">
      <formula>$C$4</formula>
    </cfRule>
  </conditionalFormatting>
  <conditionalFormatting sqref="BY27">
    <cfRule type="cellIs" dxfId="5542" priority="2071" operator="lessThan">
      <formula>$C$4</formula>
    </cfRule>
  </conditionalFormatting>
  <conditionalFormatting sqref="BY28">
    <cfRule type="cellIs" dxfId="5541" priority="2072" operator="lessThan">
      <formula>$C$4</formula>
    </cfRule>
  </conditionalFormatting>
  <conditionalFormatting sqref="BY29">
    <cfRule type="cellIs" dxfId="5540" priority="2073" operator="lessThan">
      <formula>$C$4</formula>
    </cfRule>
  </conditionalFormatting>
  <conditionalFormatting sqref="BY30">
    <cfRule type="cellIs" dxfId="5539" priority="2074" operator="lessThan">
      <formula>$C$4</formula>
    </cfRule>
  </conditionalFormatting>
  <conditionalFormatting sqref="BY31">
    <cfRule type="cellIs" dxfId="5538" priority="2075" operator="lessThan">
      <formula>$C$4</formula>
    </cfRule>
  </conditionalFormatting>
  <conditionalFormatting sqref="BY32">
    <cfRule type="cellIs" dxfId="5537" priority="2076" operator="lessThan">
      <formula>$C$4</formula>
    </cfRule>
  </conditionalFormatting>
  <conditionalFormatting sqref="BY33">
    <cfRule type="cellIs" dxfId="5536" priority="2077" operator="lessThan">
      <formula>$C$4</formula>
    </cfRule>
  </conditionalFormatting>
  <conditionalFormatting sqref="BY34">
    <cfRule type="cellIs" dxfId="5535" priority="2078" operator="lessThan">
      <formula>$C$4</formula>
    </cfRule>
  </conditionalFormatting>
  <conditionalFormatting sqref="BY35">
    <cfRule type="cellIs" dxfId="5534" priority="2079" operator="lessThan">
      <formula>$C$4</formula>
    </cfRule>
  </conditionalFormatting>
  <conditionalFormatting sqref="BY36">
    <cfRule type="cellIs" dxfId="5533" priority="2080" operator="lessThan">
      <formula>$C$4</formula>
    </cfRule>
  </conditionalFormatting>
  <conditionalFormatting sqref="BY37">
    <cfRule type="cellIs" dxfId="5532" priority="2081" operator="lessThan">
      <formula>$C$4</formula>
    </cfRule>
  </conditionalFormatting>
  <conditionalFormatting sqref="BY38">
    <cfRule type="cellIs" dxfId="5531" priority="2082" operator="lessThan">
      <formula>$C$4</formula>
    </cfRule>
  </conditionalFormatting>
  <conditionalFormatting sqref="BY39">
    <cfRule type="cellIs" dxfId="5530" priority="2083" operator="lessThan">
      <formula>$C$4</formula>
    </cfRule>
  </conditionalFormatting>
  <conditionalFormatting sqref="BY40">
    <cfRule type="cellIs" dxfId="5529" priority="2084" operator="lessThan">
      <formula>$C$4</formula>
    </cfRule>
  </conditionalFormatting>
  <conditionalFormatting sqref="BY41">
    <cfRule type="cellIs" dxfId="5528" priority="2085" operator="lessThan">
      <formula>$C$4</formula>
    </cfRule>
  </conditionalFormatting>
  <conditionalFormatting sqref="BY42">
    <cfRule type="cellIs" dxfId="5527" priority="2086" operator="lessThan">
      <formula>$C$4</formula>
    </cfRule>
  </conditionalFormatting>
  <conditionalFormatting sqref="BY43">
    <cfRule type="cellIs" dxfId="5526" priority="2087" operator="lessThan">
      <formula>$C$4</formula>
    </cfRule>
  </conditionalFormatting>
  <conditionalFormatting sqref="BY44">
    <cfRule type="cellIs" dxfId="5525" priority="2088" operator="lessThan">
      <formula>$C$4</formula>
    </cfRule>
  </conditionalFormatting>
  <conditionalFormatting sqref="BY45">
    <cfRule type="cellIs" dxfId="5524" priority="2089" operator="lessThan">
      <formula>$C$4</formula>
    </cfRule>
  </conditionalFormatting>
  <conditionalFormatting sqref="BY46">
    <cfRule type="cellIs" dxfId="5523" priority="2090" operator="lessThan">
      <formula>$C$4</formula>
    </cfRule>
  </conditionalFormatting>
  <conditionalFormatting sqref="BY47">
    <cfRule type="cellIs" dxfId="5522" priority="2091" operator="lessThan">
      <formula>$C$4</formula>
    </cfRule>
  </conditionalFormatting>
  <conditionalFormatting sqref="BY48">
    <cfRule type="cellIs" dxfId="5521" priority="2092" operator="lessThan">
      <formula>$C$4</formula>
    </cfRule>
  </conditionalFormatting>
  <conditionalFormatting sqref="BY49">
    <cfRule type="cellIs" dxfId="5520" priority="2093" operator="lessThan">
      <formula>$C$4</formula>
    </cfRule>
  </conditionalFormatting>
  <conditionalFormatting sqref="BY50">
    <cfRule type="cellIs" dxfId="5519" priority="2094" operator="lessThan">
      <formula>$C$4</formula>
    </cfRule>
  </conditionalFormatting>
  <conditionalFormatting sqref="BY51">
    <cfRule type="cellIs" dxfId="5518" priority="2095" operator="lessThan">
      <formula>$C$4</formula>
    </cfRule>
  </conditionalFormatting>
  <conditionalFormatting sqref="BY52">
    <cfRule type="cellIs" dxfId="5517" priority="2096" operator="lessThan">
      <formula>$C$4</formula>
    </cfRule>
  </conditionalFormatting>
  <conditionalFormatting sqref="BY53">
    <cfRule type="cellIs" dxfId="5516" priority="2097" operator="lessThan">
      <formula>$C$4</formula>
    </cfRule>
  </conditionalFormatting>
  <conditionalFormatting sqref="BY54">
    <cfRule type="cellIs" dxfId="5515" priority="2098" operator="lessThan">
      <formula>$C$4</formula>
    </cfRule>
  </conditionalFormatting>
  <conditionalFormatting sqref="BY55">
    <cfRule type="cellIs" dxfId="5514" priority="2099" operator="lessThan">
      <formula>$C$4</formula>
    </cfRule>
  </conditionalFormatting>
  <conditionalFormatting sqref="BY56">
    <cfRule type="cellIs" dxfId="5513" priority="2100" operator="lessThan">
      <formula>$C$4</formula>
    </cfRule>
  </conditionalFormatting>
  <conditionalFormatting sqref="BY57">
    <cfRule type="cellIs" dxfId="5512" priority="2101" operator="lessThan">
      <formula>$C$4</formula>
    </cfRule>
  </conditionalFormatting>
  <conditionalFormatting sqref="BY58">
    <cfRule type="cellIs" dxfId="5511" priority="2102" operator="lessThan">
      <formula>$C$4</formula>
    </cfRule>
  </conditionalFormatting>
  <conditionalFormatting sqref="BY59">
    <cfRule type="cellIs" dxfId="5510" priority="2103" operator="lessThan">
      <formula>$C$4</formula>
    </cfRule>
  </conditionalFormatting>
  <conditionalFormatting sqref="BY60">
    <cfRule type="cellIs" dxfId="5509" priority="2104" operator="lessThan">
      <formula>$C$4</formula>
    </cfRule>
  </conditionalFormatting>
  <conditionalFormatting sqref="BZ11">
    <cfRule type="cellIs" dxfId="5508" priority="2105" operator="lessThan">
      <formula>$C$4</formula>
    </cfRule>
  </conditionalFormatting>
  <conditionalFormatting sqref="BZ12">
    <cfRule type="cellIs" dxfId="5507" priority="2106" operator="lessThan">
      <formula>$C$4</formula>
    </cfRule>
  </conditionalFormatting>
  <conditionalFormatting sqref="BZ13">
    <cfRule type="cellIs" dxfId="5506" priority="2107" operator="lessThan">
      <formula>$C$4</formula>
    </cfRule>
  </conditionalFormatting>
  <conditionalFormatting sqref="BZ14">
    <cfRule type="cellIs" dxfId="5505" priority="2108" operator="lessThan">
      <formula>$C$4</formula>
    </cfRule>
  </conditionalFormatting>
  <conditionalFormatting sqref="BZ15">
    <cfRule type="cellIs" dxfId="5504" priority="2109" operator="lessThan">
      <formula>$C$4</formula>
    </cfRule>
  </conditionalFormatting>
  <conditionalFormatting sqref="BZ16">
    <cfRule type="cellIs" dxfId="5503" priority="2110" operator="lessThan">
      <formula>$C$4</formula>
    </cfRule>
  </conditionalFormatting>
  <conditionalFormatting sqref="BZ17">
    <cfRule type="cellIs" dxfId="5502" priority="2111" operator="lessThan">
      <formula>$C$4</formula>
    </cfRule>
  </conditionalFormatting>
  <conditionalFormatting sqref="BZ18">
    <cfRule type="cellIs" dxfId="5501" priority="2112" operator="lessThan">
      <formula>$C$4</formula>
    </cfRule>
  </conditionalFormatting>
  <conditionalFormatting sqref="BZ19">
    <cfRule type="cellIs" dxfId="5500" priority="2113" operator="lessThan">
      <formula>$C$4</formula>
    </cfRule>
  </conditionalFormatting>
  <conditionalFormatting sqref="BZ20">
    <cfRule type="cellIs" dxfId="5499" priority="2114" operator="lessThan">
      <formula>$C$4</formula>
    </cfRule>
  </conditionalFormatting>
  <conditionalFormatting sqref="BZ21">
    <cfRule type="cellIs" dxfId="5498" priority="2115" operator="lessThan">
      <formula>$C$4</formula>
    </cfRule>
  </conditionalFormatting>
  <conditionalFormatting sqref="BZ22">
    <cfRule type="cellIs" dxfId="5497" priority="2116" operator="lessThan">
      <formula>$C$4</formula>
    </cfRule>
  </conditionalFormatting>
  <conditionalFormatting sqref="BZ23">
    <cfRule type="cellIs" dxfId="5496" priority="2117" operator="lessThan">
      <formula>$C$4</formula>
    </cfRule>
  </conditionalFormatting>
  <conditionalFormatting sqref="BZ24">
    <cfRule type="cellIs" dxfId="5495" priority="2118" operator="lessThan">
      <formula>$C$4</formula>
    </cfRule>
  </conditionalFormatting>
  <conditionalFormatting sqref="BZ25">
    <cfRule type="cellIs" dxfId="5494" priority="2119" operator="lessThan">
      <formula>$C$4</formula>
    </cfRule>
  </conditionalFormatting>
  <conditionalFormatting sqref="BZ26">
    <cfRule type="cellIs" dxfId="5493" priority="2120" operator="lessThan">
      <formula>$C$4</formula>
    </cfRule>
  </conditionalFormatting>
  <conditionalFormatting sqref="BZ27">
    <cfRule type="cellIs" dxfId="5492" priority="2121" operator="lessThan">
      <formula>$C$4</formula>
    </cfRule>
  </conditionalFormatting>
  <conditionalFormatting sqref="BZ28">
    <cfRule type="cellIs" dxfId="5491" priority="2122" operator="lessThan">
      <formula>$C$4</formula>
    </cfRule>
  </conditionalFormatting>
  <conditionalFormatting sqref="BZ29">
    <cfRule type="cellIs" dxfId="5490" priority="2123" operator="lessThan">
      <formula>$C$4</formula>
    </cfRule>
  </conditionalFormatting>
  <conditionalFormatting sqref="BZ30">
    <cfRule type="cellIs" dxfId="5489" priority="2124" operator="lessThan">
      <formula>$C$4</formula>
    </cfRule>
  </conditionalFormatting>
  <conditionalFormatting sqref="BZ31">
    <cfRule type="cellIs" dxfId="5488" priority="2125" operator="lessThan">
      <formula>$C$4</formula>
    </cfRule>
  </conditionalFormatting>
  <conditionalFormatting sqref="BZ32">
    <cfRule type="cellIs" dxfId="5487" priority="2126" operator="lessThan">
      <formula>$C$4</formula>
    </cfRule>
  </conditionalFormatting>
  <conditionalFormatting sqref="BZ33">
    <cfRule type="cellIs" dxfId="5486" priority="2127" operator="lessThan">
      <formula>$C$4</formula>
    </cfRule>
  </conditionalFormatting>
  <conditionalFormatting sqref="BZ34">
    <cfRule type="cellIs" dxfId="5485" priority="2128" operator="lessThan">
      <formula>$C$4</formula>
    </cfRule>
  </conditionalFormatting>
  <conditionalFormatting sqref="BZ35">
    <cfRule type="cellIs" dxfId="5484" priority="2129" operator="lessThan">
      <formula>$C$4</formula>
    </cfRule>
  </conditionalFormatting>
  <conditionalFormatting sqref="BZ36">
    <cfRule type="cellIs" dxfId="5483" priority="2130" operator="lessThan">
      <formula>$C$4</formula>
    </cfRule>
  </conditionalFormatting>
  <conditionalFormatting sqref="BZ37">
    <cfRule type="cellIs" dxfId="5482" priority="2131" operator="lessThan">
      <formula>$C$4</formula>
    </cfRule>
  </conditionalFormatting>
  <conditionalFormatting sqref="BZ38">
    <cfRule type="cellIs" dxfId="5481" priority="2132" operator="lessThan">
      <formula>$C$4</formula>
    </cfRule>
  </conditionalFormatting>
  <conditionalFormatting sqref="BZ39">
    <cfRule type="cellIs" dxfId="5480" priority="2133" operator="lessThan">
      <formula>$C$4</formula>
    </cfRule>
  </conditionalFormatting>
  <conditionalFormatting sqref="BZ40">
    <cfRule type="cellIs" dxfId="5479" priority="2134" operator="lessThan">
      <formula>$C$4</formula>
    </cfRule>
  </conditionalFormatting>
  <conditionalFormatting sqref="BZ41">
    <cfRule type="cellIs" dxfId="5478" priority="2135" operator="lessThan">
      <formula>$C$4</formula>
    </cfRule>
  </conditionalFormatting>
  <conditionalFormatting sqref="BZ42">
    <cfRule type="cellIs" dxfId="5477" priority="2136" operator="lessThan">
      <formula>$C$4</formula>
    </cfRule>
  </conditionalFormatting>
  <conditionalFormatting sqref="BZ43">
    <cfRule type="cellIs" dxfId="5476" priority="2137" operator="lessThan">
      <formula>$C$4</formula>
    </cfRule>
  </conditionalFormatting>
  <conditionalFormatting sqref="BZ44">
    <cfRule type="cellIs" dxfId="5475" priority="2138" operator="lessThan">
      <formula>$C$4</formula>
    </cfRule>
  </conditionalFormatting>
  <conditionalFormatting sqref="BZ45">
    <cfRule type="cellIs" dxfId="5474" priority="2139" operator="lessThan">
      <formula>$C$4</formula>
    </cfRule>
  </conditionalFormatting>
  <conditionalFormatting sqref="BZ46">
    <cfRule type="cellIs" dxfId="5473" priority="2140" operator="lessThan">
      <formula>$C$4</formula>
    </cfRule>
  </conditionalFormatting>
  <conditionalFormatting sqref="BZ47">
    <cfRule type="cellIs" dxfId="5472" priority="2141" operator="lessThan">
      <formula>$C$4</formula>
    </cfRule>
  </conditionalFormatting>
  <conditionalFormatting sqref="BZ48">
    <cfRule type="cellIs" dxfId="5471" priority="2142" operator="lessThan">
      <formula>$C$4</formula>
    </cfRule>
  </conditionalFormatting>
  <conditionalFormatting sqref="BZ49">
    <cfRule type="cellIs" dxfId="5470" priority="2143" operator="lessThan">
      <formula>$C$4</formula>
    </cfRule>
  </conditionalFormatting>
  <conditionalFormatting sqref="BZ50">
    <cfRule type="cellIs" dxfId="5469" priority="2144" operator="lessThan">
      <formula>$C$4</formula>
    </cfRule>
  </conditionalFormatting>
  <conditionalFormatting sqref="BZ51">
    <cfRule type="cellIs" dxfId="5468" priority="2145" operator="lessThan">
      <formula>$C$4</formula>
    </cfRule>
  </conditionalFormatting>
  <conditionalFormatting sqref="BZ52">
    <cfRule type="cellIs" dxfId="5467" priority="2146" operator="lessThan">
      <formula>$C$4</formula>
    </cfRule>
  </conditionalFormatting>
  <conditionalFormatting sqref="BZ53">
    <cfRule type="cellIs" dxfId="5466" priority="2147" operator="lessThan">
      <formula>$C$4</formula>
    </cfRule>
  </conditionalFormatting>
  <conditionalFormatting sqref="BZ54">
    <cfRule type="cellIs" dxfId="5465" priority="2148" operator="lessThan">
      <formula>$C$4</formula>
    </cfRule>
  </conditionalFormatting>
  <conditionalFormatting sqref="BZ55">
    <cfRule type="cellIs" dxfId="5464" priority="2149" operator="lessThan">
      <formula>$C$4</formula>
    </cfRule>
  </conditionalFormatting>
  <conditionalFormatting sqref="BZ56">
    <cfRule type="cellIs" dxfId="5463" priority="2150" operator="lessThan">
      <formula>$C$4</formula>
    </cfRule>
  </conditionalFormatting>
  <conditionalFormatting sqref="BZ57">
    <cfRule type="cellIs" dxfId="5462" priority="2151" operator="lessThan">
      <formula>$C$4</formula>
    </cfRule>
  </conditionalFormatting>
  <conditionalFormatting sqref="BZ58">
    <cfRule type="cellIs" dxfId="5461" priority="2152" operator="lessThan">
      <formula>$C$4</formula>
    </cfRule>
  </conditionalFormatting>
  <conditionalFormatting sqref="BZ59">
    <cfRule type="cellIs" dxfId="5460" priority="2153" operator="lessThan">
      <formula>$C$4</formula>
    </cfRule>
  </conditionalFormatting>
  <conditionalFormatting sqref="BZ60">
    <cfRule type="cellIs" dxfId="5459" priority="2154" operator="lessThan">
      <formula>$C$4</formula>
    </cfRule>
  </conditionalFormatting>
  <conditionalFormatting sqref="CA11">
    <cfRule type="cellIs" dxfId="5458" priority="2155" operator="lessThan">
      <formula>$C$4</formula>
    </cfRule>
  </conditionalFormatting>
  <conditionalFormatting sqref="CA12">
    <cfRule type="cellIs" dxfId="5457" priority="2156" operator="lessThan">
      <formula>$C$4</formula>
    </cfRule>
  </conditionalFormatting>
  <conditionalFormatting sqref="CA13">
    <cfRule type="cellIs" dxfId="5456" priority="2157" operator="lessThan">
      <formula>$C$4</formula>
    </cfRule>
  </conditionalFormatting>
  <conditionalFormatting sqref="CA14">
    <cfRule type="cellIs" dxfId="5455" priority="2158" operator="lessThan">
      <formula>$C$4</formula>
    </cfRule>
  </conditionalFormatting>
  <conditionalFormatting sqref="CA15">
    <cfRule type="cellIs" dxfId="5454" priority="2159" operator="lessThan">
      <formula>$C$4</formula>
    </cfRule>
  </conditionalFormatting>
  <conditionalFormatting sqref="CA16">
    <cfRule type="cellIs" dxfId="5453" priority="2160" operator="lessThan">
      <formula>$C$4</formula>
    </cfRule>
  </conditionalFormatting>
  <conditionalFormatting sqref="CA17">
    <cfRule type="cellIs" dxfId="5452" priority="2161" operator="lessThan">
      <formula>$C$4</formula>
    </cfRule>
  </conditionalFormatting>
  <conditionalFormatting sqref="CA18">
    <cfRule type="cellIs" dxfId="5451" priority="2162" operator="lessThan">
      <formula>$C$4</formula>
    </cfRule>
  </conditionalFormatting>
  <conditionalFormatting sqref="CA19">
    <cfRule type="cellIs" dxfId="5450" priority="2163" operator="lessThan">
      <formula>$C$4</formula>
    </cfRule>
  </conditionalFormatting>
  <conditionalFormatting sqref="CA20">
    <cfRule type="cellIs" dxfId="5449" priority="2164" operator="lessThan">
      <formula>$C$4</formula>
    </cfRule>
  </conditionalFormatting>
  <conditionalFormatting sqref="CA21">
    <cfRule type="cellIs" dxfId="5448" priority="2165" operator="lessThan">
      <formula>$C$4</formula>
    </cfRule>
  </conditionalFormatting>
  <conditionalFormatting sqref="CA22">
    <cfRule type="cellIs" dxfId="5447" priority="2166" operator="lessThan">
      <formula>$C$4</formula>
    </cfRule>
  </conditionalFormatting>
  <conditionalFormatting sqref="CA23">
    <cfRule type="cellIs" dxfId="5446" priority="2167" operator="lessThan">
      <formula>$C$4</formula>
    </cfRule>
  </conditionalFormatting>
  <conditionalFormatting sqref="CA24">
    <cfRule type="cellIs" dxfId="5445" priority="2168" operator="lessThan">
      <formula>$C$4</formula>
    </cfRule>
  </conditionalFormatting>
  <conditionalFormatting sqref="CA25">
    <cfRule type="cellIs" dxfId="5444" priority="2169" operator="lessThan">
      <formula>$C$4</formula>
    </cfRule>
  </conditionalFormatting>
  <conditionalFormatting sqref="CA26">
    <cfRule type="cellIs" dxfId="5443" priority="2170" operator="lessThan">
      <formula>$C$4</formula>
    </cfRule>
  </conditionalFormatting>
  <conditionalFormatting sqref="CA27">
    <cfRule type="cellIs" dxfId="5442" priority="2171" operator="lessThan">
      <formula>$C$4</formula>
    </cfRule>
  </conditionalFormatting>
  <conditionalFormatting sqref="CA28">
    <cfRule type="cellIs" dxfId="5441" priority="2172" operator="lessThan">
      <formula>$C$4</formula>
    </cfRule>
  </conditionalFormatting>
  <conditionalFormatting sqref="CA29">
    <cfRule type="cellIs" dxfId="5440" priority="2173" operator="lessThan">
      <formula>$C$4</formula>
    </cfRule>
  </conditionalFormatting>
  <conditionalFormatting sqref="CA30">
    <cfRule type="cellIs" dxfId="5439" priority="2174" operator="lessThan">
      <formula>$C$4</formula>
    </cfRule>
  </conditionalFormatting>
  <conditionalFormatting sqref="CA31">
    <cfRule type="cellIs" dxfId="5438" priority="2175" operator="lessThan">
      <formula>$C$4</formula>
    </cfRule>
  </conditionalFormatting>
  <conditionalFormatting sqref="CA32">
    <cfRule type="cellIs" dxfId="5437" priority="2176" operator="lessThan">
      <formula>$C$4</formula>
    </cfRule>
  </conditionalFormatting>
  <conditionalFormatting sqref="CA33">
    <cfRule type="cellIs" dxfId="5436" priority="2177" operator="lessThan">
      <formula>$C$4</formula>
    </cfRule>
  </conditionalFormatting>
  <conditionalFormatting sqref="CA34">
    <cfRule type="cellIs" dxfId="5435" priority="2178" operator="lessThan">
      <formula>$C$4</formula>
    </cfRule>
  </conditionalFormatting>
  <conditionalFormatting sqref="CA35">
    <cfRule type="cellIs" dxfId="5434" priority="2179" operator="lessThan">
      <formula>$C$4</formula>
    </cfRule>
  </conditionalFormatting>
  <conditionalFormatting sqref="CA36">
    <cfRule type="cellIs" dxfId="5433" priority="2180" operator="lessThan">
      <formula>$C$4</formula>
    </cfRule>
  </conditionalFormatting>
  <conditionalFormatting sqref="CA37">
    <cfRule type="cellIs" dxfId="5432" priority="2181" operator="lessThan">
      <formula>$C$4</formula>
    </cfRule>
  </conditionalFormatting>
  <conditionalFormatting sqref="CA38">
    <cfRule type="cellIs" dxfId="5431" priority="2182" operator="lessThan">
      <formula>$C$4</formula>
    </cfRule>
  </conditionalFormatting>
  <conditionalFormatting sqref="CA39">
    <cfRule type="cellIs" dxfId="5430" priority="2183" operator="lessThan">
      <formula>$C$4</formula>
    </cfRule>
  </conditionalFormatting>
  <conditionalFormatting sqref="CA40">
    <cfRule type="cellIs" dxfId="5429" priority="2184" operator="lessThan">
      <formula>$C$4</formula>
    </cfRule>
  </conditionalFormatting>
  <conditionalFormatting sqref="CA41">
    <cfRule type="cellIs" dxfId="5428" priority="2185" operator="lessThan">
      <formula>$C$4</formula>
    </cfRule>
  </conditionalFormatting>
  <conditionalFormatting sqref="CA42">
    <cfRule type="cellIs" dxfId="5427" priority="2186" operator="lessThan">
      <formula>$C$4</formula>
    </cfRule>
  </conditionalFormatting>
  <conditionalFormatting sqref="CA43">
    <cfRule type="cellIs" dxfId="5426" priority="2187" operator="lessThan">
      <formula>$C$4</formula>
    </cfRule>
  </conditionalFormatting>
  <conditionalFormatting sqref="CA44">
    <cfRule type="cellIs" dxfId="5425" priority="2188" operator="lessThan">
      <formula>$C$4</formula>
    </cfRule>
  </conditionalFormatting>
  <conditionalFormatting sqref="CA45">
    <cfRule type="cellIs" dxfId="5424" priority="2189" operator="lessThan">
      <formula>$C$4</formula>
    </cfRule>
  </conditionalFormatting>
  <conditionalFormatting sqref="CA46">
    <cfRule type="cellIs" dxfId="5423" priority="2190" operator="lessThan">
      <formula>$C$4</formula>
    </cfRule>
  </conditionalFormatting>
  <conditionalFormatting sqref="CA47">
    <cfRule type="cellIs" dxfId="5422" priority="2191" operator="lessThan">
      <formula>$C$4</formula>
    </cfRule>
  </conditionalFormatting>
  <conditionalFormatting sqref="CA48">
    <cfRule type="cellIs" dxfId="5421" priority="2192" operator="lessThan">
      <formula>$C$4</formula>
    </cfRule>
  </conditionalFormatting>
  <conditionalFormatting sqref="CA49">
    <cfRule type="cellIs" dxfId="5420" priority="2193" operator="lessThan">
      <formula>$C$4</formula>
    </cfRule>
  </conditionalFormatting>
  <conditionalFormatting sqref="CA50">
    <cfRule type="cellIs" dxfId="5419" priority="2194" operator="lessThan">
      <formula>$C$4</formula>
    </cfRule>
  </conditionalFormatting>
  <conditionalFormatting sqref="CA51">
    <cfRule type="cellIs" dxfId="5418" priority="2195" operator="lessThan">
      <formula>$C$4</formula>
    </cfRule>
  </conditionalFormatting>
  <conditionalFormatting sqref="CA52">
    <cfRule type="cellIs" dxfId="5417" priority="2196" operator="lessThan">
      <formula>$C$4</formula>
    </cfRule>
  </conditionalFormatting>
  <conditionalFormatting sqref="CA53">
    <cfRule type="cellIs" dxfId="5416" priority="2197" operator="lessThan">
      <formula>$C$4</formula>
    </cfRule>
  </conditionalFormatting>
  <conditionalFormatting sqref="CA54">
    <cfRule type="cellIs" dxfId="5415" priority="2198" operator="lessThan">
      <formula>$C$4</formula>
    </cfRule>
  </conditionalFormatting>
  <conditionalFormatting sqref="CA55">
    <cfRule type="cellIs" dxfId="5414" priority="2199" operator="lessThan">
      <formula>$C$4</formula>
    </cfRule>
  </conditionalFormatting>
  <conditionalFormatting sqref="CA56">
    <cfRule type="cellIs" dxfId="5413" priority="2200" operator="lessThan">
      <formula>$C$4</formula>
    </cfRule>
  </conditionalFormatting>
  <conditionalFormatting sqref="CA57">
    <cfRule type="cellIs" dxfId="5412" priority="2201" operator="lessThan">
      <formula>$C$4</formula>
    </cfRule>
  </conditionalFormatting>
  <conditionalFormatting sqref="CA58">
    <cfRule type="cellIs" dxfId="5411" priority="2202" operator="lessThan">
      <formula>$C$4</formula>
    </cfRule>
  </conditionalFormatting>
  <conditionalFormatting sqref="CA59">
    <cfRule type="cellIs" dxfId="5410" priority="2203" operator="lessThan">
      <formula>$C$4</formula>
    </cfRule>
  </conditionalFormatting>
  <conditionalFormatting sqref="CA60">
    <cfRule type="cellIs" dxfId="5409" priority="2204" operator="lessThan">
      <formula>$C$4</formula>
    </cfRule>
  </conditionalFormatting>
  <conditionalFormatting sqref="CB11">
    <cfRule type="cellIs" dxfId="5408" priority="2205" operator="lessThan">
      <formula>$C$4</formula>
    </cfRule>
  </conditionalFormatting>
  <conditionalFormatting sqref="CB12">
    <cfRule type="cellIs" dxfId="5407" priority="2206" operator="lessThan">
      <formula>$C$4</formula>
    </cfRule>
  </conditionalFormatting>
  <conditionalFormatting sqref="CB13">
    <cfRule type="cellIs" dxfId="5406" priority="2207" operator="lessThan">
      <formula>$C$4</formula>
    </cfRule>
  </conditionalFormatting>
  <conditionalFormatting sqref="CB14">
    <cfRule type="cellIs" dxfId="5405" priority="2208" operator="lessThan">
      <formula>$C$4</formula>
    </cfRule>
  </conditionalFormatting>
  <conditionalFormatting sqref="CB15">
    <cfRule type="cellIs" dxfId="5404" priority="2209" operator="lessThan">
      <formula>$C$4</formula>
    </cfRule>
  </conditionalFormatting>
  <conditionalFormatting sqref="CB16">
    <cfRule type="cellIs" dxfId="5403" priority="2210" operator="lessThan">
      <formula>$C$4</formula>
    </cfRule>
  </conditionalFormatting>
  <conditionalFormatting sqref="CB17">
    <cfRule type="cellIs" dxfId="5402" priority="2211" operator="lessThan">
      <formula>$C$4</formula>
    </cfRule>
  </conditionalFormatting>
  <conditionalFormatting sqref="CB18">
    <cfRule type="cellIs" dxfId="5401" priority="2212" operator="lessThan">
      <formula>$C$4</formula>
    </cfRule>
  </conditionalFormatting>
  <conditionalFormatting sqref="CB19">
    <cfRule type="cellIs" dxfId="5400" priority="2213" operator="lessThan">
      <formula>$C$4</formula>
    </cfRule>
  </conditionalFormatting>
  <conditionalFormatting sqref="CB20">
    <cfRule type="cellIs" dxfId="5399" priority="2214" operator="lessThan">
      <formula>$C$4</formula>
    </cfRule>
  </conditionalFormatting>
  <conditionalFormatting sqref="CB21">
    <cfRule type="cellIs" dxfId="5398" priority="2215" operator="lessThan">
      <formula>$C$4</formula>
    </cfRule>
  </conditionalFormatting>
  <conditionalFormatting sqref="CB22">
    <cfRule type="cellIs" dxfId="5397" priority="2216" operator="lessThan">
      <formula>$C$4</formula>
    </cfRule>
  </conditionalFormatting>
  <conditionalFormatting sqref="CB23">
    <cfRule type="cellIs" dxfId="5396" priority="2217" operator="lessThan">
      <formula>$C$4</formula>
    </cfRule>
  </conditionalFormatting>
  <conditionalFormatting sqref="CB24">
    <cfRule type="cellIs" dxfId="5395" priority="2218" operator="lessThan">
      <formula>$C$4</formula>
    </cfRule>
  </conditionalFormatting>
  <conditionalFormatting sqref="CB25">
    <cfRule type="cellIs" dxfId="5394" priority="2219" operator="lessThan">
      <formula>$C$4</formula>
    </cfRule>
  </conditionalFormatting>
  <conditionalFormatting sqref="CB26">
    <cfRule type="cellIs" dxfId="5393" priority="2220" operator="lessThan">
      <formula>$C$4</formula>
    </cfRule>
  </conditionalFormatting>
  <conditionalFormatting sqref="CB27">
    <cfRule type="cellIs" dxfId="5392" priority="2221" operator="lessThan">
      <formula>$C$4</formula>
    </cfRule>
  </conditionalFormatting>
  <conditionalFormatting sqref="CB28">
    <cfRule type="cellIs" dxfId="5391" priority="2222" operator="lessThan">
      <formula>$C$4</formula>
    </cfRule>
  </conditionalFormatting>
  <conditionalFormatting sqref="CB29">
    <cfRule type="cellIs" dxfId="5390" priority="2223" operator="lessThan">
      <formula>$C$4</formula>
    </cfRule>
  </conditionalFormatting>
  <conditionalFormatting sqref="CB30">
    <cfRule type="cellIs" dxfId="5389" priority="2224" operator="lessThan">
      <formula>$C$4</formula>
    </cfRule>
  </conditionalFormatting>
  <conditionalFormatting sqref="CB31">
    <cfRule type="cellIs" dxfId="5388" priority="2225" operator="lessThan">
      <formula>$C$4</formula>
    </cfRule>
  </conditionalFormatting>
  <conditionalFormatting sqref="CB32">
    <cfRule type="cellIs" dxfId="5387" priority="2226" operator="lessThan">
      <formula>$C$4</formula>
    </cfRule>
  </conditionalFormatting>
  <conditionalFormatting sqref="CB33">
    <cfRule type="cellIs" dxfId="5386" priority="2227" operator="lessThan">
      <formula>$C$4</formula>
    </cfRule>
  </conditionalFormatting>
  <conditionalFormatting sqref="CB34">
    <cfRule type="cellIs" dxfId="5385" priority="2228" operator="lessThan">
      <formula>$C$4</formula>
    </cfRule>
  </conditionalFormatting>
  <conditionalFormatting sqref="CB35">
    <cfRule type="cellIs" dxfId="5384" priority="2229" operator="lessThan">
      <formula>$C$4</formula>
    </cfRule>
  </conditionalFormatting>
  <conditionalFormatting sqref="CB36">
    <cfRule type="cellIs" dxfId="5383" priority="2230" operator="lessThan">
      <formula>$C$4</formula>
    </cfRule>
  </conditionalFormatting>
  <conditionalFormatting sqref="CB37">
    <cfRule type="cellIs" dxfId="5382" priority="2231" operator="lessThan">
      <formula>$C$4</formula>
    </cfRule>
  </conditionalFormatting>
  <conditionalFormatting sqref="CB38">
    <cfRule type="cellIs" dxfId="5381" priority="2232" operator="lessThan">
      <formula>$C$4</formula>
    </cfRule>
  </conditionalFormatting>
  <conditionalFormatting sqref="CB39">
    <cfRule type="cellIs" dxfId="5380" priority="2233" operator="lessThan">
      <formula>$C$4</formula>
    </cfRule>
  </conditionalFormatting>
  <conditionalFormatting sqref="CB40">
    <cfRule type="cellIs" dxfId="5379" priority="2234" operator="lessThan">
      <formula>$C$4</formula>
    </cfRule>
  </conditionalFormatting>
  <conditionalFormatting sqref="CB41">
    <cfRule type="cellIs" dxfId="5378" priority="2235" operator="lessThan">
      <formula>$C$4</formula>
    </cfRule>
  </conditionalFormatting>
  <conditionalFormatting sqref="CB42">
    <cfRule type="cellIs" dxfId="5377" priority="2236" operator="lessThan">
      <formula>$C$4</formula>
    </cfRule>
  </conditionalFormatting>
  <conditionalFormatting sqref="CB43">
    <cfRule type="cellIs" dxfId="5376" priority="2237" operator="lessThan">
      <formula>$C$4</formula>
    </cfRule>
  </conditionalFormatting>
  <conditionalFormatting sqref="CB44">
    <cfRule type="cellIs" dxfId="5375" priority="2238" operator="lessThan">
      <formula>$C$4</formula>
    </cfRule>
  </conditionalFormatting>
  <conditionalFormatting sqref="CB45">
    <cfRule type="cellIs" dxfId="5374" priority="2239" operator="lessThan">
      <formula>$C$4</formula>
    </cfRule>
  </conditionalFormatting>
  <conditionalFormatting sqref="CB46">
    <cfRule type="cellIs" dxfId="5373" priority="2240" operator="lessThan">
      <formula>$C$4</formula>
    </cfRule>
  </conditionalFormatting>
  <conditionalFormatting sqref="CB47">
    <cfRule type="cellIs" dxfId="5372" priority="2241" operator="lessThan">
      <formula>$C$4</formula>
    </cfRule>
  </conditionalFormatting>
  <conditionalFormatting sqref="CB48">
    <cfRule type="cellIs" dxfId="5371" priority="2242" operator="lessThan">
      <formula>$C$4</formula>
    </cfRule>
  </conditionalFormatting>
  <conditionalFormatting sqref="CB49">
    <cfRule type="cellIs" dxfId="5370" priority="2243" operator="lessThan">
      <formula>$C$4</formula>
    </cfRule>
  </conditionalFormatting>
  <conditionalFormatting sqref="CB50">
    <cfRule type="cellIs" dxfId="5369" priority="2244" operator="lessThan">
      <formula>$C$4</formula>
    </cfRule>
  </conditionalFormatting>
  <conditionalFormatting sqref="CB51">
    <cfRule type="cellIs" dxfId="5368" priority="2245" operator="lessThan">
      <formula>$C$4</formula>
    </cfRule>
  </conditionalFormatting>
  <conditionalFormatting sqref="CB52">
    <cfRule type="cellIs" dxfId="5367" priority="2246" operator="lessThan">
      <formula>$C$4</formula>
    </cfRule>
  </conditionalFormatting>
  <conditionalFormatting sqref="CB53">
    <cfRule type="cellIs" dxfId="5366" priority="2247" operator="lessThan">
      <formula>$C$4</formula>
    </cfRule>
  </conditionalFormatting>
  <conditionalFormatting sqref="CB54">
    <cfRule type="cellIs" dxfId="5365" priority="2248" operator="lessThan">
      <formula>$C$4</formula>
    </cfRule>
  </conditionalFormatting>
  <conditionalFormatting sqref="CB55">
    <cfRule type="cellIs" dxfId="5364" priority="2249" operator="lessThan">
      <formula>$C$4</formula>
    </cfRule>
  </conditionalFormatting>
  <conditionalFormatting sqref="CB56">
    <cfRule type="cellIs" dxfId="5363" priority="2250" operator="lessThan">
      <formula>$C$4</formula>
    </cfRule>
  </conditionalFormatting>
  <conditionalFormatting sqref="CB57">
    <cfRule type="cellIs" dxfId="5362" priority="2251" operator="lessThan">
      <formula>$C$4</formula>
    </cfRule>
  </conditionalFormatting>
  <conditionalFormatting sqref="CB58">
    <cfRule type="cellIs" dxfId="5361" priority="2252" operator="lessThan">
      <formula>$C$4</formula>
    </cfRule>
  </conditionalFormatting>
  <conditionalFormatting sqref="CB59">
    <cfRule type="cellIs" dxfId="5360" priority="2253" operator="lessThan">
      <formula>$C$4</formula>
    </cfRule>
  </conditionalFormatting>
  <conditionalFormatting sqref="CB60">
    <cfRule type="cellIs" dxfId="5359" priority="2254" operator="lessThan">
      <formula>$C$4</formula>
    </cfRule>
  </conditionalFormatting>
  <conditionalFormatting sqref="CC11">
    <cfRule type="cellIs" dxfId="5358" priority="2255" operator="lessThan">
      <formula>$C$4</formula>
    </cfRule>
  </conditionalFormatting>
  <conditionalFormatting sqref="CC12">
    <cfRule type="cellIs" dxfId="5357" priority="2256" operator="lessThan">
      <formula>$C$4</formula>
    </cfRule>
  </conditionalFormatting>
  <conditionalFormatting sqref="CC13">
    <cfRule type="cellIs" dxfId="5356" priority="2257" operator="lessThan">
      <formula>$C$4</formula>
    </cfRule>
  </conditionalFormatting>
  <conditionalFormatting sqref="CC14">
    <cfRule type="cellIs" dxfId="5355" priority="2258" operator="lessThan">
      <formula>$C$4</formula>
    </cfRule>
  </conditionalFormatting>
  <conditionalFormatting sqref="CC15">
    <cfRule type="cellIs" dxfId="5354" priority="2259" operator="lessThan">
      <formula>$C$4</formula>
    </cfRule>
  </conditionalFormatting>
  <conditionalFormatting sqref="CC16">
    <cfRule type="cellIs" dxfId="5353" priority="2260" operator="lessThan">
      <formula>$C$4</formula>
    </cfRule>
  </conditionalFormatting>
  <conditionalFormatting sqref="CC17">
    <cfRule type="cellIs" dxfId="5352" priority="2261" operator="lessThan">
      <formula>$C$4</formula>
    </cfRule>
  </conditionalFormatting>
  <conditionalFormatting sqref="CC18">
    <cfRule type="cellIs" dxfId="5351" priority="2262" operator="lessThan">
      <formula>$C$4</formula>
    </cfRule>
  </conditionalFormatting>
  <conditionalFormatting sqref="CC19">
    <cfRule type="cellIs" dxfId="5350" priority="2263" operator="lessThan">
      <formula>$C$4</formula>
    </cfRule>
  </conditionalFormatting>
  <conditionalFormatting sqref="CC20">
    <cfRule type="cellIs" dxfId="5349" priority="2264" operator="lessThan">
      <formula>$C$4</formula>
    </cfRule>
  </conditionalFormatting>
  <conditionalFormatting sqref="CC21">
    <cfRule type="cellIs" dxfId="5348" priority="2265" operator="lessThan">
      <formula>$C$4</formula>
    </cfRule>
  </conditionalFormatting>
  <conditionalFormatting sqref="CC22">
    <cfRule type="cellIs" dxfId="5347" priority="2266" operator="lessThan">
      <formula>$C$4</formula>
    </cfRule>
  </conditionalFormatting>
  <conditionalFormatting sqref="CC23">
    <cfRule type="cellIs" dxfId="5346" priority="2267" operator="lessThan">
      <formula>$C$4</formula>
    </cfRule>
  </conditionalFormatting>
  <conditionalFormatting sqref="CC24">
    <cfRule type="cellIs" dxfId="5345" priority="2268" operator="lessThan">
      <formula>$C$4</formula>
    </cfRule>
  </conditionalFormatting>
  <conditionalFormatting sqref="CC25">
    <cfRule type="cellIs" dxfId="5344" priority="2269" operator="lessThan">
      <formula>$C$4</formula>
    </cfRule>
  </conditionalFormatting>
  <conditionalFormatting sqref="CC26">
    <cfRule type="cellIs" dxfId="5343" priority="2270" operator="lessThan">
      <formula>$C$4</formula>
    </cfRule>
  </conditionalFormatting>
  <conditionalFormatting sqref="CC27">
    <cfRule type="cellIs" dxfId="5342" priority="2271" operator="lessThan">
      <formula>$C$4</formula>
    </cfRule>
  </conditionalFormatting>
  <conditionalFormatting sqref="CC28">
    <cfRule type="cellIs" dxfId="5341" priority="2272" operator="lessThan">
      <formula>$C$4</formula>
    </cfRule>
  </conditionalFormatting>
  <conditionalFormatting sqref="CC29">
    <cfRule type="cellIs" dxfId="5340" priority="2273" operator="lessThan">
      <formula>$C$4</formula>
    </cfRule>
  </conditionalFormatting>
  <conditionalFormatting sqref="CC30">
    <cfRule type="cellIs" dxfId="5339" priority="2274" operator="lessThan">
      <formula>$C$4</formula>
    </cfRule>
  </conditionalFormatting>
  <conditionalFormatting sqref="CC31">
    <cfRule type="cellIs" dxfId="5338" priority="2275" operator="lessThan">
      <formula>$C$4</formula>
    </cfRule>
  </conditionalFormatting>
  <conditionalFormatting sqref="CC32">
    <cfRule type="cellIs" dxfId="5337" priority="2276" operator="lessThan">
      <formula>$C$4</formula>
    </cfRule>
  </conditionalFormatting>
  <conditionalFormatting sqref="CC33">
    <cfRule type="cellIs" dxfId="5336" priority="2277" operator="lessThan">
      <formula>$C$4</formula>
    </cfRule>
  </conditionalFormatting>
  <conditionalFormatting sqref="CC34">
    <cfRule type="cellIs" dxfId="5335" priority="2278" operator="lessThan">
      <formula>$C$4</formula>
    </cfRule>
  </conditionalFormatting>
  <conditionalFormatting sqref="CC35">
    <cfRule type="cellIs" dxfId="5334" priority="2279" operator="lessThan">
      <formula>$C$4</formula>
    </cfRule>
  </conditionalFormatting>
  <conditionalFormatting sqref="CC36">
    <cfRule type="cellIs" dxfId="5333" priority="2280" operator="lessThan">
      <formula>$C$4</formula>
    </cfRule>
  </conditionalFormatting>
  <conditionalFormatting sqref="CC37">
    <cfRule type="cellIs" dxfId="5332" priority="2281" operator="lessThan">
      <formula>$C$4</formula>
    </cfRule>
  </conditionalFormatting>
  <conditionalFormatting sqref="CC38">
    <cfRule type="cellIs" dxfId="5331" priority="2282" operator="lessThan">
      <formula>$C$4</formula>
    </cfRule>
  </conditionalFormatting>
  <conditionalFormatting sqref="CC39">
    <cfRule type="cellIs" dxfId="5330" priority="2283" operator="lessThan">
      <formula>$C$4</formula>
    </cfRule>
  </conditionalFormatting>
  <conditionalFormatting sqref="CC40">
    <cfRule type="cellIs" dxfId="5329" priority="2284" operator="lessThan">
      <formula>$C$4</formula>
    </cfRule>
  </conditionalFormatting>
  <conditionalFormatting sqref="CC41">
    <cfRule type="cellIs" dxfId="5328" priority="2285" operator="lessThan">
      <formula>$C$4</formula>
    </cfRule>
  </conditionalFormatting>
  <conditionalFormatting sqref="CC42">
    <cfRule type="cellIs" dxfId="5327" priority="2286" operator="lessThan">
      <formula>$C$4</formula>
    </cfRule>
  </conditionalFormatting>
  <conditionalFormatting sqref="CC43">
    <cfRule type="cellIs" dxfId="5326" priority="2287" operator="lessThan">
      <formula>$C$4</formula>
    </cfRule>
  </conditionalFormatting>
  <conditionalFormatting sqref="CC44">
    <cfRule type="cellIs" dxfId="5325" priority="2288" operator="lessThan">
      <formula>$C$4</formula>
    </cfRule>
  </conditionalFormatting>
  <conditionalFormatting sqref="CC45">
    <cfRule type="cellIs" dxfId="5324" priority="2289" operator="lessThan">
      <formula>$C$4</formula>
    </cfRule>
  </conditionalFormatting>
  <conditionalFormatting sqref="CC46">
    <cfRule type="cellIs" dxfId="5323" priority="2290" operator="lessThan">
      <formula>$C$4</formula>
    </cfRule>
  </conditionalFormatting>
  <conditionalFormatting sqref="CC47">
    <cfRule type="cellIs" dxfId="5322" priority="2291" operator="lessThan">
      <formula>$C$4</formula>
    </cfRule>
  </conditionalFormatting>
  <conditionalFormatting sqref="CC48">
    <cfRule type="cellIs" dxfId="5321" priority="2292" operator="lessThan">
      <formula>$C$4</formula>
    </cfRule>
  </conditionalFormatting>
  <conditionalFormatting sqref="CC49">
    <cfRule type="cellIs" dxfId="5320" priority="2293" operator="lessThan">
      <formula>$C$4</formula>
    </cfRule>
  </conditionalFormatting>
  <conditionalFormatting sqref="CC50">
    <cfRule type="cellIs" dxfId="5319" priority="2294" operator="lessThan">
      <formula>$C$4</formula>
    </cfRule>
  </conditionalFormatting>
  <conditionalFormatting sqref="CC51">
    <cfRule type="cellIs" dxfId="5318" priority="2295" operator="lessThan">
      <formula>$C$4</formula>
    </cfRule>
  </conditionalFormatting>
  <conditionalFormatting sqref="CC52">
    <cfRule type="cellIs" dxfId="5317" priority="2296" operator="lessThan">
      <formula>$C$4</formula>
    </cfRule>
  </conditionalFormatting>
  <conditionalFormatting sqref="CC53">
    <cfRule type="cellIs" dxfId="5316" priority="2297" operator="lessThan">
      <formula>$C$4</formula>
    </cfRule>
  </conditionalFormatting>
  <conditionalFormatting sqref="CC54">
    <cfRule type="cellIs" dxfId="5315" priority="2298" operator="lessThan">
      <formula>$C$4</formula>
    </cfRule>
  </conditionalFormatting>
  <conditionalFormatting sqref="CC55">
    <cfRule type="cellIs" dxfId="5314" priority="2299" operator="lessThan">
      <formula>$C$4</formula>
    </cfRule>
  </conditionalFormatting>
  <conditionalFormatting sqref="CC56">
    <cfRule type="cellIs" dxfId="5313" priority="2300" operator="lessThan">
      <formula>$C$4</formula>
    </cfRule>
  </conditionalFormatting>
  <conditionalFormatting sqref="CC57">
    <cfRule type="cellIs" dxfId="5312" priority="2301" operator="lessThan">
      <formula>$C$4</formula>
    </cfRule>
  </conditionalFormatting>
  <conditionalFormatting sqref="CC58">
    <cfRule type="cellIs" dxfId="5311" priority="2302" operator="lessThan">
      <formula>$C$4</formula>
    </cfRule>
  </conditionalFormatting>
  <conditionalFormatting sqref="CC59">
    <cfRule type="cellIs" dxfId="5310" priority="2303" operator="lessThan">
      <formula>$C$4</formula>
    </cfRule>
  </conditionalFormatting>
  <conditionalFormatting sqref="CC60">
    <cfRule type="cellIs" dxfId="5309" priority="2304" operator="lessThan">
      <formula>$C$4</formula>
    </cfRule>
  </conditionalFormatting>
  <conditionalFormatting sqref="CD11">
    <cfRule type="cellIs" dxfId="5308" priority="2305" operator="lessThan">
      <formula>$C$4</formula>
    </cfRule>
  </conditionalFormatting>
  <conditionalFormatting sqref="CD12">
    <cfRule type="cellIs" dxfId="5307" priority="2306" operator="lessThan">
      <formula>$C$4</formula>
    </cfRule>
  </conditionalFormatting>
  <conditionalFormatting sqref="CD13">
    <cfRule type="cellIs" dxfId="5306" priority="2307" operator="lessThan">
      <formula>$C$4</formula>
    </cfRule>
  </conditionalFormatting>
  <conditionalFormatting sqref="CD14">
    <cfRule type="cellIs" dxfId="5305" priority="2308" operator="lessThan">
      <formula>$C$4</formula>
    </cfRule>
  </conditionalFormatting>
  <conditionalFormatting sqref="CD15">
    <cfRule type="cellIs" dxfId="5304" priority="2309" operator="lessThan">
      <formula>$C$4</formula>
    </cfRule>
  </conditionalFormatting>
  <conditionalFormatting sqref="CD16">
    <cfRule type="cellIs" dxfId="5303" priority="2310" operator="lessThan">
      <formula>$C$4</formula>
    </cfRule>
  </conditionalFormatting>
  <conditionalFormatting sqref="CD17">
    <cfRule type="cellIs" dxfId="5302" priority="2311" operator="lessThan">
      <formula>$C$4</formula>
    </cfRule>
  </conditionalFormatting>
  <conditionalFormatting sqref="CD18">
    <cfRule type="cellIs" dxfId="5301" priority="2312" operator="lessThan">
      <formula>$C$4</formula>
    </cfRule>
  </conditionalFormatting>
  <conditionalFormatting sqref="CD19">
    <cfRule type="cellIs" dxfId="5300" priority="2313" operator="lessThan">
      <formula>$C$4</formula>
    </cfRule>
  </conditionalFormatting>
  <conditionalFormatting sqref="CD20">
    <cfRule type="cellIs" dxfId="5299" priority="2314" operator="lessThan">
      <formula>$C$4</formula>
    </cfRule>
  </conditionalFormatting>
  <conditionalFormatting sqref="CD21">
    <cfRule type="cellIs" dxfId="5298" priority="2315" operator="lessThan">
      <formula>$C$4</formula>
    </cfRule>
  </conditionalFormatting>
  <conditionalFormatting sqref="CD22">
    <cfRule type="cellIs" dxfId="5297" priority="2316" operator="lessThan">
      <formula>$C$4</formula>
    </cfRule>
  </conditionalFormatting>
  <conditionalFormatting sqref="CD23">
    <cfRule type="cellIs" dxfId="5296" priority="2317" operator="lessThan">
      <formula>$C$4</formula>
    </cfRule>
  </conditionalFormatting>
  <conditionalFormatting sqref="CD24">
    <cfRule type="cellIs" dxfId="5295" priority="2318" operator="lessThan">
      <formula>$C$4</formula>
    </cfRule>
  </conditionalFormatting>
  <conditionalFormatting sqref="CD25">
    <cfRule type="cellIs" dxfId="5294" priority="2319" operator="lessThan">
      <formula>$C$4</formula>
    </cfRule>
  </conditionalFormatting>
  <conditionalFormatting sqref="CD26">
    <cfRule type="cellIs" dxfId="5293" priority="2320" operator="lessThan">
      <formula>$C$4</formula>
    </cfRule>
  </conditionalFormatting>
  <conditionalFormatting sqref="CD27">
    <cfRule type="cellIs" dxfId="5292" priority="2321" operator="lessThan">
      <formula>$C$4</formula>
    </cfRule>
  </conditionalFormatting>
  <conditionalFormatting sqref="CD28">
    <cfRule type="cellIs" dxfId="5291" priority="2322" operator="lessThan">
      <formula>$C$4</formula>
    </cfRule>
  </conditionalFormatting>
  <conditionalFormatting sqref="CD29">
    <cfRule type="cellIs" dxfId="5290" priority="2323" operator="lessThan">
      <formula>$C$4</formula>
    </cfRule>
  </conditionalFormatting>
  <conditionalFormatting sqref="CD30">
    <cfRule type="cellIs" dxfId="5289" priority="2324" operator="lessThan">
      <formula>$C$4</formula>
    </cfRule>
  </conditionalFormatting>
  <conditionalFormatting sqref="CD31">
    <cfRule type="cellIs" dxfId="5288" priority="2325" operator="lessThan">
      <formula>$C$4</formula>
    </cfRule>
  </conditionalFormatting>
  <conditionalFormatting sqref="CD32">
    <cfRule type="cellIs" dxfId="5287" priority="2326" operator="lessThan">
      <formula>$C$4</formula>
    </cfRule>
  </conditionalFormatting>
  <conditionalFormatting sqref="CD33">
    <cfRule type="cellIs" dxfId="5286" priority="2327" operator="lessThan">
      <formula>$C$4</formula>
    </cfRule>
  </conditionalFormatting>
  <conditionalFormatting sqref="CD34">
    <cfRule type="cellIs" dxfId="5285" priority="2328" operator="lessThan">
      <formula>$C$4</formula>
    </cfRule>
  </conditionalFormatting>
  <conditionalFormatting sqref="CD35">
    <cfRule type="cellIs" dxfId="5284" priority="2329" operator="lessThan">
      <formula>$C$4</formula>
    </cfRule>
  </conditionalFormatting>
  <conditionalFormatting sqref="CD36">
    <cfRule type="cellIs" dxfId="5283" priority="2330" operator="lessThan">
      <formula>$C$4</formula>
    </cfRule>
  </conditionalFormatting>
  <conditionalFormatting sqref="CD37">
    <cfRule type="cellIs" dxfId="5282" priority="2331" operator="lessThan">
      <formula>$C$4</formula>
    </cfRule>
  </conditionalFormatting>
  <conditionalFormatting sqref="CD38">
    <cfRule type="cellIs" dxfId="5281" priority="2332" operator="lessThan">
      <formula>$C$4</formula>
    </cfRule>
  </conditionalFormatting>
  <conditionalFormatting sqref="CD39">
    <cfRule type="cellIs" dxfId="5280" priority="2333" operator="lessThan">
      <formula>$C$4</formula>
    </cfRule>
  </conditionalFormatting>
  <conditionalFormatting sqref="CD40">
    <cfRule type="cellIs" dxfId="5279" priority="2334" operator="lessThan">
      <formula>$C$4</formula>
    </cfRule>
  </conditionalFormatting>
  <conditionalFormatting sqref="CD41">
    <cfRule type="cellIs" dxfId="5278" priority="2335" operator="lessThan">
      <formula>$C$4</formula>
    </cfRule>
  </conditionalFormatting>
  <conditionalFormatting sqref="CD42">
    <cfRule type="cellIs" dxfId="5277" priority="2336" operator="lessThan">
      <formula>$C$4</formula>
    </cfRule>
  </conditionalFormatting>
  <conditionalFormatting sqref="CD43">
    <cfRule type="cellIs" dxfId="5276" priority="2337" operator="lessThan">
      <formula>$C$4</formula>
    </cfRule>
  </conditionalFormatting>
  <conditionalFormatting sqref="CD44">
    <cfRule type="cellIs" dxfId="5275" priority="2338" operator="lessThan">
      <formula>$C$4</formula>
    </cfRule>
  </conditionalFormatting>
  <conditionalFormatting sqref="CD45">
    <cfRule type="cellIs" dxfId="5274" priority="2339" operator="lessThan">
      <formula>$C$4</formula>
    </cfRule>
  </conditionalFormatting>
  <conditionalFormatting sqref="CD46">
    <cfRule type="cellIs" dxfId="5273" priority="2340" operator="lessThan">
      <formula>$C$4</formula>
    </cfRule>
  </conditionalFormatting>
  <conditionalFormatting sqref="CD47">
    <cfRule type="cellIs" dxfId="5272" priority="2341" operator="lessThan">
      <formula>$C$4</formula>
    </cfRule>
  </conditionalFormatting>
  <conditionalFormatting sqref="CD48">
    <cfRule type="cellIs" dxfId="5271" priority="2342" operator="lessThan">
      <formula>$C$4</formula>
    </cfRule>
  </conditionalFormatting>
  <conditionalFormatting sqref="CD49">
    <cfRule type="cellIs" dxfId="5270" priority="2343" operator="lessThan">
      <formula>$C$4</formula>
    </cfRule>
  </conditionalFormatting>
  <conditionalFormatting sqref="CD50">
    <cfRule type="cellIs" dxfId="5269" priority="2344" operator="lessThan">
      <formula>$C$4</formula>
    </cfRule>
  </conditionalFormatting>
  <conditionalFormatting sqref="CD51">
    <cfRule type="cellIs" dxfId="5268" priority="2345" operator="lessThan">
      <formula>$C$4</formula>
    </cfRule>
  </conditionalFormatting>
  <conditionalFormatting sqref="CD52">
    <cfRule type="cellIs" dxfId="5267" priority="2346" operator="lessThan">
      <formula>$C$4</formula>
    </cfRule>
  </conditionalFormatting>
  <conditionalFormatting sqref="CD53">
    <cfRule type="cellIs" dxfId="5266" priority="2347" operator="lessThan">
      <formula>$C$4</formula>
    </cfRule>
  </conditionalFormatting>
  <conditionalFormatting sqref="CD54">
    <cfRule type="cellIs" dxfId="5265" priority="2348" operator="lessThan">
      <formula>$C$4</formula>
    </cfRule>
  </conditionalFormatting>
  <conditionalFormatting sqref="CD55">
    <cfRule type="cellIs" dxfId="5264" priority="2349" operator="lessThan">
      <formula>$C$4</formula>
    </cfRule>
  </conditionalFormatting>
  <conditionalFormatting sqref="CD56">
    <cfRule type="cellIs" dxfId="5263" priority="2350" operator="lessThan">
      <formula>$C$4</formula>
    </cfRule>
  </conditionalFormatting>
  <conditionalFormatting sqref="CD57">
    <cfRule type="cellIs" dxfId="5262" priority="2351" operator="lessThan">
      <formula>$C$4</formula>
    </cfRule>
  </conditionalFormatting>
  <conditionalFormatting sqref="CD58">
    <cfRule type="cellIs" dxfId="5261" priority="2352" operator="lessThan">
      <formula>$C$4</formula>
    </cfRule>
  </conditionalFormatting>
  <conditionalFormatting sqref="CD59">
    <cfRule type="cellIs" dxfId="5260" priority="2353" operator="lessThan">
      <formula>$C$4</formula>
    </cfRule>
  </conditionalFormatting>
  <conditionalFormatting sqref="CD60">
    <cfRule type="cellIs" dxfId="5259" priority="2354" operator="lessThan">
      <formula>$C$4</formula>
    </cfRule>
  </conditionalFormatting>
  <conditionalFormatting sqref="CE11">
    <cfRule type="cellIs" dxfId="5258" priority="2355" operator="lessThan">
      <formula>$C$4</formula>
    </cfRule>
  </conditionalFormatting>
  <conditionalFormatting sqref="CE12">
    <cfRule type="cellIs" dxfId="5257" priority="2356" operator="lessThan">
      <formula>$C$4</formula>
    </cfRule>
  </conditionalFormatting>
  <conditionalFormatting sqref="CE13">
    <cfRule type="cellIs" dxfId="5256" priority="2357" operator="lessThan">
      <formula>$C$4</formula>
    </cfRule>
  </conditionalFormatting>
  <conditionalFormatting sqref="CE14">
    <cfRule type="cellIs" dxfId="5255" priority="2358" operator="lessThan">
      <formula>$C$4</formula>
    </cfRule>
  </conditionalFormatting>
  <conditionalFormatting sqref="CE15">
    <cfRule type="cellIs" dxfId="5254" priority="2359" operator="lessThan">
      <formula>$C$4</formula>
    </cfRule>
  </conditionalFormatting>
  <conditionalFormatting sqref="CE16">
    <cfRule type="cellIs" dxfId="5253" priority="2360" operator="lessThan">
      <formula>$C$4</formula>
    </cfRule>
  </conditionalFormatting>
  <conditionalFormatting sqref="CE17">
    <cfRule type="cellIs" dxfId="5252" priority="2361" operator="lessThan">
      <formula>$C$4</formula>
    </cfRule>
  </conditionalFormatting>
  <conditionalFormatting sqref="CE18">
    <cfRule type="cellIs" dxfId="5251" priority="2362" operator="lessThan">
      <formula>$C$4</formula>
    </cfRule>
  </conditionalFormatting>
  <conditionalFormatting sqref="CE19">
    <cfRule type="cellIs" dxfId="5250" priority="2363" operator="lessThan">
      <formula>$C$4</formula>
    </cfRule>
  </conditionalFormatting>
  <conditionalFormatting sqref="CE20">
    <cfRule type="cellIs" dxfId="5249" priority="2364" operator="lessThan">
      <formula>$C$4</formula>
    </cfRule>
  </conditionalFormatting>
  <conditionalFormatting sqref="CE21">
    <cfRule type="cellIs" dxfId="5248" priority="2365" operator="lessThan">
      <formula>$C$4</formula>
    </cfRule>
  </conditionalFormatting>
  <conditionalFormatting sqref="CE22">
    <cfRule type="cellIs" dxfId="5247" priority="2366" operator="lessThan">
      <formula>$C$4</formula>
    </cfRule>
  </conditionalFormatting>
  <conditionalFormatting sqref="CE23">
    <cfRule type="cellIs" dxfId="5246" priority="2367" operator="lessThan">
      <formula>$C$4</formula>
    </cfRule>
  </conditionalFormatting>
  <conditionalFormatting sqref="CE24">
    <cfRule type="cellIs" dxfId="5245" priority="2368" operator="lessThan">
      <formula>$C$4</formula>
    </cfRule>
  </conditionalFormatting>
  <conditionalFormatting sqref="CE25">
    <cfRule type="cellIs" dxfId="5244" priority="2369" operator="lessThan">
      <formula>$C$4</formula>
    </cfRule>
  </conditionalFormatting>
  <conditionalFormatting sqref="CE26">
    <cfRule type="cellIs" dxfId="5243" priority="2370" operator="lessThan">
      <formula>$C$4</formula>
    </cfRule>
  </conditionalFormatting>
  <conditionalFormatting sqref="CE27">
    <cfRule type="cellIs" dxfId="5242" priority="2371" operator="lessThan">
      <formula>$C$4</formula>
    </cfRule>
  </conditionalFormatting>
  <conditionalFormatting sqref="CE28">
    <cfRule type="cellIs" dxfId="5241" priority="2372" operator="lessThan">
      <formula>$C$4</formula>
    </cfRule>
  </conditionalFormatting>
  <conditionalFormatting sqref="CE29">
    <cfRule type="cellIs" dxfId="5240" priority="2373" operator="lessThan">
      <formula>$C$4</formula>
    </cfRule>
  </conditionalFormatting>
  <conditionalFormatting sqref="CE30">
    <cfRule type="cellIs" dxfId="5239" priority="2374" operator="lessThan">
      <formula>$C$4</formula>
    </cfRule>
  </conditionalFormatting>
  <conditionalFormatting sqref="CE31">
    <cfRule type="cellIs" dxfId="5238" priority="2375" operator="lessThan">
      <formula>$C$4</formula>
    </cfRule>
  </conditionalFormatting>
  <conditionalFormatting sqref="CE32">
    <cfRule type="cellIs" dxfId="5237" priority="2376" operator="lessThan">
      <formula>$C$4</formula>
    </cfRule>
  </conditionalFormatting>
  <conditionalFormatting sqref="CE33">
    <cfRule type="cellIs" dxfId="5236" priority="2377" operator="lessThan">
      <formula>$C$4</formula>
    </cfRule>
  </conditionalFormatting>
  <conditionalFormatting sqref="CE34">
    <cfRule type="cellIs" dxfId="5235" priority="2378" operator="lessThan">
      <formula>$C$4</formula>
    </cfRule>
  </conditionalFormatting>
  <conditionalFormatting sqref="CE35">
    <cfRule type="cellIs" dxfId="5234" priority="2379" operator="lessThan">
      <formula>$C$4</formula>
    </cfRule>
  </conditionalFormatting>
  <conditionalFormatting sqref="CE36">
    <cfRule type="cellIs" dxfId="5233" priority="2380" operator="lessThan">
      <formula>$C$4</formula>
    </cfRule>
  </conditionalFormatting>
  <conditionalFormatting sqref="CE37">
    <cfRule type="cellIs" dxfId="5232" priority="2381" operator="lessThan">
      <formula>$C$4</formula>
    </cfRule>
  </conditionalFormatting>
  <conditionalFormatting sqref="CE38">
    <cfRule type="cellIs" dxfId="5231" priority="2382" operator="lessThan">
      <formula>$C$4</formula>
    </cfRule>
  </conditionalFormatting>
  <conditionalFormatting sqref="CE39">
    <cfRule type="cellIs" dxfId="5230" priority="2383" operator="lessThan">
      <formula>$C$4</formula>
    </cfRule>
  </conditionalFormatting>
  <conditionalFormatting sqref="CE40">
    <cfRule type="cellIs" dxfId="5229" priority="2384" operator="lessThan">
      <formula>$C$4</formula>
    </cfRule>
  </conditionalFormatting>
  <conditionalFormatting sqref="CE41">
    <cfRule type="cellIs" dxfId="5228" priority="2385" operator="lessThan">
      <formula>$C$4</formula>
    </cfRule>
  </conditionalFormatting>
  <conditionalFormatting sqref="CE42">
    <cfRule type="cellIs" dxfId="5227" priority="2386" operator="lessThan">
      <formula>$C$4</formula>
    </cfRule>
  </conditionalFormatting>
  <conditionalFormatting sqref="CE43">
    <cfRule type="cellIs" dxfId="5226" priority="2387" operator="lessThan">
      <formula>$C$4</formula>
    </cfRule>
  </conditionalFormatting>
  <conditionalFormatting sqref="CE44">
    <cfRule type="cellIs" dxfId="5225" priority="2388" operator="lessThan">
      <formula>$C$4</formula>
    </cfRule>
  </conditionalFormatting>
  <conditionalFormatting sqref="CE45">
    <cfRule type="cellIs" dxfId="5224" priority="2389" operator="lessThan">
      <formula>$C$4</formula>
    </cfRule>
  </conditionalFormatting>
  <conditionalFormatting sqref="CE46">
    <cfRule type="cellIs" dxfId="5223" priority="2390" operator="lessThan">
      <formula>$C$4</formula>
    </cfRule>
  </conditionalFormatting>
  <conditionalFormatting sqref="CE47">
    <cfRule type="cellIs" dxfId="5222" priority="2391" operator="lessThan">
      <formula>$C$4</formula>
    </cfRule>
  </conditionalFormatting>
  <conditionalFormatting sqref="CE48">
    <cfRule type="cellIs" dxfId="5221" priority="2392" operator="lessThan">
      <formula>$C$4</formula>
    </cfRule>
  </conditionalFormatting>
  <conditionalFormatting sqref="CE49">
    <cfRule type="cellIs" dxfId="5220" priority="2393" operator="lessThan">
      <formula>$C$4</formula>
    </cfRule>
  </conditionalFormatting>
  <conditionalFormatting sqref="CE50">
    <cfRule type="cellIs" dxfId="5219" priority="2394" operator="lessThan">
      <formula>$C$4</formula>
    </cfRule>
  </conditionalFormatting>
  <conditionalFormatting sqref="CE51">
    <cfRule type="cellIs" dxfId="5218" priority="2395" operator="lessThan">
      <formula>$C$4</formula>
    </cfRule>
  </conditionalFormatting>
  <conditionalFormatting sqref="CE52">
    <cfRule type="cellIs" dxfId="5217" priority="2396" operator="lessThan">
      <formula>$C$4</formula>
    </cfRule>
  </conditionalFormatting>
  <conditionalFormatting sqref="CE53">
    <cfRule type="cellIs" dxfId="5216" priority="2397" operator="lessThan">
      <formula>$C$4</formula>
    </cfRule>
  </conditionalFormatting>
  <conditionalFormatting sqref="CE54">
    <cfRule type="cellIs" dxfId="5215" priority="2398" operator="lessThan">
      <formula>$C$4</formula>
    </cfRule>
  </conditionalFormatting>
  <conditionalFormatting sqref="CE55">
    <cfRule type="cellIs" dxfId="5214" priority="2399" operator="lessThan">
      <formula>$C$4</formula>
    </cfRule>
  </conditionalFormatting>
  <conditionalFormatting sqref="CE56">
    <cfRule type="cellIs" dxfId="5213" priority="2400" operator="lessThan">
      <formula>$C$4</formula>
    </cfRule>
  </conditionalFormatting>
  <conditionalFormatting sqref="CE57">
    <cfRule type="cellIs" dxfId="5212" priority="2401" operator="lessThan">
      <formula>$C$4</formula>
    </cfRule>
  </conditionalFormatting>
  <conditionalFormatting sqref="CE58">
    <cfRule type="cellIs" dxfId="5211" priority="2402" operator="lessThan">
      <formula>$C$4</formula>
    </cfRule>
  </conditionalFormatting>
  <conditionalFormatting sqref="CE59">
    <cfRule type="cellIs" dxfId="5210" priority="2403" operator="lessThan">
      <formula>$C$4</formula>
    </cfRule>
  </conditionalFormatting>
  <conditionalFormatting sqref="CE60">
    <cfRule type="cellIs" dxfId="5209" priority="2404" operator="lessThan">
      <formula>$C$4</formula>
    </cfRule>
  </conditionalFormatting>
  <conditionalFormatting sqref="CF11">
    <cfRule type="cellIs" dxfId="5208" priority="2405" operator="lessThan">
      <formula>$C$4</formula>
    </cfRule>
  </conditionalFormatting>
  <conditionalFormatting sqref="CF12">
    <cfRule type="cellIs" dxfId="5207" priority="2406" operator="lessThan">
      <formula>$C$4</formula>
    </cfRule>
  </conditionalFormatting>
  <conditionalFormatting sqref="CF13">
    <cfRule type="cellIs" dxfId="5206" priority="2407" operator="lessThan">
      <formula>$C$4</formula>
    </cfRule>
  </conditionalFormatting>
  <conditionalFormatting sqref="CF14">
    <cfRule type="cellIs" dxfId="5205" priority="2408" operator="lessThan">
      <formula>$C$4</formula>
    </cfRule>
  </conditionalFormatting>
  <conditionalFormatting sqref="CF15">
    <cfRule type="cellIs" dxfId="5204" priority="2409" operator="lessThan">
      <formula>$C$4</formula>
    </cfRule>
  </conditionalFormatting>
  <conditionalFormatting sqref="CF16">
    <cfRule type="cellIs" dxfId="5203" priority="2410" operator="lessThan">
      <formula>$C$4</formula>
    </cfRule>
  </conditionalFormatting>
  <conditionalFormatting sqref="CF17">
    <cfRule type="cellIs" dxfId="5202" priority="2411" operator="lessThan">
      <formula>$C$4</formula>
    </cfRule>
  </conditionalFormatting>
  <conditionalFormatting sqref="CF18">
    <cfRule type="cellIs" dxfId="5201" priority="2412" operator="lessThan">
      <formula>$C$4</formula>
    </cfRule>
  </conditionalFormatting>
  <conditionalFormatting sqref="CF19">
    <cfRule type="cellIs" dxfId="5200" priority="2413" operator="lessThan">
      <formula>$C$4</formula>
    </cfRule>
  </conditionalFormatting>
  <conditionalFormatting sqref="CF20">
    <cfRule type="cellIs" dxfId="5199" priority="2414" operator="lessThan">
      <formula>$C$4</formula>
    </cfRule>
  </conditionalFormatting>
  <conditionalFormatting sqref="CF21">
    <cfRule type="cellIs" dxfId="5198" priority="2415" operator="lessThan">
      <formula>$C$4</formula>
    </cfRule>
  </conditionalFormatting>
  <conditionalFormatting sqref="CF22">
    <cfRule type="cellIs" dxfId="5197" priority="2416" operator="lessThan">
      <formula>$C$4</formula>
    </cfRule>
  </conditionalFormatting>
  <conditionalFormatting sqref="CF23">
    <cfRule type="cellIs" dxfId="5196" priority="2417" operator="lessThan">
      <formula>$C$4</formula>
    </cfRule>
  </conditionalFormatting>
  <conditionalFormatting sqref="CF24">
    <cfRule type="cellIs" dxfId="5195" priority="2418" operator="lessThan">
      <formula>$C$4</formula>
    </cfRule>
  </conditionalFormatting>
  <conditionalFormatting sqref="CF25">
    <cfRule type="cellIs" dxfId="5194" priority="2419" operator="lessThan">
      <formula>$C$4</formula>
    </cfRule>
  </conditionalFormatting>
  <conditionalFormatting sqref="CF26">
    <cfRule type="cellIs" dxfId="5193" priority="2420" operator="lessThan">
      <formula>$C$4</formula>
    </cfRule>
  </conditionalFormatting>
  <conditionalFormatting sqref="CF27">
    <cfRule type="cellIs" dxfId="5192" priority="2421" operator="lessThan">
      <formula>$C$4</formula>
    </cfRule>
  </conditionalFormatting>
  <conditionalFormatting sqref="CF28">
    <cfRule type="cellIs" dxfId="5191" priority="2422" operator="lessThan">
      <formula>$C$4</formula>
    </cfRule>
  </conditionalFormatting>
  <conditionalFormatting sqref="CF29">
    <cfRule type="cellIs" dxfId="5190" priority="2423" operator="lessThan">
      <formula>$C$4</formula>
    </cfRule>
  </conditionalFormatting>
  <conditionalFormatting sqref="CF30">
    <cfRule type="cellIs" dxfId="5189" priority="2424" operator="lessThan">
      <formula>$C$4</formula>
    </cfRule>
  </conditionalFormatting>
  <conditionalFormatting sqref="CF31">
    <cfRule type="cellIs" dxfId="5188" priority="2425" operator="lessThan">
      <formula>$C$4</formula>
    </cfRule>
  </conditionalFormatting>
  <conditionalFormatting sqref="CF32">
    <cfRule type="cellIs" dxfId="5187" priority="2426" operator="lessThan">
      <formula>$C$4</formula>
    </cfRule>
  </conditionalFormatting>
  <conditionalFormatting sqref="CF33">
    <cfRule type="cellIs" dxfId="5186" priority="2427" operator="lessThan">
      <formula>$C$4</formula>
    </cfRule>
  </conditionalFormatting>
  <conditionalFormatting sqref="CF34">
    <cfRule type="cellIs" dxfId="5185" priority="2428" operator="lessThan">
      <formula>$C$4</formula>
    </cfRule>
  </conditionalFormatting>
  <conditionalFormatting sqref="CF35">
    <cfRule type="cellIs" dxfId="5184" priority="2429" operator="lessThan">
      <formula>$C$4</formula>
    </cfRule>
  </conditionalFormatting>
  <conditionalFormatting sqref="CF36">
    <cfRule type="cellIs" dxfId="5183" priority="2430" operator="lessThan">
      <formula>$C$4</formula>
    </cfRule>
  </conditionalFormatting>
  <conditionalFormatting sqref="CF37">
    <cfRule type="cellIs" dxfId="5182" priority="2431" operator="lessThan">
      <formula>$C$4</formula>
    </cfRule>
  </conditionalFormatting>
  <conditionalFormatting sqref="CF38">
    <cfRule type="cellIs" dxfId="5181" priority="2432" operator="lessThan">
      <formula>$C$4</formula>
    </cfRule>
  </conditionalFormatting>
  <conditionalFormatting sqref="CF39">
    <cfRule type="cellIs" dxfId="5180" priority="2433" operator="lessThan">
      <formula>$C$4</formula>
    </cfRule>
  </conditionalFormatting>
  <conditionalFormatting sqref="CF40">
    <cfRule type="cellIs" dxfId="5179" priority="2434" operator="lessThan">
      <formula>$C$4</formula>
    </cfRule>
  </conditionalFormatting>
  <conditionalFormatting sqref="CF41">
    <cfRule type="cellIs" dxfId="5178" priority="2435" operator="lessThan">
      <formula>$C$4</formula>
    </cfRule>
  </conditionalFormatting>
  <conditionalFormatting sqref="CF42">
    <cfRule type="cellIs" dxfId="5177" priority="2436" operator="lessThan">
      <formula>$C$4</formula>
    </cfRule>
  </conditionalFormatting>
  <conditionalFormatting sqref="CF43">
    <cfRule type="cellIs" dxfId="5176" priority="2437" operator="lessThan">
      <formula>$C$4</formula>
    </cfRule>
  </conditionalFormatting>
  <conditionalFormatting sqref="CF44">
    <cfRule type="cellIs" dxfId="5175" priority="2438" operator="lessThan">
      <formula>$C$4</formula>
    </cfRule>
  </conditionalFormatting>
  <conditionalFormatting sqref="CF45">
    <cfRule type="cellIs" dxfId="5174" priority="2439" operator="lessThan">
      <formula>$C$4</formula>
    </cfRule>
  </conditionalFormatting>
  <conditionalFormatting sqref="CF46">
    <cfRule type="cellIs" dxfId="5173" priority="2440" operator="lessThan">
      <formula>$C$4</formula>
    </cfRule>
  </conditionalFormatting>
  <conditionalFormatting sqref="CF47">
    <cfRule type="cellIs" dxfId="5172" priority="2441" operator="lessThan">
      <formula>$C$4</formula>
    </cfRule>
  </conditionalFormatting>
  <conditionalFormatting sqref="CF48">
    <cfRule type="cellIs" dxfId="5171" priority="2442" operator="lessThan">
      <formula>$C$4</formula>
    </cfRule>
  </conditionalFormatting>
  <conditionalFormatting sqref="CF49">
    <cfRule type="cellIs" dxfId="5170" priority="2443" operator="lessThan">
      <formula>$C$4</formula>
    </cfRule>
  </conditionalFormatting>
  <conditionalFormatting sqref="CF50">
    <cfRule type="cellIs" dxfId="5169" priority="2444" operator="lessThan">
      <formula>$C$4</formula>
    </cfRule>
  </conditionalFormatting>
  <conditionalFormatting sqref="CF51">
    <cfRule type="cellIs" dxfId="5168" priority="2445" operator="lessThan">
      <formula>$C$4</formula>
    </cfRule>
  </conditionalFormatting>
  <conditionalFormatting sqref="CF52">
    <cfRule type="cellIs" dxfId="5167" priority="2446" operator="lessThan">
      <formula>$C$4</formula>
    </cfRule>
  </conditionalFormatting>
  <conditionalFormatting sqref="CF53">
    <cfRule type="cellIs" dxfId="5166" priority="2447" operator="lessThan">
      <formula>$C$4</formula>
    </cfRule>
  </conditionalFormatting>
  <conditionalFormatting sqref="CF54">
    <cfRule type="cellIs" dxfId="5165" priority="2448" operator="lessThan">
      <formula>$C$4</formula>
    </cfRule>
  </conditionalFormatting>
  <conditionalFormatting sqref="CF55">
    <cfRule type="cellIs" dxfId="5164" priority="2449" operator="lessThan">
      <formula>$C$4</formula>
    </cfRule>
  </conditionalFormatting>
  <conditionalFormatting sqref="CF56">
    <cfRule type="cellIs" dxfId="5163" priority="2450" operator="lessThan">
      <formula>$C$4</formula>
    </cfRule>
  </conditionalFormatting>
  <conditionalFormatting sqref="CF57">
    <cfRule type="cellIs" dxfId="5162" priority="2451" operator="lessThan">
      <formula>$C$4</formula>
    </cfRule>
  </conditionalFormatting>
  <conditionalFormatting sqref="CF58">
    <cfRule type="cellIs" dxfId="5161" priority="2452" operator="lessThan">
      <formula>$C$4</formula>
    </cfRule>
  </conditionalFormatting>
  <conditionalFormatting sqref="CF59">
    <cfRule type="cellIs" dxfId="5160" priority="2453" operator="lessThan">
      <formula>$C$4</formula>
    </cfRule>
  </conditionalFormatting>
  <conditionalFormatting sqref="CF60">
    <cfRule type="cellIs" dxfId="5159" priority="2454" operator="lessThan">
      <formula>$C$4</formula>
    </cfRule>
  </conditionalFormatting>
  <conditionalFormatting sqref="CG11">
    <cfRule type="cellIs" dxfId="5158" priority="2455" operator="lessThan">
      <formula>$C$4</formula>
    </cfRule>
  </conditionalFormatting>
  <conditionalFormatting sqref="CG12">
    <cfRule type="cellIs" dxfId="5157" priority="2456" operator="lessThan">
      <formula>$C$4</formula>
    </cfRule>
  </conditionalFormatting>
  <conditionalFormatting sqref="CG13">
    <cfRule type="cellIs" dxfId="5156" priority="2457" operator="lessThan">
      <formula>$C$4</formula>
    </cfRule>
  </conditionalFormatting>
  <conditionalFormatting sqref="CG14">
    <cfRule type="cellIs" dxfId="5155" priority="2458" operator="lessThan">
      <formula>$C$4</formula>
    </cfRule>
  </conditionalFormatting>
  <conditionalFormatting sqref="CG15">
    <cfRule type="cellIs" dxfId="5154" priority="2459" operator="lessThan">
      <formula>$C$4</formula>
    </cfRule>
  </conditionalFormatting>
  <conditionalFormatting sqref="CG16">
    <cfRule type="cellIs" dxfId="5153" priority="2460" operator="lessThan">
      <formula>$C$4</formula>
    </cfRule>
  </conditionalFormatting>
  <conditionalFormatting sqref="CG17">
    <cfRule type="cellIs" dxfId="5152" priority="2461" operator="lessThan">
      <formula>$C$4</formula>
    </cfRule>
  </conditionalFormatting>
  <conditionalFormatting sqref="CG18">
    <cfRule type="cellIs" dxfId="5151" priority="2462" operator="lessThan">
      <formula>$C$4</formula>
    </cfRule>
  </conditionalFormatting>
  <conditionalFormatting sqref="CG19">
    <cfRule type="cellIs" dxfId="5150" priority="2463" operator="lessThan">
      <formula>$C$4</formula>
    </cfRule>
  </conditionalFormatting>
  <conditionalFormatting sqref="CG20">
    <cfRule type="cellIs" dxfId="5149" priority="2464" operator="lessThan">
      <formula>$C$4</formula>
    </cfRule>
  </conditionalFormatting>
  <conditionalFormatting sqref="CG21">
    <cfRule type="cellIs" dxfId="5148" priority="2465" operator="lessThan">
      <formula>$C$4</formula>
    </cfRule>
  </conditionalFormatting>
  <conditionalFormatting sqref="CG22">
    <cfRule type="cellIs" dxfId="5147" priority="2466" operator="lessThan">
      <formula>$C$4</formula>
    </cfRule>
  </conditionalFormatting>
  <conditionalFormatting sqref="CG23">
    <cfRule type="cellIs" dxfId="5146" priority="2467" operator="lessThan">
      <formula>$C$4</formula>
    </cfRule>
  </conditionalFormatting>
  <conditionalFormatting sqref="CG24">
    <cfRule type="cellIs" dxfId="5145" priority="2468" operator="lessThan">
      <formula>$C$4</formula>
    </cfRule>
  </conditionalFormatting>
  <conditionalFormatting sqref="CG25">
    <cfRule type="cellIs" dxfId="5144" priority="2469" operator="lessThan">
      <formula>$C$4</formula>
    </cfRule>
  </conditionalFormatting>
  <conditionalFormatting sqref="CG26">
    <cfRule type="cellIs" dxfId="5143" priority="2470" operator="lessThan">
      <formula>$C$4</formula>
    </cfRule>
  </conditionalFormatting>
  <conditionalFormatting sqref="CG27">
    <cfRule type="cellIs" dxfId="5142" priority="2471" operator="lessThan">
      <formula>$C$4</formula>
    </cfRule>
  </conditionalFormatting>
  <conditionalFormatting sqref="CG28">
    <cfRule type="cellIs" dxfId="5141" priority="2472" operator="lessThan">
      <formula>$C$4</formula>
    </cfRule>
  </conditionalFormatting>
  <conditionalFormatting sqref="CG29">
    <cfRule type="cellIs" dxfId="5140" priority="2473" operator="lessThan">
      <formula>$C$4</formula>
    </cfRule>
  </conditionalFormatting>
  <conditionalFormatting sqref="CG30">
    <cfRule type="cellIs" dxfId="5139" priority="2474" operator="lessThan">
      <formula>$C$4</formula>
    </cfRule>
  </conditionalFormatting>
  <conditionalFormatting sqref="CG31">
    <cfRule type="cellIs" dxfId="5138" priority="2475" operator="lessThan">
      <formula>$C$4</formula>
    </cfRule>
  </conditionalFormatting>
  <conditionalFormatting sqref="CG32">
    <cfRule type="cellIs" dxfId="5137" priority="2476" operator="lessThan">
      <formula>$C$4</formula>
    </cfRule>
  </conditionalFormatting>
  <conditionalFormatting sqref="CG33">
    <cfRule type="cellIs" dxfId="5136" priority="2477" operator="lessThan">
      <formula>$C$4</formula>
    </cfRule>
  </conditionalFormatting>
  <conditionalFormatting sqref="CG34">
    <cfRule type="cellIs" dxfId="5135" priority="2478" operator="lessThan">
      <formula>$C$4</formula>
    </cfRule>
  </conditionalFormatting>
  <conditionalFormatting sqref="CG35">
    <cfRule type="cellIs" dxfId="5134" priority="2479" operator="lessThan">
      <formula>$C$4</formula>
    </cfRule>
  </conditionalFormatting>
  <conditionalFormatting sqref="CG36">
    <cfRule type="cellIs" dxfId="5133" priority="2480" operator="lessThan">
      <formula>$C$4</formula>
    </cfRule>
  </conditionalFormatting>
  <conditionalFormatting sqref="CG37">
    <cfRule type="cellIs" dxfId="5132" priority="2481" operator="lessThan">
      <formula>$C$4</formula>
    </cfRule>
  </conditionalFormatting>
  <conditionalFormatting sqref="CG38">
    <cfRule type="cellIs" dxfId="5131" priority="2482" operator="lessThan">
      <formula>$C$4</formula>
    </cfRule>
  </conditionalFormatting>
  <conditionalFormatting sqref="CG39">
    <cfRule type="cellIs" dxfId="5130" priority="2483" operator="lessThan">
      <formula>$C$4</formula>
    </cfRule>
  </conditionalFormatting>
  <conditionalFormatting sqref="CG40">
    <cfRule type="cellIs" dxfId="5129" priority="2484" operator="lessThan">
      <formula>$C$4</formula>
    </cfRule>
  </conditionalFormatting>
  <conditionalFormatting sqref="CG41">
    <cfRule type="cellIs" dxfId="5128" priority="2485" operator="lessThan">
      <formula>$C$4</formula>
    </cfRule>
  </conditionalFormatting>
  <conditionalFormatting sqref="CG42">
    <cfRule type="cellIs" dxfId="5127" priority="2486" operator="lessThan">
      <formula>$C$4</formula>
    </cfRule>
  </conditionalFormatting>
  <conditionalFormatting sqref="CG43">
    <cfRule type="cellIs" dxfId="5126" priority="2487" operator="lessThan">
      <formula>$C$4</formula>
    </cfRule>
  </conditionalFormatting>
  <conditionalFormatting sqref="CG44">
    <cfRule type="cellIs" dxfId="5125" priority="2488" operator="lessThan">
      <formula>$C$4</formula>
    </cfRule>
  </conditionalFormatting>
  <conditionalFormatting sqref="CG45">
    <cfRule type="cellIs" dxfId="5124" priority="2489" operator="lessThan">
      <formula>$C$4</formula>
    </cfRule>
  </conditionalFormatting>
  <conditionalFormatting sqref="CG46">
    <cfRule type="cellIs" dxfId="5123" priority="2490" operator="lessThan">
      <formula>$C$4</formula>
    </cfRule>
  </conditionalFormatting>
  <conditionalFormatting sqref="CG47">
    <cfRule type="cellIs" dxfId="5122" priority="2491" operator="lessThan">
      <formula>$C$4</formula>
    </cfRule>
  </conditionalFormatting>
  <conditionalFormatting sqref="CG48">
    <cfRule type="cellIs" dxfId="5121" priority="2492" operator="lessThan">
      <formula>$C$4</formula>
    </cfRule>
  </conditionalFormatting>
  <conditionalFormatting sqref="CG49">
    <cfRule type="cellIs" dxfId="5120" priority="2493" operator="lessThan">
      <formula>$C$4</formula>
    </cfRule>
  </conditionalFormatting>
  <conditionalFormatting sqref="CG50">
    <cfRule type="cellIs" dxfId="5119" priority="2494" operator="lessThan">
      <formula>$C$4</formula>
    </cfRule>
  </conditionalFormatting>
  <conditionalFormatting sqref="CG51">
    <cfRule type="cellIs" dxfId="5118" priority="2495" operator="lessThan">
      <formula>$C$4</formula>
    </cfRule>
  </conditionalFormatting>
  <conditionalFormatting sqref="CG52">
    <cfRule type="cellIs" dxfId="5117" priority="2496" operator="lessThan">
      <formula>$C$4</formula>
    </cfRule>
  </conditionalFormatting>
  <conditionalFormatting sqref="CG53">
    <cfRule type="cellIs" dxfId="5116" priority="2497" operator="lessThan">
      <formula>$C$4</formula>
    </cfRule>
  </conditionalFormatting>
  <conditionalFormatting sqref="CG54">
    <cfRule type="cellIs" dxfId="5115" priority="2498" operator="lessThan">
      <formula>$C$4</formula>
    </cfRule>
  </conditionalFormatting>
  <conditionalFormatting sqref="CG55">
    <cfRule type="cellIs" dxfId="5114" priority="2499" operator="lessThan">
      <formula>$C$4</formula>
    </cfRule>
  </conditionalFormatting>
  <conditionalFormatting sqref="CG56">
    <cfRule type="cellIs" dxfId="5113" priority="2500" operator="lessThan">
      <formula>$C$4</formula>
    </cfRule>
  </conditionalFormatting>
  <conditionalFormatting sqref="CG57">
    <cfRule type="cellIs" dxfId="5112" priority="2501" operator="lessThan">
      <formula>$C$4</formula>
    </cfRule>
  </conditionalFormatting>
  <conditionalFormatting sqref="CG58">
    <cfRule type="cellIs" dxfId="5111" priority="2502" operator="lessThan">
      <formula>$C$4</formula>
    </cfRule>
  </conditionalFormatting>
  <conditionalFormatting sqref="CG59">
    <cfRule type="cellIs" dxfId="5110" priority="2503" operator="lessThan">
      <formula>$C$4</formula>
    </cfRule>
  </conditionalFormatting>
  <conditionalFormatting sqref="CG60">
    <cfRule type="cellIs" dxfId="5109" priority="2504" operator="lessThan">
      <formula>$C$4</formula>
    </cfRule>
  </conditionalFormatting>
  <conditionalFormatting sqref="T11">
    <cfRule type="cellIs" dxfId="5108" priority="2505" operator="lessThan">
      <formula>$C$4</formula>
    </cfRule>
  </conditionalFormatting>
  <conditionalFormatting sqref="T12">
    <cfRule type="cellIs" dxfId="5107" priority="2506" operator="lessThan">
      <formula>$C$4</formula>
    </cfRule>
  </conditionalFormatting>
  <conditionalFormatting sqref="T13">
    <cfRule type="cellIs" dxfId="5106" priority="2507" operator="lessThan">
      <formula>$C$4</formula>
    </cfRule>
  </conditionalFormatting>
  <conditionalFormatting sqref="T14">
    <cfRule type="cellIs" dxfId="5105" priority="2508" operator="lessThan">
      <formula>$C$4</formula>
    </cfRule>
  </conditionalFormatting>
  <conditionalFormatting sqref="T15">
    <cfRule type="cellIs" dxfId="5104" priority="2509" operator="lessThan">
      <formula>$C$4</formula>
    </cfRule>
  </conditionalFormatting>
  <conditionalFormatting sqref="T16">
    <cfRule type="cellIs" dxfId="5103" priority="2510" operator="lessThan">
      <formula>$C$4</formula>
    </cfRule>
  </conditionalFormatting>
  <conditionalFormatting sqref="T17">
    <cfRule type="cellIs" dxfId="5102" priority="2511" operator="lessThan">
      <formula>$C$4</formula>
    </cfRule>
  </conditionalFormatting>
  <conditionalFormatting sqref="T18">
    <cfRule type="cellIs" dxfId="5101" priority="2512" operator="lessThan">
      <formula>$C$4</formula>
    </cfRule>
  </conditionalFormatting>
  <conditionalFormatting sqref="T19">
    <cfRule type="cellIs" dxfId="5100" priority="2513" operator="lessThan">
      <formula>$C$4</formula>
    </cfRule>
  </conditionalFormatting>
  <conditionalFormatting sqref="T20">
    <cfRule type="cellIs" dxfId="5099" priority="2514" operator="lessThan">
      <formula>$C$4</formula>
    </cfRule>
  </conditionalFormatting>
  <conditionalFormatting sqref="T21">
    <cfRule type="cellIs" dxfId="5098" priority="2515" operator="lessThan">
      <formula>$C$4</formula>
    </cfRule>
  </conditionalFormatting>
  <conditionalFormatting sqref="T22">
    <cfRule type="cellIs" dxfId="5097" priority="2516" operator="lessThan">
      <formula>$C$4</formula>
    </cfRule>
  </conditionalFormatting>
  <conditionalFormatting sqref="T23">
    <cfRule type="cellIs" dxfId="5096" priority="2517" operator="lessThan">
      <formula>$C$4</formula>
    </cfRule>
  </conditionalFormatting>
  <conditionalFormatting sqref="T24">
    <cfRule type="cellIs" dxfId="5095" priority="2518" operator="lessThan">
      <formula>$C$4</formula>
    </cfRule>
  </conditionalFormatting>
  <conditionalFormatting sqref="T25">
    <cfRule type="cellIs" dxfId="5094" priority="2519" operator="lessThan">
      <formula>$C$4</formula>
    </cfRule>
  </conditionalFormatting>
  <conditionalFormatting sqref="T26">
    <cfRule type="cellIs" dxfId="5093" priority="2520" operator="lessThan">
      <formula>$C$4</formula>
    </cfRule>
  </conditionalFormatting>
  <conditionalFormatting sqref="T27">
    <cfRule type="cellIs" dxfId="5092" priority="2521" operator="lessThan">
      <formula>$C$4</formula>
    </cfRule>
  </conditionalFormatting>
  <conditionalFormatting sqref="T28">
    <cfRule type="cellIs" dxfId="5091" priority="2522" operator="lessThan">
      <formula>$C$4</formula>
    </cfRule>
  </conditionalFormatting>
  <conditionalFormatting sqref="T29">
    <cfRule type="cellIs" dxfId="5090" priority="2523" operator="lessThan">
      <formula>$C$4</formula>
    </cfRule>
  </conditionalFormatting>
  <conditionalFormatting sqref="T30">
    <cfRule type="cellIs" dxfId="5089" priority="2524" operator="lessThan">
      <formula>$C$4</formula>
    </cfRule>
  </conditionalFormatting>
  <conditionalFormatting sqref="T31">
    <cfRule type="cellIs" dxfId="5088" priority="2525" operator="lessThan">
      <formula>$C$4</formula>
    </cfRule>
  </conditionalFormatting>
  <conditionalFormatting sqref="T32">
    <cfRule type="cellIs" dxfId="5087" priority="2526" operator="lessThan">
      <formula>$C$4</formula>
    </cfRule>
  </conditionalFormatting>
  <conditionalFormatting sqref="T33">
    <cfRule type="cellIs" dxfId="5086" priority="2527" operator="lessThan">
      <formula>$C$4</formula>
    </cfRule>
  </conditionalFormatting>
  <conditionalFormatting sqref="T34">
    <cfRule type="cellIs" dxfId="5085" priority="2528" operator="lessThan">
      <formula>$C$4</formula>
    </cfRule>
  </conditionalFormatting>
  <conditionalFormatting sqref="T35">
    <cfRule type="cellIs" dxfId="5084" priority="2529" operator="lessThan">
      <formula>$C$4</formula>
    </cfRule>
  </conditionalFormatting>
  <conditionalFormatting sqref="T36">
    <cfRule type="cellIs" dxfId="5083" priority="2530" operator="lessThan">
      <formula>$C$4</formula>
    </cfRule>
  </conditionalFormatting>
  <conditionalFormatting sqref="T37">
    <cfRule type="cellIs" dxfId="5082" priority="2531" operator="lessThan">
      <formula>$C$4</formula>
    </cfRule>
  </conditionalFormatting>
  <conditionalFormatting sqref="T38">
    <cfRule type="cellIs" dxfId="5081" priority="2532" operator="lessThan">
      <formula>$C$4</formula>
    </cfRule>
  </conditionalFormatting>
  <conditionalFormatting sqref="T39">
    <cfRule type="cellIs" dxfId="5080" priority="2533" operator="lessThan">
      <formula>$C$4</formula>
    </cfRule>
  </conditionalFormatting>
  <conditionalFormatting sqref="T40">
    <cfRule type="cellIs" dxfId="5079" priority="2534" operator="lessThan">
      <formula>$C$4</formula>
    </cfRule>
  </conditionalFormatting>
  <conditionalFormatting sqref="T41">
    <cfRule type="cellIs" dxfId="5078" priority="2535" operator="lessThan">
      <formula>$C$4</formula>
    </cfRule>
  </conditionalFormatting>
  <conditionalFormatting sqref="T42">
    <cfRule type="cellIs" dxfId="5077" priority="2536" operator="lessThan">
      <formula>$C$4</formula>
    </cfRule>
  </conditionalFormatting>
  <conditionalFormatting sqref="T43">
    <cfRule type="cellIs" dxfId="5076" priority="2537" operator="lessThan">
      <formula>$C$4</formula>
    </cfRule>
  </conditionalFormatting>
  <conditionalFormatting sqref="T44">
    <cfRule type="cellIs" dxfId="5075" priority="2538" operator="lessThan">
      <formula>$C$4</formula>
    </cfRule>
  </conditionalFormatting>
  <conditionalFormatting sqref="T45">
    <cfRule type="cellIs" dxfId="5074" priority="2539" operator="lessThan">
      <formula>$C$4</formula>
    </cfRule>
  </conditionalFormatting>
  <conditionalFormatting sqref="T46">
    <cfRule type="cellIs" dxfId="5073" priority="2540" operator="lessThan">
      <formula>$C$4</formula>
    </cfRule>
  </conditionalFormatting>
  <conditionalFormatting sqref="T47">
    <cfRule type="cellIs" dxfId="5072" priority="2541" operator="lessThan">
      <formula>$C$4</formula>
    </cfRule>
  </conditionalFormatting>
  <conditionalFormatting sqref="T48">
    <cfRule type="cellIs" dxfId="5071" priority="2542" operator="lessThan">
      <formula>$C$4</formula>
    </cfRule>
  </conditionalFormatting>
  <conditionalFormatting sqref="T49">
    <cfRule type="cellIs" dxfId="5070" priority="2543" operator="lessThan">
      <formula>$C$4</formula>
    </cfRule>
  </conditionalFormatting>
  <conditionalFormatting sqref="T50">
    <cfRule type="cellIs" dxfId="5069" priority="2544" operator="lessThan">
      <formula>$C$4</formula>
    </cfRule>
  </conditionalFormatting>
  <conditionalFormatting sqref="T51">
    <cfRule type="cellIs" dxfId="5068" priority="2545" operator="lessThan">
      <formula>$C$4</formula>
    </cfRule>
  </conditionalFormatting>
  <conditionalFormatting sqref="T52">
    <cfRule type="cellIs" dxfId="5067" priority="2546" operator="lessThan">
      <formula>$C$4</formula>
    </cfRule>
  </conditionalFormatting>
  <conditionalFormatting sqref="T53">
    <cfRule type="cellIs" dxfId="5066" priority="2547" operator="lessThan">
      <formula>$C$4</formula>
    </cfRule>
  </conditionalFormatting>
  <conditionalFormatting sqref="T54">
    <cfRule type="cellIs" dxfId="5065" priority="2548" operator="lessThan">
      <formula>$C$4</formula>
    </cfRule>
  </conditionalFormatting>
  <conditionalFormatting sqref="T55">
    <cfRule type="cellIs" dxfId="5064" priority="2549" operator="lessThan">
      <formula>$C$4</formula>
    </cfRule>
  </conditionalFormatting>
  <conditionalFormatting sqref="T56">
    <cfRule type="cellIs" dxfId="5063" priority="2550" operator="lessThan">
      <formula>$C$4</formula>
    </cfRule>
  </conditionalFormatting>
  <conditionalFormatting sqref="T57">
    <cfRule type="cellIs" dxfId="5062" priority="2551" operator="lessThan">
      <formula>$C$4</formula>
    </cfRule>
  </conditionalFormatting>
  <conditionalFormatting sqref="T58">
    <cfRule type="cellIs" dxfId="5061" priority="2552" operator="lessThan">
      <formula>$C$4</formula>
    </cfRule>
  </conditionalFormatting>
  <conditionalFormatting sqref="T59">
    <cfRule type="cellIs" dxfId="5060" priority="2553" operator="lessThan">
      <formula>$C$4</formula>
    </cfRule>
  </conditionalFormatting>
  <conditionalFormatting sqref="T60">
    <cfRule type="cellIs" dxfId="5059" priority="2554" operator="lessThan">
      <formula>$C$4</formula>
    </cfRule>
  </conditionalFormatting>
  <conditionalFormatting sqref="U11">
    <cfRule type="cellIs" dxfId="5058" priority="2555" operator="lessThan">
      <formula>$C$4</formula>
    </cfRule>
  </conditionalFormatting>
  <conditionalFormatting sqref="U12">
    <cfRule type="cellIs" dxfId="5057" priority="2556" operator="lessThan">
      <formula>$C$4</formula>
    </cfRule>
  </conditionalFormatting>
  <conditionalFormatting sqref="U13">
    <cfRule type="cellIs" dxfId="5056" priority="2557" operator="lessThan">
      <formula>$C$4</formula>
    </cfRule>
  </conditionalFormatting>
  <conditionalFormatting sqref="U14">
    <cfRule type="cellIs" dxfId="5055" priority="2558" operator="lessThan">
      <formula>$C$4</formula>
    </cfRule>
  </conditionalFormatting>
  <conditionalFormatting sqref="U15">
    <cfRule type="cellIs" dxfId="5054" priority="2559" operator="lessThan">
      <formula>$C$4</formula>
    </cfRule>
  </conditionalFormatting>
  <conditionalFormatting sqref="U16">
    <cfRule type="cellIs" dxfId="5053" priority="2560" operator="lessThan">
      <formula>$C$4</formula>
    </cfRule>
  </conditionalFormatting>
  <conditionalFormatting sqref="U17">
    <cfRule type="cellIs" dxfId="5052" priority="2561" operator="lessThan">
      <formula>$C$4</formula>
    </cfRule>
  </conditionalFormatting>
  <conditionalFormatting sqref="U18">
    <cfRule type="cellIs" dxfId="5051" priority="2562" operator="lessThan">
      <formula>$C$4</formula>
    </cfRule>
  </conditionalFormatting>
  <conditionalFormatting sqref="U19">
    <cfRule type="cellIs" dxfId="5050" priority="2563" operator="lessThan">
      <formula>$C$4</formula>
    </cfRule>
  </conditionalFormatting>
  <conditionalFormatting sqref="U20">
    <cfRule type="cellIs" dxfId="5049" priority="2564" operator="lessThan">
      <formula>$C$4</formula>
    </cfRule>
  </conditionalFormatting>
  <conditionalFormatting sqref="U21">
    <cfRule type="cellIs" dxfId="5048" priority="2565" operator="lessThan">
      <formula>$C$4</formula>
    </cfRule>
  </conditionalFormatting>
  <conditionalFormatting sqref="U22">
    <cfRule type="cellIs" dxfId="5047" priority="2566" operator="lessThan">
      <formula>$C$4</formula>
    </cfRule>
  </conditionalFormatting>
  <conditionalFormatting sqref="U23">
    <cfRule type="cellIs" dxfId="5046" priority="2567" operator="lessThan">
      <formula>$C$4</formula>
    </cfRule>
  </conditionalFormatting>
  <conditionalFormatting sqref="U24">
    <cfRule type="cellIs" dxfId="5045" priority="2568" operator="lessThan">
      <formula>$C$4</formula>
    </cfRule>
  </conditionalFormatting>
  <conditionalFormatting sqref="U25">
    <cfRule type="cellIs" dxfId="5044" priority="2569" operator="lessThan">
      <formula>$C$4</formula>
    </cfRule>
  </conditionalFormatting>
  <conditionalFormatting sqref="U26">
    <cfRule type="cellIs" dxfId="5043" priority="2570" operator="lessThan">
      <formula>$C$4</formula>
    </cfRule>
  </conditionalFormatting>
  <conditionalFormatting sqref="U27">
    <cfRule type="cellIs" dxfId="5042" priority="2571" operator="lessThan">
      <formula>$C$4</formula>
    </cfRule>
  </conditionalFormatting>
  <conditionalFormatting sqref="U28">
    <cfRule type="cellIs" dxfId="5041" priority="2572" operator="lessThan">
      <formula>$C$4</formula>
    </cfRule>
  </conditionalFormatting>
  <conditionalFormatting sqref="U29">
    <cfRule type="cellIs" dxfId="5040" priority="2573" operator="lessThan">
      <formula>$C$4</formula>
    </cfRule>
  </conditionalFormatting>
  <conditionalFormatting sqref="U30">
    <cfRule type="cellIs" dxfId="5039" priority="2574" operator="lessThan">
      <formula>$C$4</formula>
    </cfRule>
  </conditionalFormatting>
  <conditionalFormatting sqref="U31">
    <cfRule type="cellIs" dxfId="5038" priority="2575" operator="lessThan">
      <formula>$C$4</formula>
    </cfRule>
  </conditionalFormatting>
  <conditionalFormatting sqref="U32">
    <cfRule type="cellIs" dxfId="5037" priority="2576" operator="lessThan">
      <formula>$C$4</formula>
    </cfRule>
  </conditionalFormatting>
  <conditionalFormatting sqref="U33">
    <cfRule type="cellIs" dxfId="5036" priority="2577" operator="lessThan">
      <formula>$C$4</formula>
    </cfRule>
  </conditionalFormatting>
  <conditionalFormatting sqref="U34">
    <cfRule type="cellIs" dxfId="5035" priority="2578" operator="lessThan">
      <formula>$C$4</formula>
    </cfRule>
  </conditionalFormatting>
  <conditionalFormatting sqref="U35">
    <cfRule type="cellIs" dxfId="5034" priority="2579" operator="lessThan">
      <formula>$C$4</formula>
    </cfRule>
  </conditionalFormatting>
  <conditionalFormatting sqref="U36">
    <cfRule type="cellIs" dxfId="5033" priority="2580" operator="lessThan">
      <formula>$C$4</formula>
    </cfRule>
  </conditionalFormatting>
  <conditionalFormatting sqref="U37">
    <cfRule type="cellIs" dxfId="5032" priority="2581" operator="lessThan">
      <formula>$C$4</formula>
    </cfRule>
  </conditionalFormatting>
  <conditionalFormatting sqref="U38">
    <cfRule type="cellIs" dxfId="5031" priority="2582" operator="lessThan">
      <formula>$C$4</formula>
    </cfRule>
  </conditionalFormatting>
  <conditionalFormatting sqref="U39">
    <cfRule type="cellIs" dxfId="5030" priority="2583" operator="lessThan">
      <formula>$C$4</formula>
    </cfRule>
  </conditionalFormatting>
  <conditionalFormatting sqref="U40">
    <cfRule type="cellIs" dxfId="5029" priority="2584" operator="lessThan">
      <formula>$C$4</formula>
    </cfRule>
  </conditionalFormatting>
  <conditionalFormatting sqref="U41">
    <cfRule type="cellIs" dxfId="5028" priority="2585" operator="lessThan">
      <formula>$C$4</formula>
    </cfRule>
  </conditionalFormatting>
  <conditionalFormatting sqref="U42">
    <cfRule type="cellIs" dxfId="5027" priority="2586" operator="lessThan">
      <formula>$C$4</formula>
    </cfRule>
  </conditionalFormatting>
  <conditionalFormatting sqref="U43">
    <cfRule type="cellIs" dxfId="5026" priority="2587" operator="lessThan">
      <formula>$C$4</formula>
    </cfRule>
  </conditionalFormatting>
  <conditionalFormatting sqref="U44">
    <cfRule type="cellIs" dxfId="5025" priority="2588" operator="lessThan">
      <formula>$C$4</formula>
    </cfRule>
  </conditionalFormatting>
  <conditionalFormatting sqref="U45">
    <cfRule type="cellIs" dxfId="5024" priority="2589" operator="lessThan">
      <formula>$C$4</formula>
    </cfRule>
  </conditionalFormatting>
  <conditionalFormatting sqref="U46">
    <cfRule type="cellIs" dxfId="5023" priority="2590" operator="lessThan">
      <formula>$C$4</formula>
    </cfRule>
  </conditionalFormatting>
  <conditionalFormatting sqref="U47">
    <cfRule type="cellIs" dxfId="5022" priority="2591" operator="lessThan">
      <formula>$C$4</formula>
    </cfRule>
  </conditionalFormatting>
  <conditionalFormatting sqref="U48">
    <cfRule type="cellIs" dxfId="5021" priority="2592" operator="lessThan">
      <formula>$C$4</formula>
    </cfRule>
  </conditionalFormatting>
  <conditionalFormatting sqref="U49">
    <cfRule type="cellIs" dxfId="5020" priority="2593" operator="lessThan">
      <formula>$C$4</formula>
    </cfRule>
  </conditionalFormatting>
  <conditionalFormatting sqref="U50">
    <cfRule type="cellIs" dxfId="5019" priority="2594" operator="lessThan">
      <formula>$C$4</formula>
    </cfRule>
  </conditionalFormatting>
  <conditionalFormatting sqref="U51">
    <cfRule type="cellIs" dxfId="5018" priority="2595" operator="lessThan">
      <formula>$C$4</formula>
    </cfRule>
  </conditionalFormatting>
  <conditionalFormatting sqref="U52">
    <cfRule type="cellIs" dxfId="5017" priority="2596" operator="lessThan">
      <formula>$C$4</formula>
    </cfRule>
  </conditionalFormatting>
  <conditionalFormatting sqref="U53">
    <cfRule type="cellIs" dxfId="5016" priority="2597" operator="lessThan">
      <formula>$C$4</formula>
    </cfRule>
  </conditionalFormatting>
  <conditionalFormatting sqref="U54">
    <cfRule type="cellIs" dxfId="5015" priority="2598" operator="lessThan">
      <formula>$C$4</formula>
    </cfRule>
  </conditionalFormatting>
  <conditionalFormatting sqref="U55">
    <cfRule type="cellIs" dxfId="5014" priority="2599" operator="lessThan">
      <formula>$C$4</formula>
    </cfRule>
  </conditionalFormatting>
  <conditionalFormatting sqref="U56">
    <cfRule type="cellIs" dxfId="5013" priority="2600" operator="lessThan">
      <formula>$C$4</formula>
    </cfRule>
  </conditionalFormatting>
  <conditionalFormatting sqref="U57">
    <cfRule type="cellIs" dxfId="5012" priority="2601" operator="lessThan">
      <formula>$C$4</formula>
    </cfRule>
  </conditionalFormatting>
  <conditionalFormatting sqref="U58">
    <cfRule type="cellIs" dxfId="5011" priority="2602" operator="lessThan">
      <formula>$C$4</formula>
    </cfRule>
  </conditionalFormatting>
  <conditionalFormatting sqref="U59">
    <cfRule type="cellIs" dxfId="5010" priority="2603" operator="lessThan">
      <formula>$C$4</formula>
    </cfRule>
  </conditionalFormatting>
  <conditionalFormatting sqref="U60">
    <cfRule type="cellIs" dxfId="5009" priority="2604" operator="lessThan">
      <formula>$C$4</formula>
    </cfRule>
  </conditionalFormatting>
  <conditionalFormatting sqref="W11">
    <cfRule type="cellIs" dxfId="5008" priority="2605" operator="lessThan">
      <formula>$C$4</formula>
    </cfRule>
  </conditionalFormatting>
  <conditionalFormatting sqref="W12">
    <cfRule type="cellIs" dxfId="5007" priority="2606" operator="lessThan">
      <formula>$C$4</formula>
    </cfRule>
  </conditionalFormatting>
  <conditionalFormatting sqref="W13">
    <cfRule type="cellIs" dxfId="5006" priority="2607" operator="lessThan">
      <formula>$C$4</formula>
    </cfRule>
  </conditionalFormatting>
  <conditionalFormatting sqref="W14">
    <cfRule type="cellIs" dxfId="5005" priority="2608" operator="lessThan">
      <formula>$C$4</formula>
    </cfRule>
  </conditionalFormatting>
  <conditionalFormatting sqref="W15">
    <cfRule type="cellIs" dxfId="5004" priority="2609" operator="lessThan">
      <formula>$C$4</formula>
    </cfRule>
  </conditionalFormatting>
  <conditionalFormatting sqref="W16">
    <cfRule type="cellIs" dxfId="5003" priority="2610" operator="lessThan">
      <formula>$C$4</formula>
    </cfRule>
  </conditionalFormatting>
  <conditionalFormatting sqref="W17">
    <cfRule type="cellIs" dxfId="5002" priority="2611" operator="lessThan">
      <formula>$C$4</formula>
    </cfRule>
  </conditionalFormatting>
  <conditionalFormatting sqref="W18">
    <cfRule type="cellIs" dxfId="5001" priority="2612" operator="lessThan">
      <formula>$C$4</formula>
    </cfRule>
  </conditionalFormatting>
  <conditionalFormatting sqref="W19">
    <cfRule type="cellIs" dxfId="5000" priority="2613" operator="lessThan">
      <formula>$C$4</formula>
    </cfRule>
  </conditionalFormatting>
  <conditionalFormatting sqref="W20">
    <cfRule type="cellIs" dxfId="4999" priority="2614" operator="lessThan">
      <formula>$C$4</formula>
    </cfRule>
  </conditionalFormatting>
  <conditionalFormatting sqref="W21">
    <cfRule type="cellIs" dxfId="4998" priority="2615" operator="lessThan">
      <formula>$C$4</formula>
    </cfRule>
  </conditionalFormatting>
  <conditionalFormatting sqref="W22">
    <cfRule type="cellIs" dxfId="4997" priority="2616" operator="lessThan">
      <formula>$C$4</formula>
    </cfRule>
  </conditionalFormatting>
  <conditionalFormatting sqref="W23">
    <cfRule type="cellIs" dxfId="4996" priority="2617" operator="lessThan">
      <formula>$C$4</formula>
    </cfRule>
  </conditionalFormatting>
  <conditionalFormatting sqref="W24">
    <cfRule type="cellIs" dxfId="4995" priority="2618" operator="lessThan">
      <formula>$C$4</formula>
    </cfRule>
  </conditionalFormatting>
  <conditionalFormatting sqref="W25">
    <cfRule type="cellIs" dxfId="4994" priority="2619" operator="lessThan">
      <formula>$C$4</formula>
    </cfRule>
  </conditionalFormatting>
  <conditionalFormatting sqref="W26">
    <cfRule type="cellIs" dxfId="4993" priority="2620" operator="lessThan">
      <formula>$C$4</formula>
    </cfRule>
  </conditionalFormatting>
  <conditionalFormatting sqref="W27">
    <cfRule type="cellIs" dxfId="4992" priority="2621" operator="lessThan">
      <formula>$C$4</formula>
    </cfRule>
  </conditionalFormatting>
  <conditionalFormatting sqref="W28">
    <cfRule type="cellIs" dxfId="4991" priority="2622" operator="lessThan">
      <formula>$C$4</formula>
    </cfRule>
  </conditionalFormatting>
  <conditionalFormatting sqref="W29">
    <cfRule type="cellIs" dxfId="4990" priority="2623" operator="lessThan">
      <formula>$C$4</formula>
    </cfRule>
  </conditionalFormatting>
  <conditionalFormatting sqref="W30">
    <cfRule type="cellIs" dxfId="4989" priority="2624" operator="lessThan">
      <formula>$C$4</formula>
    </cfRule>
  </conditionalFormatting>
  <conditionalFormatting sqref="W31">
    <cfRule type="cellIs" dxfId="4988" priority="2625" operator="lessThan">
      <formula>$C$4</formula>
    </cfRule>
  </conditionalFormatting>
  <conditionalFormatting sqref="W32">
    <cfRule type="cellIs" dxfId="4987" priority="2626" operator="lessThan">
      <formula>$C$4</formula>
    </cfRule>
  </conditionalFormatting>
  <conditionalFormatting sqref="W33">
    <cfRule type="cellIs" dxfId="4986" priority="2627" operator="lessThan">
      <formula>$C$4</formula>
    </cfRule>
  </conditionalFormatting>
  <conditionalFormatting sqref="W34">
    <cfRule type="cellIs" dxfId="4985" priority="2628" operator="lessThan">
      <formula>$C$4</formula>
    </cfRule>
  </conditionalFormatting>
  <conditionalFormatting sqref="W35">
    <cfRule type="cellIs" dxfId="4984" priority="2629" operator="lessThan">
      <formula>$C$4</formula>
    </cfRule>
  </conditionalFormatting>
  <conditionalFormatting sqref="W36">
    <cfRule type="cellIs" dxfId="4983" priority="2630" operator="lessThan">
      <formula>$C$4</formula>
    </cfRule>
  </conditionalFormatting>
  <conditionalFormatting sqref="W37">
    <cfRule type="cellIs" dxfId="4982" priority="2631" operator="lessThan">
      <formula>$C$4</formula>
    </cfRule>
  </conditionalFormatting>
  <conditionalFormatting sqref="W38">
    <cfRule type="cellIs" dxfId="4981" priority="2632" operator="lessThan">
      <formula>$C$4</formula>
    </cfRule>
  </conditionalFormatting>
  <conditionalFormatting sqref="W39">
    <cfRule type="cellIs" dxfId="4980" priority="2633" operator="lessThan">
      <formula>$C$4</formula>
    </cfRule>
  </conditionalFormatting>
  <conditionalFormatting sqref="W40">
    <cfRule type="cellIs" dxfId="4979" priority="2634" operator="lessThan">
      <formula>$C$4</formula>
    </cfRule>
  </conditionalFormatting>
  <conditionalFormatting sqref="W41">
    <cfRule type="cellIs" dxfId="4978" priority="2635" operator="lessThan">
      <formula>$C$4</formula>
    </cfRule>
  </conditionalFormatting>
  <conditionalFormatting sqref="W42">
    <cfRule type="cellIs" dxfId="4977" priority="2636" operator="lessThan">
      <formula>$C$4</formula>
    </cfRule>
  </conditionalFormatting>
  <conditionalFormatting sqref="W43">
    <cfRule type="cellIs" dxfId="4976" priority="2637" operator="lessThan">
      <formula>$C$4</formula>
    </cfRule>
  </conditionalFormatting>
  <conditionalFormatting sqref="W44">
    <cfRule type="cellIs" dxfId="4975" priority="2638" operator="lessThan">
      <formula>$C$4</formula>
    </cfRule>
  </conditionalFormatting>
  <conditionalFormatting sqref="W45">
    <cfRule type="cellIs" dxfId="4974" priority="2639" operator="lessThan">
      <formula>$C$4</formula>
    </cfRule>
  </conditionalFormatting>
  <conditionalFormatting sqref="W46">
    <cfRule type="cellIs" dxfId="4973" priority="2640" operator="lessThan">
      <formula>$C$4</formula>
    </cfRule>
  </conditionalFormatting>
  <conditionalFormatting sqref="W47">
    <cfRule type="cellIs" dxfId="4972" priority="2641" operator="lessThan">
      <formula>$C$4</formula>
    </cfRule>
  </conditionalFormatting>
  <conditionalFormatting sqref="W48">
    <cfRule type="cellIs" dxfId="4971" priority="2642" operator="lessThan">
      <formula>$C$4</formula>
    </cfRule>
  </conditionalFormatting>
  <conditionalFormatting sqref="W49">
    <cfRule type="cellIs" dxfId="4970" priority="2643" operator="lessThan">
      <formula>$C$4</formula>
    </cfRule>
  </conditionalFormatting>
  <conditionalFormatting sqref="W50">
    <cfRule type="cellIs" dxfId="4969" priority="2644" operator="lessThan">
      <formula>$C$4</formula>
    </cfRule>
  </conditionalFormatting>
  <conditionalFormatting sqref="W51">
    <cfRule type="cellIs" dxfId="4968" priority="2645" operator="lessThan">
      <formula>$C$4</formula>
    </cfRule>
  </conditionalFormatting>
  <conditionalFormatting sqref="W52">
    <cfRule type="cellIs" dxfId="4967" priority="2646" operator="lessThan">
      <formula>$C$4</formula>
    </cfRule>
  </conditionalFormatting>
  <conditionalFormatting sqref="W53">
    <cfRule type="cellIs" dxfId="4966" priority="2647" operator="lessThan">
      <formula>$C$4</formula>
    </cfRule>
  </conditionalFormatting>
  <conditionalFormatting sqref="W54">
    <cfRule type="cellIs" dxfId="4965" priority="2648" operator="lessThan">
      <formula>$C$4</formula>
    </cfRule>
  </conditionalFormatting>
  <conditionalFormatting sqref="W55">
    <cfRule type="cellIs" dxfId="4964" priority="2649" operator="lessThan">
      <formula>$C$4</formula>
    </cfRule>
  </conditionalFormatting>
  <conditionalFormatting sqref="W56">
    <cfRule type="cellIs" dxfId="4963" priority="2650" operator="lessThan">
      <formula>$C$4</formula>
    </cfRule>
  </conditionalFormatting>
  <conditionalFormatting sqref="W57">
    <cfRule type="cellIs" dxfId="4962" priority="2651" operator="lessThan">
      <formula>$C$4</formula>
    </cfRule>
  </conditionalFormatting>
  <conditionalFormatting sqref="W58">
    <cfRule type="cellIs" dxfId="4961" priority="2652" operator="lessThan">
      <formula>$C$4</formula>
    </cfRule>
  </conditionalFormatting>
  <conditionalFormatting sqref="W59">
    <cfRule type="cellIs" dxfId="4960" priority="2653" operator="lessThan">
      <formula>$C$4</formula>
    </cfRule>
  </conditionalFormatting>
  <conditionalFormatting sqref="W60">
    <cfRule type="cellIs" dxfId="4959" priority="2654" operator="lessThan">
      <formula>$C$4</formula>
    </cfRule>
  </conditionalFormatting>
  <conditionalFormatting sqref="X11">
    <cfRule type="cellIs" dxfId="4958" priority="2655" operator="lessThan">
      <formula>$C$4</formula>
    </cfRule>
  </conditionalFormatting>
  <conditionalFormatting sqref="X12">
    <cfRule type="cellIs" dxfId="4957" priority="2656" operator="lessThan">
      <formula>$C$4</formula>
    </cfRule>
  </conditionalFormatting>
  <conditionalFormatting sqref="X13">
    <cfRule type="cellIs" dxfId="4956" priority="2657" operator="lessThan">
      <formula>$C$4</formula>
    </cfRule>
  </conditionalFormatting>
  <conditionalFormatting sqref="X14">
    <cfRule type="cellIs" dxfId="4955" priority="2658" operator="lessThan">
      <formula>$C$4</formula>
    </cfRule>
  </conditionalFormatting>
  <conditionalFormatting sqref="X15">
    <cfRule type="cellIs" dxfId="4954" priority="2659" operator="lessThan">
      <formula>$C$4</formula>
    </cfRule>
  </conditionalFormatting>
  <conditionalFormatting sqref="X16">
    <cfRule type="cellIs" dxfId="4953" priority="2660" operator="lessThan">
      <formula>$C$4</formula>
    </cfRule>
  </conditionalFormatting>
  <conditionalFormatting sqref="X17">
    <cfRule type="cellIs" dxfId="4952" priority="2661" operator="lessThan">
      <formula>$C$4</formula>
    </cfRule>
  </conditionalFormatting>
  <conditionalFormatting sqref="X18">
    <cfRule type="cellIs" dxfId="4951" priority="2662" operator="lessThan">
      <formula>$C$4</formula>
    </cfRule>
  </conditionalFormatting>
  <conditionalFormatting sqref="X19">
    <cfRule type="cellIs" dxfId="4950" priority="2663" operator="lessThan">
      <formula>$C$4</formula>
    </cfRule>
  </conditionalFormatting>
  <conditionalFormatting sqref="X20">
    <cfRule type="cellIs" dxfId="4949" priority="2664" operator="lessThan">
      <formula>$C$4</formula>
    </cfRule>
  </conditionalFormatting>
  <conditionalFormatting sqref="X21">
    <cfRule type="cellIs" dxfId="4948" priority="2665" operator="lessThan">
      <formula>$C$4</formula>
    </cfRule>
  </conditionalFormatting>
  <conditionalFormatting sqref="X22">
    <cfRule type="cellIs" dxfId="4947" priority="2666" operator="lessThan">
      <formula>$C$4</formula>
    </cfRule>
  </conditionalFormatting>
  <conditionalFormatting sqref="X23">
    <cfRule type="cellIs" dxfId="4946" priority="2667" operator="lessThan">
      <formula>$C$4</formula>
    </cfRule>
  </conditionalFormatting>
  <conditionalFormatting sqref="X24">
    <cfRule type="cellIs" dxfId="4945" priority="2668" operator="lessThan">
      <formula>$C$4</formula>
    </cfRule>
  </conditionalFormatting>
  <conditionalFormatting sqref="X25">
    <cfRule type="cellIs" dxfId="4944" priority="2669" operator="lessThan">
      <formula>$C$4</formula>
    </cfRule>
  </conditionalFormatting>
  <conditionalFormatting sqref="X26">
    <cfRule type="cellIs" dxfId="4943" priority="2670" operator="lessThan">
      <formula>$C$4</formula>
    </cfRule>
  </conditionalFormatting>
  <conditionalFormatting sqref="X27">
    <cfRule type="cellIs" dxfId="4942" priority="2671" operator="lessThan">
      <formula>$C$4</formula>
    </cfRule>
  </conditionalFormatting>
  <conditionalFormatting sqref="X28">
    <cfRule type="cellIs" dxfId="4941" priority="2672" operator="lessThan">
      <formula>$C$4</formula>
    </cfRule>
  </conditionalFormatting>
  <conditionalFormatting sqref="X29">
    <cfRule type="cellIs" dxfId="4940" priority="2673" operator="lessThan">
      <formula>$C$4</formula>
    </cfRule>
  </conditionalFormatting>
  <conditionalFormatting sqref="X30">
    <cfRule type="cellIs" dxfId="4939" priority="2674" operator="lessThan">
      <formula>$C$4</formula>
    </cfRule>
  </conditionalFormatting>
  <conditionalFormatting sqref="X31">
    <cfRule type="cellIs" dxfId="4938" priority="2675" operator="lessThan">
      <formula>$C$4</formula>
    </cfRule>
  </conditionalFormatting>
  <conditionalFormatting sqref="X32">
    <cfRule type="cellIs" dxfId="4937" priority="2676" operator="lessThan">
      <formula>$C$4</formula>
    </cfRule>
  </conditionalFormatting>
  <conditionalFormatting sqref="X33">
    <cfRule type="cellIs" dxfId="4936" priority="2677" operator="lessThan">
      <formula>$C$4</formula>
    </cfRule>
  </conditionalFormatting>
  <conditionalFormatting sqref="X34">
    <cfRule type="cellIs" dxfId="4935" priority="2678" operator="lessThan">
      <formula>$C$4</formula>
    </cfRule>
  </conditionalFormatting>
  <conditionalFormatting sqref="X35">
    <cfRule type="cellIs" dxfId="4934" priority="2679" operator="lessThan">
      <formula>$C$4</formula>
    </cfRule>
  </conditionalFormatting>
  <conditionalFormatting sqref="X36">
    <cfRule type="cellIs" dxfId="4933" priority="2680" operator="lessThan">
      <formula>$C$4</formula>
    </cfRule>
  </conditionalFormatting>
  <conditionalFormatting sqref="X37">
    <cfRule type="cellIs" dxfId="4932" priority="2681" operator="lessThan">
      <formula>$C$4</formula>
    </cfRule>
  </conditionalFormatting>
  <conditionalFormatting sqref="X38">
    <cfRule type="cellIs" dxfId="4931" priority="2682" operator="lessThan">
      <formula>$C$4</formula>
    </cfRule>
  </conditionalFormatting>
  <conditionalFormatting sqref="X39">
    <cfRule type="cellIs" dxfId="4930" priority="2683" operator="lessThan">
      <formula>$C$4</formula>
    </cfRule>
  </conditionalFormatting>
  <conditionalFormatting sqref="X40">
    <cfRule type="cellIs" dxfId="4929" priority="2684" operator="lessThan">
      <formula>$C$4</formula>
    </cfRule>
  </conditionalFormatting>
  <conditionalFormatting sqref="X41">
    <cfRule type="cellIs" dxfId="4928" priority="2685" operator="lessThan">
      <formula>$C$4</formula>
    </cfRule>
  </conditionalFormatting>
  <conditionalFormatting sqref="X42">
    <cfRule type="cellIs" dxfId="4927" priority="2686" operator="lessThan">
      <formula>$C$4</formula>
    </cfRule>
  </conditionalFormatting>
  <conditionalFormatting sqref="X43">
    <cfRule type="cellIs" dxfId="4926" priority="2687" operator="lessThan">
      <formula>$C$4</formula>
    </cfRule>
  </conditionalFormatting>
  <conditionalFormatting sqref="X44">
    <cfRule type="cellIs" dxfId="4925" priority="2688" operator="lessThan">
      <formula>$C$4</formula>
    </cfRule>
  </conditionalFormatting>
  <conditionalFormatting sqref="X45">
    <cfRule type="cellIs" dxfId="4924" priority="2689" operator="lessThan">
      <formula>$C$4</formula>
    </cfRule>
  </conditionalFormatting>
  <conditionalFormatting sqref="X46">
    <cfRule type="cellIs" dxfId="4923" priority="2690" operator="lessThan">
      <formula>$C$4</formula>
    </cfRule>
  </conditionalFormatting>
  <conditionalFormatting sqref="X47">
    <cfRule type="cellIs" dxfId="4922" priority="2691" operator="lessThan">
      <formula>$C$4</formula>
    </cfRule>
  </conditionalFormatting>
  <conditionalFormatting sqref="X48">
    <cfRule type="cellIs" dxfId="4921" priority="2692" operator="lessThan">
      <formula>$C$4</formula>
    </cfRule>
  </conditionalFormatting>
  <conditionalFormatting sqref="X49">
    <cfRule type="cellIs" dxfId="4920" priority="2693" operator="lessThan">
      <formula>$C$4</formula>
    </cfRule>
  </conditionalFormatting>
  <conditionalFormatting sqref="X50">
    <cfRule type="cellIs" dxfId="4919" priority="2694" operator="lessThan">
      <formula>$C$4</formula>
    </cfRule>
  </conditionalFormatting>
  <conditionalFormatting sqref="X51">
    <cfRule type="cellIs" dxfId="4918" priority="2695" operator="lessThan">
      <formula>$C$4</formula>
    </cfRule>
  </conditionalFormatting>
  <conditionalFormatting sqref="X52">
    <cfRule type="cellIs" dxfId="4917" priority="2696" operator="lessThan">
      <formula>$C$4</formula>
    </cfRule>
  </conditionalFormatting>
  <conditionalFormatting sqref="X53">
    <cfRule type="cellIs" dxfId="4916" priority="2697" operator="lessThan">
      <formula>$C$4</formula>
    </cfRule>
  </conditionalFormatting>
  <conditionalFormatting sqref="X54">
    <cfRule type="cellIs" dxfId="4915" priority="2698" operator="lessThan">
      <formula>$C$4</formula>
    </cfRule>
  </conditionalFormatting>
  <conditionalFormatting sqref="X55">
    <cfRule type="cellIs" dxfId="4914" priority="2699" operator="lessThan">
      <formula>$C$4</formula>
    </cfRule>
  </conditionalFormatting>
  <conditionalFormatting sqref="X56">
    <cfRule type="cellIs" dxfId="4913" priority="2700" operator="lessThan">
      <formula>$C$4</formula>
    </cfRule>
  </conditionalFormatting>
  <conditionalFormatting sqref="X57">
    <cfRule type="cellIs" dxfId="4912" priority="2701" operator="lessThan">
      <formula>$C$4</formula>
    </cfRule>
  </conditionalFormatting>
  <conditionalFormatting sqref="X58">
    <cfRule type="cellIs" dxfId="4911" priority="2702" operator="lessThan">
      <formula>$C$4</formula>
    </cfRule>
  </conditionalFormatting>
  <conditionalFormatting sqref="X59">
    <cfRule type="cellIs" dxfId="4910" priority="2703" operator="lessThan">
      <formula>$C$4</formula>
    </cfRule>
  </conditionalFormatting>
  <conditionalFormatting sqref="X60">
    <cfRule type="cellIs" dxfId="4909" priority="2704" operator="lessThan">
      <formula>$C$4</formula>
    </cfRule>
  </conditionalFormatting>
  <conditionalFormatting sqref="CJ11">
    <cfRule type="cellIs" dxfId="4908" priority="2705" operator="lessThan">
      <formula>$C$4</formula>
    </cfRule>
  </conditionalFormatting>
  <conditionalFormatting sqref="CJ11">
    <cfRule type="cellIs" dxfId="4907" priority="2706" operator="lessThan">
      <formula>$C$4</formula>
    </cfRule>
  </conditionalFormatting>
  <conditionalFormatting sqref="CJ12">
    <cfRule type="cellIs" dxfId="4906" priority="2707" operator="lessThan">
      <formula>$C$4</formula>
    </cfRule>
  </conditionalFormatting>
  <conditionalFormatting sqref="CJ12">
    <cfRule type="cellIs" dxfId="4905" priority="2708" operator="lessThan">
      <formula>$C$4</formula>
    </cfRule>
  </conditionalFormatting>
  <conditionalFormatting sqref="CJ13">
    <cfRule type="cellIs" dxfId="4904" priority="2709" operator="lessThan">
      <formula>$C$4</formula>
    </cfRule>
  </conditionalFormatting>
  <conditionalFormatting sqref="CJ13">
    <cfRule type="cellIs" dxfId="4903" priority="2710" operator="lessThan">
      <formula>$C$4</formula>
    </cfRule>
  </conditionalFormatting>
  <conditionalFormatting sqref="CJ14">
    <cfRule type="cellIs" dxfId="4902" priority="2711" operator="lessThan">
      <formula>$C$4</formula>
    </cfRule>
  </conditionalFormatting>
  <conditionalFormatting sqref="CJ14">
    <cfRule type="cellIs" dxfId="4901" priority="2712" operator="lessThan">
      <formula>$C$4</formula>
    </cfRule>
  </conditionalFormatting>
  <conditionalFormatting sqref="CJ15">
    <cfRule type="cellIs" dxfId="4900" priority="2713" operator="lessThan">
      <formula>$C$4</formula>
    </cfRule>
  </conditionalFormatting>
  <conditionalFormatting sqref="CJ15">
    <cfRule type="cellIs" dxfId="4899" priority="2714" operator="lessThan">
      <formula>$C$4</formula>
    </cfRule>
  </conditionalFormatting>
  <conditionalFormatting sqref="CJ16">
    <cfRule type="cellIs" dxfId="4898" priority="2715" operator="lessThan">
      <formula>$C$4</formula>
    </cfRule>
  </conditionalFormatting>
  <conditionalFormatting sqref="CJ16">
    <cfRule type="cellIs" dxfId="4897" priority="2716" operator="lessThan">
      <formula>$C$4</formula>
    </cfRule>
  </conditionalFormatting>
  <conditionalFormatting sqref="CJ17">
    <cfRule type="cellIs" dxfId="4896" priority="2717" operator="lessThan">
      <formula>$C$4</formula>
    </cfRule>
  </conditionalFormatting>
  <conditionalFormatting sqref="CJ17">
    <cfRule type="cellIs" dxfId="4895" priority="2718" operator="lessThan">
      <formula>$C$4</formula>
    </cfRule>
  </conditionalFormatting>
  <conditionalFormatting sqref="CJ18">
    <cfRule type="cellIs" dxfId="4894" priority="2719" operator="lessThan">
      <formula>$C$4</formula>
    </cfRule>
  </conditionalFormatting>
  <conditionalFormatting sqref="CJ18">
    <cfRule type="cellIs" dxfId="4893" priority="2720" operator="lessThan">
      <formula>$C$4</formula>
    </cfRule>
  </conditionalFormatting>
  <conditionalFormatting sqref="CJ19">
    <cfRule type="cellIs" dxfId="4892" priority="2721" operator="lessThan">
      <formula>$C$4</formula>
    </cfRule>
  </conditionalFormatting>
  <conditionalFormatting sqref="CJ19">
    <cfRule type="cellIs" dxfId="4891" priority="2722" operator="lessThan">
      <formula>$C$4</formula>
    </cfRule>
  </conditionalFormatting>
  <conditionalFormatting sqref="CJ20">
    <cfRule type="cellIs" dxfId="4890" priority="2723" operator="lessThan">
      <formula>$C$4</formula>
    </cfRule>
  </conditionalFormatting>
  <conditionalFormatting sqref="CJ20">
    <cfRule type="cellIs" dxfId="4889" priority="2724" operator="lessThan">
      <formula>$C$4</formula>
    </cfRule>
  </conditionalFormatting>
  <conditionalFormatting sqref="CJ21">
    <cfRule type="cellIs" dxfId="4888" priority="2725" operator="lessThan">
      <formula>$C$4</formula>
    </cfRule>
  </conditionalFormatting>
  <conditionalFormatting sqref="CJ21">
    <cfRule type="cellIs" dxfId="4887" priority="2726" operator="lessThan">
      <formula>$C$4</formula>
    </cfRule>
  </conditionalFormatting>
  <conditionalFormatting sqref="CJ22">
    <cfRule type="cellIs" dxfId="4886" priority="2727" operator="lessThan">
      <formula>$C$4</formula>
    </cfRule>
  </conditionalFormatting>
  <conditionalFormatting sqref="CJ22">
    <cfRule type="cellIs" dxfId="4885" priority="2728" operator="lessThan">
      <formula>$C$4</formula>
    </cfRule>
  </conditionalFormatting>
  <conditionalFormatting sqref="CJ23">
    <cfRule type="cellIs" dxfId="4884" priority="2729" operator="lessThan">
      <formula>$C$4</formula>
    </cfRule>
  </conditionalFormatting>
  <conditionalFormatting sqref="CJ23">
    <cfRule type="cellIs" dxfId="4883" priority="2730" operator="lessThan">
      <formula>$C$4</formula>
    </cfRule>
  </conditionalFormatting>
  <conditionalFormatting sqref="CJ24">
    <cfRule type="cellIs" dxfId="4882" priority="2731" operator="lessThan">
      <formula>$C$4</formula>
    </cfRule>
  </conditionalFormatting>
  <conditionalFormatting sqref="CJ24">
    <cfRule type="cellIs" dxfId="4881" priority="2732" operator="lessThan">
      <formula>$C$4</formula>
    </cfRule>
  </conditionalFormatting>
  <conditionalFormatting sqref="CJ25">
    <cfRule type="cellIs" dxfId="4880" priority="2733" operator="lessThan">
      <formula>$C$4</formula>
    </cfRule>
  </conditionalFormatting>
  <conditionalFormatting sqref="CJ25">
    <cfRule type="cellIs" dxfId="4879" priority="2734" operator="lessThan">
      <formula>$C$4</formula>
    </cfRule>
  </conditionalFormatting>
  <conditionalFormatting sqref="CJ26">
    <cfRule type="cellIs" dxfId="4878" priority="2735" operator="lessThan">
      <formula>$C$4</formula>
    </cfRule>
  </conditionalFormatting>
  <conditionalFormatting sqref="CJ26">
    <cfRule type="cellIs" dxfId="4877" priority="2736" operator="lessThan">
      <formula>$C$4</formula>
    </cfRule>
  </conditionalFormatting>
  <conditionalFormatting sqref="CJ27">
    <cfRule type="cellIs" dxfId="4876" priority="2737" operator="lessThan">
      <formula>$C$4</formula>
    </cfRule>
  </conditionalFormatting>
  <conditionalFormatting sqref="CJ27">
    <cfRule type="cellIs" dxfId="4875" priority="2738" operator="lessThan">
      <formula>$C$4</formula>
    </cfRule>
  </conditionalFormatting>
  <conditionalFormatting sqref="CJ28">
    <cfRule type="cellIs" dxfId="4874" priority="2739" operator="lessThan">
      <formula>$C$4</formula>
    </cfRule>
  </conditionalFormatting>
  <conditionalFormatting sqref="CJ28">
    <cfRule type="cellIs" dxfId="4873" priority="2740" operator="lessThan">
      <formula>$C$4</formula>
    </cfRule>
  </conditionalFormatting>
  <conditionalFormatting sqref="CJ29">
    <cfRule type="cellIs" dxfId="4872" priority="2741" operator="lessThan">
      <formula>$C$4</formula>
    </cfRule>
  </conditionalFormatting>
  <conditionalFormatting sqref="CJ29">
    <cfRule type="cellIs" dxfId="4871" priority="2742" operator="lessThan">
      <formula>$C$4</formula>
    </cfRule>
  </conditionalFormatting>
  <conditionalFormatting sqref="CJ30">
    <cfRule type="cellIs" dxfId="4870" priority="2743" operator="lessThan">
      <formula>$C$4</formula>
    </cfRule>
  </conditionalFormatting>
  <conditionalFormatting sqref="CJ30">
    <cfRule type="cellIs" dxfId="4869" priority="2744" operator="lessThan">
      <formula>$C$4</formula>
    </cfRule>
  </conditionalFormatting>
  <conditionalFormatting sqref="CJ31">
    <cfRule type="cellIs" dxfId="4868" priority="2745" operator="lessThan">
      <formula>$C$4</formula>
    </cfRule>
  </conditionalFormatting>
  <conditionalFormatting sqref="CJ31">
    <cfRule type="cellIs" dxfId="4867" priority="2746" operator="lessThan">
      <formula>$C$4</formula>
    </cfRule>
  </conditionalFormatting>
  <conditionalFormatting sqref="CJ32">
    <cfRule type="cellIs" dxfId="4866" priority="2747" operator="lessThan">
      <formula>$C$4</formula>
    </cfRule>
  </conditionalFormatting>
  <conditionalFormatting sqref="CJ32">
    <cfRule type="cellIs" dxfId="4865" priority="2748" operator="lessThan">
      <formula>$C$4</formula>
    </cfRule>
  </conditionalFormatting>
  <conditionalFormatting sqref="CJ33">
    <cfRule type="cellIs" dxfId="4864" priority="2749" operator="lessThan">
      <formula>$C$4</formula>
    </cfRule>
  </conditionalFormatting>
  <conditionalFormatting sqref="CJ33">
    <cfRule type="cellIs" dxfId="4863" priority="2750" operator="lessThan">
      <formula>$C$4</formula>
    </cfRule>
  </conditionalFormatting>
  <conditionalFormatting sqref="CJ34">
    <cfRule type="cellIs" dxfId="4862" priority="2751" operator="lessThan">
      <formula>$C$4</formula>
    </cfRule>
  </conditionalFormatting>
  <conditionalFormatting sqref="CJ34">
    <cfRule type="cellIs" dxfId="4861" priority="2752" operator="lessThan">
      <formula>$C$4</formula>
    </cfRule>
  </conditionalFormatting>
  <conditionalFormatting sqref="CJ35">
    <cfRule type="cellIs" dxfId="4860" priority="2753" operator="lessThan">
      <formula>$C$4</formula>
    </cfRule>
  </conditionalFormatting>
  <conditionalFormatting sqref="CJ35">
    <cfRule type="cellIs" dxfId="4859" priority="2754" operator="lessThan">
      <formula>$C$4</formula>
    </cfRule>
  </conditionalFormatting>
  <conditionalFormatting sqref="CJ36">
    <cfRule type="cellIs" dxfId="4858" priority="2755" operator="lessThan">
      <formula>$C$4</formula>
    </cfRule>
  </conditionalFormatting>
  <conditionalFormatting sqref="CJ36">
    <cfRule type="cellIs" dxfId="4857" priority="2756" operator="lessThan">
      <formula>$C$4</formula>
    </cfRule>
  </conditionalFormatting>
  <conditionalFormatting sqref="CJ37">
    <cfRule type="cellIs" dxfId="4856" priority="2757" operator="lessThan">
      <formula>$C$4</formula>
    </cfRule>
  </conditionalFormatting>
  <conditionalFormatting sqref="CJ37">
    <cfRule type="cellIs" dxfId="4855" priority="2758" operator="lessThan">
      <formula>$C$4</formula>
    </cfRule>
  </conditionalFormatting>
  <conditionalFormatting sqref="CJ38">
    <cfRule type="cellIs" dxfId="4854" priority="2759" operator="lessThan">
      <formula>$C$4</formula>
    </cfRule>
  </conditionalFormatting>
  <conditionalFormatting sqref="CJ38">
    <cfRule type="cellIs" dxfId="4853" priority="2760" operator="lessThan">
      <formula>$C$4</formula>
    </cfRule>
  </conditionalFormatting>
  <conditionalFormatting sqref="CJ39">
    <cfRule type="cellIs" dxfId="4852" priority="2761" operator="lessThan">
      <formula>$C$4</formula>
    </cfRule>
  </conditionalFormatting>
  <conditionalFormatting sqref="CJ39">
    <cfRule type="cellIs" dxfId="4851" priority="2762" operator="lessThan">
      <formula>$C$4</formula>
    </cfRule>
  </conditionalFormatting>
  <conditionalFormatting sqref="CJ40">
    <cfRule type="cellIs" dxfId="4850" priority="2763" operator="lessThan">
      <formula>$C$4</formula>
    </cfRule>
  </conditionalFormatting>
  <conditionalFormatting sqref="CJ40">
    <cfRule type="cellIs" dxfId="4849" priority="2764" operator="lessThan">
      <formula>$C$4</formula>
    </cfRule>
  </conditionalFormatting>
  <conditionalFormatting sqref="CJ41">
    <cfRule type="cellIs" dxfId="4848" priority="2765" operator="lessThan">
      <formula>$C$4</formula>
    </cfRule>
  </conditionalFormatting>
  <conditionalFormatting sqref="CJ41">
    <cfRule type="cellIs" dxfId="4847" priority="2766" operator="lessThan">
      <formula>$C$4</formula>
    </cfRule>
  </conditionalFormatting>
  <conditionalFormatting sqref="CJ42">
    <cfRule type="cellIs" dxfId="4846" priority="2767" operator="lessThan">
      <formula>$C$4</formula>
    </cfRule>
  </conditionalFormatting>
  <conditionalFormatting sqref="CJ42">
    <cfRule type="cellIs" dxfId="4845" priority="2768" operator="lessThan">
      <formula>$C$4</formula>
    </cfRule>
  </conditionalFormatting>
  <conditionalFormatting sqref="CJ43">
    <cfRule type="cellIs" dxfId="4844" priority="2769" operator="lessThan">
      <formula>$C$4</formula>
    </cfRule>
  </conditionalFormatting>
  <conditionalFormatting sqref="CJ43">
    <cfRule type="cellIs" dxfId="4843" priority="2770" operator="lessThan">
      <formula>$C$4</formula>
    </cfRule>
  </conditionalFormatting>
  <conditionalFormatting sqref="CJ44">
    <cfRule type="cellIs" dxfId="4842" priority="2771" operator="lessThan">
      <formula>$C$4</formula>
    </cfRule>
  </conditionalFormatting>
  <conditionalFormatting sqref="CJ44">
    <cfRule type="cellIs" dxfId="4841" priority="2772" operator="lessThan">
      <formula>$C$4</formula>
    </cfRule>
  </conditionalFormatting>
  <conditionalFormatting sqref="CJ45">
    <cfRule type="cellIs" dxfId="4840" priority="2773" operator="lessThan">
      <formula>$C$4</formula>
    </cfRule>
  </conditionalFormatting>
  <conditionalFormatting sqref="CJ45">
    <cfRule type="cellIs" dxfId="4839" priority="2774" operator="lessThan">
      <formula>$C$4</formula>
    </cfRule>
  </conditionalFormatting>
  <conditionalFormatting sqref="CJ46">
    <cfRule type="cellIs" dxfId="4838" priority="2775" operator="lessThan">
      <formula>$C$4</formula>
    </cfRule>
  </conditionalFormatting>
  <conditionalFormatting sqref="CJ46">
    <cfRule type="cellIs" dxfId="4837" priority="2776" operator="lessThan">
      <formula>$C$4</formula>
    </cfRule>
  </conditionalFormatting>
  <conditionalFormatting sqref="CJ47">
    <cfRule type="cellIs" dxfId="4836" priority="2777" operator="lessThan">
      <formula>$C$4</formula>
    </cfRule>
  </conditionalFormatting>
  <conditionalFormatting sqref="CJ47">
    <cfRule type="cellIs" dxfId="4835" priority="2778" operator="lessThan">
      <formula>$C$4</formula>
    </cfRule>
  </conditionalFormatting>
  <conditionalFormatting sqref="CJ48">
    <cfRule type="cellIs" dxfId="4834" priority="2779" operator="lessThan">
      <formula>$C$4</formula>
    </cfRule>
  </conditionalFormatting>
  <conditionalFormatting sqref="CJ48">
    <cfRule type="cellIs" dxfId="4833" priority="2780" operator="lessThan">
      <formula>$C$4</formula>
    </cfRule>
  </conditionalFormatting>
  <conditionalFormatting sqref="CJ49">
    <cfRule type="cellIs" dxfId="4832" priority="2781" operator="lessThan">
      <formula>$C$4</formula>
    </cfRule>
  </conditionalFormatting>
  <conditionalFormatting sqref="CJ49">
    <cfRule type="cellIs" dxfId="4831" priority="2782" operator="lessThan">
      <formula>$C$4</formula>
    </cfRule>
  </conditionalFormatting>
  <conditionalFormatting sqref="CJ50">
    <cfRule type="cellIs" dxfId="4830" priority="2783" operator="lessThan">
      <formula>$C$4</formula>
    </cfRule>
  </conditionalFormatting>
  <conditionalFormatting sqref="CJ50">
    <cfRule type="cellIs" dxfId="4829" priority="2784" operator="lessThan">
      <formula>$C$4</formula>
    </cfRule>
  </conditionalFormatting>
  <conditionalFormatting sqref="CJ51">
    <cfRule type="cellIs" dxfId="4828" priority="2785" operator="lessThan">
      <formula>$C$4</formula>
    </cfRule>
  </conditionalFormatting>
  <conditionalFormatting sqref="CJ51">
    <cfRule type="cellIs" dxfId="4827" priority="2786" operator="lessThan">
      <formula>$C$4</formula>
    </cfRule>
  </conditionalFormatting>
  <conditionalFormatting sqref="CJ52">
    <cfRule type="cellIs" dxfId="4826" priority="2787" operator="lessThan">
      <formula>$C$4</formula>
    </cfRule>
  </conditionalFormatting>
  <conditionalFormatting sqref="CJ52">
    <cfRule type="cellIs" dxfId="4825" priority="2788" operator="lessThan">
      <formula>$C$4</formula>
    </cfRule>
  </conditionalFormatting>
  <conditionalFormatting sqref="CJ53">
    <cfRule type="cellIs" dxfId="4824" priority="2789" operator="lessThan">
      <formula>$C$4</formula>
    </cfRule>
  </conditionalFormatting>
  <conditionalFormatting sqref="CJ53">
    <cfRule type="cellIs" dxfId="4823" priority="2790" operator="lessThan">
      <formula>$C$4</formula>
    </cfRule>
  </conditionalFormatting>
  <conditionalFormatting sqref="CJ54">
    <cfRule type="cellIs" dxfId="4822" priority="2791" operator="lessThan">
      <formula>$C$4</formula>
    </cfRule>
  </conditionalFormatting>
  <conditionalFormatting sqref="CJ54">
    <cfRule type="cellIs" dxfId="4821" priority="2792" operator="lessThan">
      <formula>$C$4</formula>
    </cfRule>
  </conditionalFormatting>
  <conditionalFormatting sqref="CJ55">
    <cfRule type="cellIs" dxfId="4820" priority="2793" operator="lessThan">
      <formula>$C$4</formula>
    </cfRule>
  </conditionalFormatting>
  <conditionalFormatting sqref="CJ55">
    <cfRule type="cellIs" dxfId="4819" priority="2794" operator="lessThan">
      <formula>$C$4</formula>
    </cfRule>
  </conditionalFormatting>
  <conditionalFormatting sqref="CJ56">
    <cfRule type="cellIs" dxfId="4818" priority="2795" operator="lessThan">
      <formula>$C$4</formula>
    </cfRule>
  </conditionalFormatting>
  <conditionalFormatting sqref="CJ56">
    <cfRule type="cellIs" dxfId="4817" priority="2796" operator="lessThan">
      <formula>$C$4</formula>
    </cfRule>
  </conditionalFormatting>
  <conditionalFormatting sqref="CJ57">
    <cfRule type="cellIs" dxfId="4816" priority="2797" operator="lessThan">
      <formula>$C$4</formula>
    </cfRule>
  </conditionalFormatting>
  <conditionalFormatting sqref="CJ57">
    <cfRule type="cellIs" dxfId="4815" priority="2798" operator="lessThan">
      <formula>$C$4</formula>
    </cfRule>
  </conditionalFormatting>
  <conditionalFormatting sqref="CJ58">
    <cfRule type="cellIs" dxfId="4814" priority="2799" operator="lessThan">
      <formula>$C$4</formula>
    </cfRule>
  </conditionalFormatting>
  <conditionalFormatting sqref="CJ58">
    <cfRule type="cellIs" dxfId="4813" priority="2800" operator="lessThan">
      <formula>$C$4</formula>
    </cfRule>
  </conditionalFormatting>
  <conditionalFormatting sqref="CJ59">
    <cfRule type="cellIs" dxfId="4812" priority="2801" operator="lessThan">
      <formula>$C$4</formula>
    </cfRule>
  </conditionalFormatting>
  <conditionalFormatting sqref="CJ59">
    <cfRule type="cellIs" dxfId="4811" priority="2802" operator="lessThan">
      <formula>$C$4</formula>
    </cfRule>
  </conditionalFormatting>
  <conditionalFormatting sqref="CJ60">
    <cfRule type="cellIs" dxfId="4810" priority="2803" operator="lessThan">
      <formula>$C$4</formula>
    </cfRule>
  </conditionalFormatting>
  <conditionalFormatting sqref="CJ60">
    <cfRule type="cellIs" dxfId="4809" priority="2804" operator="lessThan">
      <formula>$C$4</formula>
    </cfRule>
  </conditionalFormatting>
  <conditionalFormatting sqref="N11">
    <cfRule type="cellIs" dxfId="4808" priority="2805" operator="lessThan">
      <formula>$C$4</formula>
    </cfRule>
  </conditionalFormatting>
  <conditionalFormatting sqref="N11">
    <cfRule type="cellIs" dxfId="4807" priority="2806" operator="lessThan">
      <formula>$C$4</formula>
    </cfRule>
  </conditionalFormatting>
  <conditionalFormatting sqref="N12">
    <cfRule type="cellIs" dxfId="4806" priority="2807" operator="lessThan">
      <formula>$C$4</formula>
    </cfRule>
  </conditionalFormatting>
  <conditionalFormatting sqref="N12">
    <cfRule type="cellIs" dxfId="4805" priority="2808" operator="lessThan">
      <formula>$C$4</formula>
    </cfRule>
  </conditionalFormatting>
  <conditionalFormatting sqref="N13">
    <cfRule type="cellIs" dxfId="4804" priority="2809" operator="lessThan">
      <formula>$C$4</formula>
    </cfRule>
  </conditionalFormatting>
  <conditionalFormatting sqref="N13">
    <cfRule type="cellIs" dxfId="4803" priority="2810" operator="lessThan">
      <formula>$C$4</formula>
    </cfRule>
  </conditionalFormatting>
  <conditionalFormatting sqref="N14">
    <cfRule type="cellIs" dxfId="4802" priority="2811" operator="lessThan">
      <formula>$C$4</formula>
    </cfRule>
  </conditionalFormatting>
  <conditionalFormatting sqref="N14">
    <cfRule type="cellIs" dxfId="4801" priority="2812" operator="lessThan">
      <formula>$C$4</formula>
    </cfRule>
  </conditionalFormatting>
  <conditionalFormatting sqref="N15">
    <cfRule type="cellIs" dxfId="4800" priority="2813" operator="lessThan">
      <formula>$C$4</formula>
    </cfRule>
  </conditionalFormatting>
  <conditionalFormatting sqref="N15">
    <cfRule type="cellIs" dxfId="4799" priority="2814" operator="lessThan">
      <formula>$C$4</formula>
    </cfRule>
  </conditionalFormatting>
  <conditionalFormatting sqref="N16">
    <cfRule type="cellIs" dxfId="4798" priority="2815" operator="lessThan">
      <formula>$C$4</formula>
    </cfRule>
  </conditionalFormatting>
  <conditionalFormatting sqref="N16">
    <cfRule type="cellIs" dxfId="4797" priority="2816" operator="lessThan">
      <formula>$C$4</formula>
    </cfRule>
  </conditionalFormatting>
  <conditionalFormatting sqref="N17">
    <cfRule type="cellIs" dxfId="4796" priority="2817" operator="lessThan">
      <formula>$C$4</formula>
    </cfRule>
  </conditionalFormatting>
  <conditionalFormatting sqref="N17">
    <cfRule type="cellIs" dxfId="4795" priority="2818" operator="lessThan">
      <formula>$C$4</formula>
    </cfRule>
  </conditionalFormatting>
  <conditionalFormatting sqref="N18">
    <cfRule type="cellIs" dxfId="4794" priority="2819" operator="lessThan">
      <formula>$C$4</formula>
    </cfRule>
  </conditionalFormatting>
  <conditionalFormatting sqref="N18">
    <cfRule type="cellIs" dxfId="4793" priority="2820" operator="lessThan">
      <formula>$C$4</formula>
    </cfRule>
  </conditionalFormatting>
  <conditionalFormatting sqref="N19">
    <cfRule type="cellIs" dxfId="4792" priority="2821" operator="lessThan">
      <formula>$C$4</formula>
    </cfRule>
  </conditionalFormatting>
  <conditionalFormatting sqref="N19">
    <cfRule type="cellIs" dxfId="4791" priority="2822" operator="lessThan">
      <formula>$C$4</formula>
    </cfRule>
  </conditionalFormatting>
  <conditionalFormatting sqref="N20">
    <cfRule type="cellIs" dxfId="4790" priority="2823" operator="lessThan">
      <formula>$C$4</formula>
    </cfRule>
  </conditionalFormatting>
  <conditionalFormatting sqref="N20">
    <cfRule type="cellIs" dxfId="4789" priority="2824" operator="lessThan">
      <formula>$C$4</formula>
    </cfRule>
  </conditionalFormatting>
  <conditionalFormatting sqref="N21">
    <cfRule type="cellIs" dxfId="4788" priority="2825" operator="lessThan">
      <formula>$C$4</formula>
    </cfRule>
  </conditionalFormatting>
  <conditionalFormatting sqref="N21">
    <cfRule type="cellIs" dxfId="4787" priority="2826" operator="lessThan">
      <formula>$C$4</formula>
    </cfRule>
  </conditionalFormatting>
  <conditionalFormatting sqref="N22">
    <cfRule type="cellIs" dxfId="4786" priority="2827" operator="lessThan">
      <formula>$C$4</formula>
    </cfRule>
  </conditionalFormatting>
  <conditionalFormatting sqref="N22">
    <cfRule type="cellIs" dxfId="4785" priority="2828" operator="lessThan">
      <formula>$C$4</formula>
    </cfRule>
  </conditionalFormatting>
  <conditionalFormatting sqref="N23">
    <cfRule type="cellIs" dxfId="4784" priority="2829" operator="lessThan">
      <formula>$C$4</formula>
    </cfRule>
  </conditionalFormatting>
  <conditionalFormatting sqref="N23">
    <cfRule type="cellIs" dxfId="4783" priority="2830" operator="lessThan">
      <formula>$C$4</formula>
    </cfRule>
  </conditionalFormatting>
  <conditionalFormatting sqref="N24">
    <cfRule type="cellIs" dxfId="4782" priority="2831" operator="lessThan">
      <formula>$C$4</formula>
    </cfRule>
  </conditionalFormatting>
  <conditionalFormatting sqref="N24">
    <cfRule type="cellIs" dxfId="4781" priority="2832" operator="lessThan">
      <formula>$C$4</formula>
    </cfRule>
  </conditionalFormatting>
  <conditionalFormatting sqref="N25">
    <cfRule type="cellIs" dxfId="4780" priority="2833" operator="lessThan">
      <formula>$C$4</formula>
    </cfRule>
  </conditionalFormatting>
  <conditionalFormatting sqref="N25">
    <cfRule type="cellIs" dxfId="4779" priority="2834" operator="lessThan">
      <formula>$C$4</formula>
    </cfRule>
  </conditionalFormatting>
  <conditionalFormatting sqref="N26">
    <cfRule type="cellIs" dxfId="4778" priority="2835" operator="lessThan">
      <formula>$C$4</formula>
    </cfRule>
  </conditionalFormatting>
  <conditionalFormatting sqref="N26">
    <cfRule type="cellIs" dxfId="4777" priority="2836" operator="lessThan">
      <formula>$C$4</formula>
    </cfRule>
  </conditionalFormatting>
  <conditionalFormatting sqref="N27">
    <cfRule type="cellIs" dxfId="4776" priority="2837" operator="lessThan">
      <formula>$C$4</formula>
    </cfRule>
  </conditionalFormatting>
  <conditionalFormatting sqref="N27">
    <cfRule type="cellIs" dxfId="4775" priority="2838" operator="lessThan">
      <formula>$C$4</formula>
    </cfRule>
  </conditionalFormatting>
  <conditionalFormatting sqref="N28">
    <cfRule type="cellIs" dxfId="4774" priority="2839" operator="lessThan">
      <formula>$C$4</formula>
    </cfRule>
  </conditionalFormatting>
  <conditionalFormatting sqref="N28">
    <cfRule type="cellIs" dxfId="4773" priority="2840" operator="lessThan">
      <formula>$C$4</formula>
    </cfRule>
  </conditionalFormatting>
  <conditionalFormatting sqref="N29">
    <cfRule type="cellIs" dxfId="4772" priority="2841" operator="lessThan">
      <formula>$C$4</formula>
    </cfRule>
  </conditionalFormatting>
  <conditionalFormatting sqref="N29">
    <cfRule type="cellIs" dxfId="4771" priority="2842" operator="lessThan">
      <formula>$C$4</formula>
    </cfRule>
  </conditionalFormatting>
  <conditionalFormatting sqref="N30">
    <cfRule type="cellIs" dxfId="4770" priority="2843" operator="lessThan">
      <formula>$C$4</formula>
    </cfRule>
  </conditionalFormatting>
  <conditionalFormatting sqref="N30">
    <cfRule type="cellIs" dxfId="4769" priority="2844" operator="lessThan">
      <formula>$C$4</formula>
    </cfRule>
  </conditionalFormatting>
  <conditionalFormatting sqref="N31">
    <cfRule type="cellIs" dxfId="4768" priority="2845" operator="lessThan">
      <formula>$C$4</formula>
    </cfRule>
  </conditionalFormatting>
  <conditionalFormatting sqref="N31">
    <cfRule type="cellIs" dxfId="4767" priority="2846" operator="lessThan">
      <formula>$C$4</formula>
    </cfRule>
  </conditionalFormatting>
  <conditionalFormatting sqref="N32">
    <cfRule type="cellIs" dxfId="4766" priority="2847" operator="lessThan">
      <formula>$C$4</formula>
    </cfRule>
  </conditionalFormatting>
  <conditionalFormatting sqref="N32">
    <cfRule type="cellIs" dxfId="4765" priority="2848" operator="lessThan">
      <formula>$C$4</formula>
    </cfRule>
  </conditionalFormatting>
  <conditionalFormatting sqref="N33">
    <cfRule type="cellIs" dxfId="4764" priority="2849" operator="lessThan">
      <formula>$C$4</formula>
    </cfRule>
  </conditionalFormatting>
  <conditionalFormatting sqref="N33">
    <cfRule type="cellIs" dxfId="4763" priority="2850" operator="lessThan">
      <formula>$C$4</formula>
    </cfRule>
  </conditionalFormatting>
  <conditionalFormatting sqref="N34">
    <cfRule type="cellIs" dxfId="4762" priority="2851" operator="lessThan">
      <formula>$C$4</formula>
    </cfRule>
  </conditionalFormatting>
  <conditionalFormatting sqref="N34">
    <cfRule type="cellIs" dxfId="4761" priority="2852" operator="lessThan">
      <formula>$C$4</formula>
    </cfRule>
  </conditionalFormatting>
  <conditionalFormatting sqref="N35">
    <cfRule type="cellIs" dxfId="4760" priority="2853" operator="lessThan">
      <formula>$C$4</formula>
    </cfRule>
  </conditionalFormatting>
  <conditionalFormatting sqref="N35">
    <cfRule type="cellIs" dxfId="4759" priority="2854" operator="lessThan">
      <formula>$C$4</formula>
    </cfRule>
  </conditionalFormatting>
  <conditionalFormatting sqref="N36">
    <cfRule type="cellIs" dxfId="4758" priority="2855" operator="lessThan">
      <formula>$C$4</formula>
    </cfRule>
  </conditionalFormatting>
  <conditionalFormatting sqref="N36">
    <cfRule type="cellIs" dxfId="4757" priority="2856" operator="lessThan">
      <formula>$C$4</formula>
    </cfRule>
  </conditionalFormatting>
  <conditionalFormatting sqref="N37">
    <cfRule type="cellIs" dxfId="4756" priority="2857" operator="lessThan">
      <formula>$C$4</formula>
    </cfRule>
  </conditionalFormatting>
  <conditionalFormatting sqref="N37">
    <cfRule type="cellIs" dxfId="4755" priority="2858" operator="lessThan">
      <formula>$C$4</formula>
    </cfRule>
  </conditionalFormatting>
  <conditionalFormatting sqref="N38">
    <cfRule type="cellIs" dxfId="4754" priority="2859" operator="lessThan">
      <formula>$C$4</formula>
    </cfRule>
  </conditionalFormatting>
  <conditionalFormatting sqref="N38">
    <cfRule type="cellIs" dxfId="4753" priority="2860" operator="lessThan">
      <formula>$C$4</formula>
    </cfRule>
  </conditionalFormatting>
  <conditionalFormatting sqref="N39">
    <cfRule type="cellIs" dxfId="4752" priority="2861" operator="lessThan">
      <formula>$C$4</formula>
    </cfRule>
  </conditionalFormatting>
  <conditionalFormatting sqref="N39">
    <cfRule type="cellIs" dxfId="4751" priority="2862" operator="lessThan">
      <formula>$C$4</formula>
    </cfRule>
  </conditionalFormatting>
  <conditionalFormatting sqref="N40">
    <cfRule type="cellIs" dxfId="4750" priority="2863" operator="lessThan">
      <formula>$C$4</formula>
    </cfRule>
  </conditionalFormatting>
  <conditionalFormatting sqref="N40">
    <cfRule type="cellIs" dxfId="4749" priority="2864" operator="lessThan">
      <formula>$C$4</formula>
    </cfRule>
  </conditionalFormatting>
  <conditionalFormatting sqref="N41">
    <cfRule type="cellIs" dxfId="4748" priority="2865" operator="lessThan">
      <formula>$C$4</formula>
    </cfRule>
  </conditionalFormatting>
  <conditionalFormatting sqref="N41">
    <cfRule type="cellIs" dxfId="4747" priority="2866" operator="lessThan">
      <formula>$C$4</formula>
    </cfRule>
  </conditionalFormatting>
  <conditionalFormatting sqref="N42">
    <cfRule type="cellIs" dxfId="4746" priority="2867" operator="lessThan">
      <formula>$C$4</formula>
    </cfRule>
  </conditionalFormatting>
  <conditionalFormatting sqref="N42">
    <cfRule type="cellIs" dxfId="4745" priority="2868" operator="lessThan">
      <formula>$C$4</formula>
    </cfRule>
  </conditionalFormatting>
  <conditionalFormatting sqref="N43">
    <cfRule type="cellIs" dxfId="4744" priority="2869" operator="lessThan">
      <formula>$C$4</formula>
    </cfRule>
  </conditionalFormatting>
  <conditionalFormatting sqref="N43">
    <cfRule type="cellIs" dxfId="4743" priority="2870" operator="lessThan">
      <formula>$C$4</formula>
    </cfRule>
  </conditionalFormatting>
  <conditionalFormatting sqref="N44">
    <cfRule type="cellIs" dxfId="4742" priority="2871" operator="lessThan">
      <formula>$C$4</formula>
    </cfRule>
  </conditionalFormatting>
  <conditionalFormatting sqref="N44">
    <cfRule type="cellIs" dxfId="4741" priority="2872" operator="lessThan">
      <formula>$C$4</formula>
    </cfRule>
  </conditionalFormatting>
  <conditionalFormatting sqref="N45">
    <cfRule type="cellIs" dxfId="4740" priority="2873" operator="lessThan">
      <formula>$C$4</formula>
    </cfRule>
  </conditionalFormatting>
  <conditionalFormatting sqref="N45">
    <cfRule type="cellIs" dxfId="4739" priority="2874" operator="lessThan">
      <formula>$C$4</formula>
    </cfRule>
  </conditionalFormatting>
  <conditionalFormatting sqref="N46">
    <cfRule type="cellIs" dxfId="4738" priority="2875" operator="lessThan">
      <formula>$C$4</formula>
    </cfRule>
  </conditionalFormatting>
  <conditionalFormatting sqref="N46">
    <cfRule type="cellIs" dxfId="4737" priority="2876" operator="lessThan">
      <formula>$C$4</formula>
    </cfRule>
  </conditionalFormatting>
  <conditionalFormatting sqref="N47">
    <cfRule type="cellIs" dxfId="4736" priority="2877" operator="lessThan">
      <formula>$C$4</formula>
    </cfRule>
  </conditionalFormatting>
  <conditionalFormatting sqref="N47">
    <cfRule type="cellIs" dxfId="4735" priority="2878" operator="lessThan">
      <formula>$C$4</formula>
    </cfRule>
  </conditionalFormatting>
  <conditionalFormatting sqref="N48">
    <cfRule type="cellIs" dxfId="4734" priority="2879" operator="lessThan">
      <formula>$C$4</formula>
    </cfRule>
  </conditionalFormatting>
  <conditionalFormatting sqref="N48">
    <cfRule type="cellIs" dxfId="4733" priority="2880" operator="lessThan">
      <formula>$C$4</formula>
    </cfRule>
  </conditionalFormatting>
  <conditionalFormatting sqref="N49">
    <cfRule type="cellIs" dxfId="4732" priority="2881" operator="lessThan">
      <formula>$C$4</formula>
    </cfRule>
  </conditionalFormatting>
  <conditionalFormatting sqref="N49">
    <cfRule type="cellIs" dxfId="4731" priority="2882" operator="lessThan">
      <formula>$C$4</formula>
    </cfRule>
  </conditionalFormatting>
  <conditionalFormatting sqref="N50">
    <cfRule type="cellIs" dxfId="4730" priority="2883" operator="lessThan">
      <formula>$C$4</formula>
    </cfRule>
  </conditionalFormatting>
  <conditionalFormatting sqref="N50">
    <cfRule type="cellIs" dxfId="4729" priority="2884" operator="lessThan">
      <formula>$C$4</formula>
    </cfRule>
  </conditionalFormatting>
  <conditionalFormatting sqref="N51">
    <cfRule type="cellIs" dxfId="4728" priority="2885" operator="lessThan">
      <formula>$C$4</formula>
    </cfRule>
  </conditionalFormatting>
  <conditionalFormatting sqref="N51">
    <cfRule type="cellIs" dxfId="4727" priority="2886" operator="lessThan">
      <formula>$C$4</formula>
    </cfRule>
  </conditionalFormatting>
  <conditionalFormatting sqref="N52">
    <cfRule type="cellIs" dxfId="4726" priority="2887" operator="lessThan">
      <formula>$C$4</formula>
    </cfRule>
  </conditionalFormatting>
  <conditionalFormatting sqref="N52">
    <cfRule type="cellIs" dxfId="4725" priority="2888" operator="lessThan">
      <formula>$C$4</formula>
    </cfRule>
  </conditionalFormatting>
  <conditionalFormatting sqref="N53">
    <cfRule type="cellIs" dxfId="4724" priority="2889" operator="lessThan">
      <formula>$C$4</formula>
    </cfRule>
  </conditionalFormatting>
  <conditionalFormatting sqref="N53">
    <cfRule type="cellIs" dxfId="4723" priority="2890" operator="lessThan">
      <formula>$C$4</formula>
    </cfRule>
  </conditionalFormatting>
  <conditionalFormatting sqref="N54">
    <cfRule type="cellIs" dxfId="4722" priority="2891" operator="lessThan">
      <formula>$C$4</formula>
    </cfRule>
  </conditionalFormatting>
  <conditionalFormatting sqref="N54">
    <cfRule type="cellIs" dxfId="4721" priority="2892" operator="lessThan">
      <formula>$C$4</formula>
    </cfRule>
  </conditionalFormatting>
  <conditionalFormatting sqref="N55">
    <cfRule type="cellIs" dxfId="4720" priority="2893" operator="lessThan">
      <formula>$C$4</formula>
    </cfRule>
  </conditionalFormatting>
  <conditionalFormatting sqref="N55">
    <cfRule type="cellIs" dxfId="4719" priority="2894" operator="lessThan">
      <formula>$C$4</formula>
    </cfRule>
  </conditionalFormatting>
  <conditionalFormatting sqref="N56">
    <cfRule type="cellIs" dxfId="4718" priority="2895" operator="lessThan">
      <formula>$C$4</formula>
    </cfRule>
  </conditionalFormatting>
  <conditionalFormatting sqref="N56">
    <cfRule type="cellIs" dxfId="4717" priority="2896" operator="lessThan">
      <formula>$C$4</formula>
    </cfRule>
  </conditionalFormatting>
  <conditionalFormatting sqref="N57">
    <cfRule type="cellIs" dxfId="4716" priority="2897" operator="lessThan">
      <formula>$C$4</formula>
    </cfRule>
  </conditionalFormatting>
  <conditionalFormatting sqref="N57">
    <cfRule type="cellIs" dxfId="4715" priority="2898" operator="lessThan">
      <formula>$C$4</formula>
    </cfRule>
  </conditionalFormatting>
  <conditionalFormatting sqref="N58">
    <cfRule type="cellIs" dxfId="4714" priority="2899" operator="lessThan">
      <formula>$C$4</formula>
    </cfRule>
  </conditionalFormatting>
  <conditionalFormatting sqref="N58">
    <cfRule type="cellIs" dxfId="4713" priority="2900" operator="lessThan">
      <formula>$C$4</formula>
    </cfRule>
  </conditionalFormatting>
  <conditionalFormatting sqref="N59">
    <cfRule type="cellIs" dxfId="4712" priority="2901" operator="lessThan">
      <formula>$C$4</formula>
    </cfRule>
  </conditionalFormatting>
  <conditionalFormatting sqref="N59">
    <cfRule type="cellIs" dxfId="4711" priority="2902" operator="lessThan">
      <formula>$C$4</formula>
    </cfRule>
  </conditionalFormatting>
  <conditionalFormatting sqref="N60">
    <cfRule type="cellIs" dxfId="4710" priority="2903" operator="lessThan">
      <formula>$C$4</formula>
    </cfRule>
  </conditionalFormatting>
  <conditionalFormatting sqref="N60">
    <cfRule type="cellIs" dxfId="4709" priority="2904" operator="lessThan">
      <formula>$C$4</formula>
    </cfRule>
  </conditionalFormatting>
  <conditionalFormatting sqref="O11">
    <cfRule type="cellIs" dxfId="4708" priority="2905" operator="lessThan">
      <formula>$C$4</formula>
    </cfRule>
  </conditionalFormatting>
  <conditionalFormatting sqref="O11">
    <cfRule type="cellIs" dxfId="4707" priority="2906" operator="lessThan">
      <formula>$C$4</formula>
    </cfRule>
  </conditionalFormatting>
  <conditionalFormatting sqref="O12">
    <cfRule type="cellIs" dxfId="4706" priority="2907" operator="lessThan">
      <formula>$C$4</formula>
    </cfRule>
  </conditionalFormatting>
  <conditionalFormatting sqref="O12">
    <cfRule type="cellIs" dxfId="4705" priority="2908" operator="lessThan">
      <formula>$C$4</formula>
    </cfRule>
  </conditionalFormatting>
  <conditionalFormatting sqref="O13">
    <cfRule type="cellIs" dxfId="4704" priority="2909" operator="lessThan">
      <formula>$C$4</formula>
    </cfRule>
  </conditionalFormatting>
  <conditionalFormatting sqref="O13">
    <cfRule type="cellIs" dxfId="4703" priority="2910" operator="lessThan">
      <formula>$C$4</formula>
    </cfRule>
  </conditionalFormatting>
  <conditionalFormatting sqref="O14">
    <cfRule type="cellIs" dxfId="4702" priority="2911" operator="lessThan">
      <formula>$C$4</formula>
    </cfRule>
  </conditionalFormatting>
  <conditionalFormatting sqref="O14">
    <cfRule type="cellIs" dxfId="4701" priority="2912" operator="lessThan">
      <formula>$C$4</formula>
    </cfRule>
  </conditionalFormatting>
  <conditionalFormatting sqref="O15">
    <cfRule type="cellIs" dxfId="4700" priority="2913" operator="lessThan">
      <formula>$C$4</formula>
    </cfRule>
  </conditionalFormatting>
  <conditionalFormatting sqref="O15">
    <cfRule type="cellIs" dxfId="4699" priority="2914" operator="lessThan">
      <formula>$C$4</formula>
    </cfRule>
  </conditionalFormatting>
  <conditionalFormatting sqref="O16">
    <cfRule type="cellIs" dxfId="4698" priority="2915" operator="lessThan">
      <formula>$C$4</formula>
    </cfRule>
  </conditionalFormatting>
  <conditionalFormatting sqref="O16">
    <cfRule type="cellIs" dxfId="4697" priority="2916" operator="lessThan">
      <formula>$C$4</formula>
    </cfRule>
  </conditionalFormatting>
  <conditionalFormatting sqref="O17">
    <cfRule type="cellIs" dxfId="4696" priority="2917" operator="lessThan">
      <formula>$C$4</formula>
    </cfRule>
  </conditionalFormatting>
  <conditionalFormatting sqref="O17">
    <cfRule type="cellIs" dxfId="4695" priority="2918" operator="lessThan">
      <formula>$C$4</formula>
    </cfRule>
  </conditionalFormatting>
  <conditionalFormatting sqref="O18">
    <cfRule type="cellIs" dxfId="4694" priority="2919" operator="lessThan">
      <formula>$C$4</formula>
    </cfRule>
  </conditionalFormatting>
  <conditionalFormatting sqref="O18">
    <cfRule type="cellIs" dxfId="4693" priority="2920" operator="lessThan">
      <formula>$C$4</formula>
    </cfRule>
  </conditionalFormatting>
  <conditionalFormatting sqref="O19">
    <cfRule type="cellIs" dxfId="4692" priority="2921" operator="lessThan">
      <formula>$C$4</formula>
    </cfRule>
  </conditionalFormatting>
  <conditionalFormatting sqref="O19">
    <cfRule type="cellIs" dxfId="4691" priority="2922" operator="lessThan">
      <formula>$C$4</formula>
    </cfRule>
  </conditionalFormatting>
  <conditionalFormatting sqref="O20">
    <cfRule type="cellIs" dxfId="4690" priority="2923" operator="lessThan">
      <formula>$C$4</formula>
    </cfRule>
  </conditionalFormatting>
  <conditionalFormatting sqref="O20">
    <cfRule type="cellIs" dxfId="4689" priority="2924" operator="lessThan">
      <formula>$C$4</formula>
    </cfRule>
  </conditionalFormatting>
  <conditionalFormatting sqref="O21">
    <cfRule type="cellIs" dxfId="4688" priority="2925" operator="lessThan">
      <formula>$C$4</formula>
    </cfRule>
  </conditionalFormatting>
  <conditionalFormatting sqref="O21">
    <cfRule type="cellIs" dxfId="4687" priority="2926" operator="lessThan">
      <formula>$C$4</formula>
    </cfRule>
  </conditionalFormatting>
  <conditionalFormatting sqref="O22">
    <cfRule type="cellIs" dxfId="4686" priority="2927" operator="lessThan">
      <formula>$C$4</formula>
    </cfRule>
  </conditionalFormatting>
  <conditionalFormatting sqref="O22">
    <cfRule type="cellIs" dxfId="4685" priority="2928" operator="lessThan">
      <formula>$C$4</formula>
    </cfRule>
  </conditionalFormatting>
  <conditionalFormatting sqref="O23">
    <cfRule type="cellIs" dxfId="4684" priority="2929" operator="lessThan">
      <formula>$C$4</formula>
    </cfRule>
  </conditionalFormatting>
  <conditionalFormatting sqref="O23">
    <cfRule type="cellIs" dxfId="4683" priority="2930" operator="lessThan">
      <formula>$C$4</formula>
    </cfRule>
  </conditionalFormatting>
  <conditionalFormatting sqref="O24">
    <cfRule type="cellIs" dxfId="4682" priority="2931" operator="lessThan">
      <formula>$C$4</formula>
    </cfRule>
  </conditionalFormatting>
  <conditionalFormatting sqref="O24">
    <cfRule type="cellIs" dxfId="4681" priority="2932" operator="lessThan">
      <formula>$C$4</formula>
    </cfRule>
  </conditionalFormatting>
  <conditionalFormatting sqref="O25">
    <cfRule type="cellIs" dxfId="4680" priority="2933" operator="lessThan">
      <formula>$C$4</formula>
    </cfRule>
  </conditionalFormatting>
  <conditionalFormatting sqref="O25">
    <cfRule type="cellIs" dxfId="4679" priority="2934" operator="lessThan">
      <formula>$C$4</formula>
    </cfRule>
  </conditionalFormatting>
  <conditionalFormatting sqref="O26">
    <cfRule type="cellIs" dxfId="4678" priority="2935" operator="lessThan">
      <formula>$C$4</formula>
    </cfRule>
  </conditionalFormatting>
  <conditionalFormatting sqref="O26">
    <cfRule type="cellIs" dxfId="4677" priority="2936" operator="lessThan">
      <formula>$C$4</formula>
    </cfRule>
  </conditionalFormatting>
  <conditionalFormatting sqref="O27">
    <cfRule type="cellIs" dxfId="4676" priority="2937" operator="lessThan">
      <formula>$C$4</formula>
    </cfRule>
  </conditionalFormatting>
  <conditionalFormatting sqref="O27">
    <cfRule type="cellIs" dxfId="4675" priority="2938" operator="lessThan">
      <formula>$C$4</formula>
    </cfRule>
  </conditionalFormatting>
  <conditionalFormatting sqref="O28">
    <cfRule type="cellIs" dxfId="4674" priority="2939" operator="lessThan">
      <formula>$C$4</formula>
    </cfRule>
  </conditionalFormatting>
  <conditionalFormatting sqref="O28">
    <cfRule type="cellIs" dxfId="4673" priority="2940" operator="lessThan">
      <formula>$C$4</formula>
    </cfRule>
  </conditionalFormatting>
  <conditionalFormatting sqref="O29">
    <cfRule type="cellIs" dxfId="4672" priority="2941" operator="lessThan">
      <formula>$C$4</formula>
    </cfRule>
  </conditionalFormatting>
  <conditionalFormatting sqref="O29">
    <cfRule type="cellIs" dxfId="4671" priority="2942" operator="lessThan">
      <formula>$C$4</formula>
    </cfRule>
  </conditionalFormatting>
  <conditionalFormatting sqref="O30">
    <cfRule type="cellIs" dxfId="4670" priority="2943" operator="lessThan">
      <formula>$C$4</formula>
    </cfRule>
  </conditionalFormatting>
  <conditionalFormatting sqref="O30">
    <cfRule type="cellIs" dxfId="4669" priority="2944" operator="lessThan">
      <formula>$C$4</formula>
    </cfRule>
  </conditionalFormatting>
  <conditionalFormatting sqref="O31">
    <cfRule type="cellIs" dxfId="4668" priority="2945" operator="lessThan">
      <formula>$C$4</formula>
    </cfRule>
  </conditionalFormatting>
  <conditionalFormatting sqref="O31">
    <cfRule type="cellIs" dxfId="4667" priority="2946" operator="lessThan">
      <formula>$C$4</formula>
    </cfRule>
  </conditionalFormatting>
  <conditionalFormatting sqref="O32">
    <cfRule type="cellIs" dxfId="4666" priority="2947" operator="lessThan">
      <formula>$C$4</formula>
    </cfRule>
  </conditionalFormatting>
  <conditionalFormatting sqref="O32">
    <cfRule type="cellIs" dxfId="4665" priority="2948" operator="lessThan">
      <formula>$C$4</formula>
    </cfRule>
  </conditionalFormatting>
  <conditionalFormatting sqref="O33">
    <cfRule type="cellIs" dxfId="4664" priority="2949" operator="lessThan">
      <formula>$C$4</formula>
    </cfRule>
  </conditionalFormatting>
  <conditionalFormatting sqref="O33">
    <cfRule type="cellIs" dxfId="4663" priority="2950" operator="lessThan">
      <formula>$C$4</formula>
    </cfRule>
  </conditionalFormatting>
  <conditionalFormatting sqref="O34">
    <cfRule type="cellIs" dxfId="4662" priority="2951" operator="lessThan">
      <formula>$C$4</formula>
    </cfRule>
  </conditionalFormatting>
  <conditionalFormatting sqref="O34">
    <cfRule type="cellIs" dxfId="4661" priority="2952" operator="lessThan">
      <formula>$C$4</formula>
    </cfRule>
  </conditionalFormatting>
  <conditionalFormatting sqref="O35">
    <cfRule type="cellIs" dxfId="4660" priority="2953" operator="lessThan">
      <formula>$C$4</formula>
    </cfRule>
  </conditionalFormatting>
  <conditionalFormatting sqref="O35">
    <cfRule type="cellIs" dxfId="4659" priority="2954" operator="lessThan">
      <formula>$C$4</formula>
    </cfRule>
  </conditionalFormatting>
  <conditionalFormatting sqref="O36">
    <cfRule type="cellIs" dxfId="4658" priority="2955" operator="lessThan">
      <formula>$C$4</formula>
    </cfRule>
  </conditionalFormatting>
  <conditionalFormatting sqref="O36">
    <cfRule type="cellIs" dxfId="4657" priority="2956" operator="lessThan">
      <formula>$C$4</formula>
    </cfRule>
  </conditionalFormatting>
  <conditionalFormatting sqref="O37">
    <cfRule type="cellIs" dxfId="4656" priority="2957" operator="lessThan">
      <formula>$C$4</formula>
    </cfRule>
  </conditionalFormatting>
  <conditionalFormatting sqref="O37">
    <cfRule type="cellIs" dxfId="4655" priority="2958" operator="lessThan">
      <formula>$C$4</formula>
    </cfRule>
  </conditionalFormatting>
  <conditionalFormatting sqref="O38">
    <cfRule type="cellIs" dxfId="4654" priority="2959" operator="lessThan">
      <formula>$C$4</formula>
    </cfRule>
  </conditionalFormatting>
  <conditionalFormatting sqref="O38">
    <cfRule type="cellIs" dxfId="4653" priority="2960" operator="lessThan">
      <formula>$C$4</formula>
    </cfRule>
  </conditionalFormatting>
  <conditionalFormatting sqref="O39">
    <cfRule type="cellIs" dxfId="4652" priority="2961" operator="lessThan">
      <formula>$C$4</formula>
    </cfRule>
  </conditionalFormatting>
  <conditionalFormatting sqref="O39">
    <cfRule type="cellIs" dxfId="4651" priority="2962" operator="lessThan">
      <formula>$C$4</formula>
    </cfRule>
  </conditionalFormatting>
  <conditionalFormatting sqref="O40">
    <cfRule type="cellIs" dxfId="4650" priority="2963" operator="lessThan">
      <formula>$C$4</formula>
    </cfRule>
  </conditionalFormatting>
  <conditionalFormatting sqref="O40">
    <cfRule type="cellIs" dxfId="4649" priority="2964" operator="lessThan">
      <formula>$C$4</formula>
    </cfRule>
  </conditionalFormatting>
  <conditionalFormatting sqref="O41">
    <cfRule type="cellIs" dxfId="4648" priority="2965" operator="lessThan">
      <formula>$C$4</formula>
    </cfRule>
  </conditionalFormatting>
  <conditionalFormatting sqref="O41">
    <cfRule type="cellIs" dxfId="4647" priority="2966" operator="lessThan">
      <formula>$C$4</formula>
    </cfRule>
  </conditionalFormatting>
  <conditionalFormatting sqref="O42">
    <cfRule type="cellIs" dxfId="4646" priority="2967" operator="lessThan">
      <formula>$C$4</formula>
    </cfRule>
  </conditionalFormatting>
  <conditionalFormatting sqref="O42">
    <cfRule type="cellIs" dxfId="4645" priority="2968" operator="lessThan">
      <formula>$C$4</formula>
    </cfRule>
  </conditionalFormatting>
  <conditionalFormatting sqref="O43">
    <cfRule type="cellIs" dxfId="4644" priority="2969" operator="lessThan">
      <formula>$C$4</formula>
    </cfRule>
  </conditionalFormatting>
  <conditionalFormatting sqref="O43">
    <cfRule type="cellIs" dxfId="4643" priority="2970" operator="lessThan">
      <formula>$C$4</formula>
    </cfRule>
  </conditionalFormatting>
  <conditionalFormatting sqref="O44">
    <cfRule type="cellIs" dxfId="4642" priority="2971" operator="lessThan">
      <formula>$C$4</formula>
    </cfRule>
  </conditionalFormatting>
  <conditionalFormatting sqref="O44">
    <cfRule type="cellIs" dxfId="4641" priority="2972" operator="lessThan">
      <formula>$C$4</formula>
    </cfRule>
  </conditionalFormatting>
  <conditionalFormatting sqref="O45">
    <cfRule type="cellIs" dxfId="4640" priority="2973" operator="lessThan">
      <formula>$C$4</formula>
    </cfRule>
  </conditionalFormatting>
  <conditionalFormatting sqref="O45">
    <cfRule type="cellIs" dxfId="4639" priority="2974" operator="lessThan">
      <formula>$C$4</formula>
    </cfRule>
  </conditionalFormatting>
  <conditionalFormatting sqref="O46">
    <cfRule type="cellIs" dxfId="4638" priority="2975" operator="lessThan">
      <formula>$C$4</formula>
    </cfRule>
  </conditionalFormatting>
  <conditionalFormatting sqref="O46">
    <cfRule type="cellIs" dxfId="4637" priority="2976" operator="lessThan">
      <formula>$C$4</formula>
    </cfRule>
  </conditionalFormatting>
  <conditionalFormatting sqref="O47">
    <cfRule type="cellIs" dxfId="4636" priority="2977" operator="lessThan">
      <formula>$C$4</formula>
    </cfRule>
  </conditionalFormatting>
  <conditionalFormatting sqref="O47">
    <cfRule type="cellIs" dxfId="4635" priority="2978" operator="lessThan">
      <formula>$C$4</formula>
    </cfRule>
  </conditionalFormatting>
  <conditionalFormatting sqref="O48">
    <cfRule type="cellIs" dxfId="4634" priority="2979" operator="lessThan">
      <formula>$C$4</formula>
    </cfRule>
  </conditionalFormatting>
  <conditionalFormatting sqref="O48">
    <cfRule type="cellIs" dxfId="4633" priority="2980" operator="lessThan">
      <formula>$C$4</formula>
    </cfRule>
  </conditionalFormatting>
  <conditionalFormatting sqref="O49">
    <cfRule type="cellIs" dxfId="4632" priority="2981" operator="lessThan">
      <formula>$C$4</formula>
    </cfRule>
  </conditionalFormatting>
  <conditionalFormatting sqref="O49">
    <cfRule type="cellIs" dxfId="4631" priority="2982" operator="lessThan">
      <formula>$C$4</formula>
    </cfRule>
  </conditionalFormatting>
  <conditionalFormatting sqref="O50">
    <cfRule type="cellIs" dxfId="4630" priority="2983" operator="lessThan">
      <formula>$C$4</formula>
    </cfRule>
  </conditionalFormatting>
  <conditionalFormatting sqref="O50">
    <cfRule type="cellIs" dxfId="4629" priority="2984" operator="lessThan">
      <formula>$C$4</formula>
    </cfRule>
  </conditionalFormatting>
  <conditionalFormatting sqref="O51">
    <cfRule type="cellIs" dxfId="4628" priority="2985" operator="lessThan">
      <formula>$C$4</formula>
    </cfRule>
  </conditionalFormatting>
  <conditionalFormatting sqref="O51">
    <cfRule type="cellIs" dxfId="4627" priority="2986" operator="lessThan">
      <formula>$C$4</formula>
    </cfRule>
  </conditionalFormatting>
  <conditionalFormatting sqref="O52">
    <cfRule type="cellIs" dxfId="4626" priority="2987" operator="lessThan">
      <formula>$C$4</formula>
    </cfRule>
  </conditionalFormatting>
  <conditionalFormatting sqref="O52">
    <cfRule type="cellIs" dxfId="4625" priority="2988" operator="lessThan">
      <formula>$C$4</formula>
    </cfRule>
  </conditionalFormatting>
  <conditionalFormatting sqref="O53">
    <cfRule type="cellIs" dxfId="4624" priority="2989" operator="lessThan">
      <formula>$C$4</formula>
    </cfRule>
  </conditionalFormatting>
  <conditionalFormatting sqref="O53">
    <cfRule type="cellIs" dxfId="4623" priority="2990" operator="lessThan">
      <formula>$C$4</formula>
    </cfRule>
  </conditionalFormatting>
  <conditionalFormatting sqref="O54">
    <cfRule type="cellIs" dxfId="4622" priority="2991" operator="lessThan">
      <formula>$C$4</formula>
    </cfRule>
  </conditionalFormatting>
  <conditionalFormatting sqref="O54">
    <cfRule type="cellIs" dxfId="4621" priority="2992" operator="lessThan">
      <formula>$C$4</formula>
    </cfRule>
  </conditionalFormatting>
  <conditionalFormatting sqref="O55">
    <cfRule type="cellIs" dxfId="4620" priority="2993" operator="lessThan">
      <formula>$C$4</formula>
    </cfRule>
  </conditionalFormatting>
  <conditionalFormatting sqref="O55">
    <cfRule type="cellIs" dxfId="4619" priority="2994" operator="lessThan">
      <formula>$C$4</formula>
    </cfRule>
  </conditionalFormatting>
  <conditionalFormatting sqref="O56">
    <cfRule type="cellIs" dxfId="4618" priority="2995" operator="lessThan">
      <formula>$C$4</formula>
    </cfRule>
  </conditionalFormatting>
  <conditionalFormatting sqref="O56">
    <cfRule type="cellIs" dxfId="4617" priority="2996" operator="lessThan">
      <formula>$C$4</formula>
    </cfRule>
  </conditionalFormatting>
  <conditionalFormatting sqref="O57">
    <cfRule type="cellIs" dxfId="4616" priority="2997" operator="lessThan">
      <formula>$C$4</formula>
    </cfRule>
  </conditionalFormatting>
  <conditionalFormatting sqref="O57">
    <cfRule type="cellIs" dxfId="4615" priority="2998" operator="lessThan">
      <formula>$C$4</formula>
    </cfRule>
  </conditionalFormatting>
  <conditionalFormatting sqref="O58">
    <cfRule type="cellIs" dxfId="4614" priority="2999" operator="lessThan">
      <formula>$C$4</formula>
    </cfRule>
  </conditionalFormatting>
  <conditionalFormatting sqref="O58">
    <cfRule type="cellIs" dxfId="4613" priority="3000" operator="lessThan">
      <formula>$C$4</formula>
    </cfRule>
  </conditionalFormatting>
  <conditionalFormatting sqref="O59">
    <cfRule type="cellIs" dxfId="4612" priority="3001" operator="lessThan">
      <formula>$C$4</formula>
    </cfRule>
  </conditionalFormatting>
  <conditionalFormatting sqref="O59">
    <cfRule type="cellIs" dxfId="4611" priority="3002" operator="lessThan">
      <formula>$C$4</formula>
    </cfRule>
  </conditionalFormatting>
  <conditionalFormatting sqref="O60">
    <cfRule type="cellIs" dxfId="4610" priority="3003" operator="lessThan">
      <formula>$C$4</formula>
    </cfRule>
  </conditionalFormatting>
  <conditionalFormatting sqref="O60">
    <cfRule type="cellIs" dxfId="4609" priority="3004" operator="lessThan">
      <formula>$C$4</formula>
    </cfRule>
  </conditionalFormatting>
  <conditionalFormatting sqref="AZ11">
    <cfRule type="cellIs" dxfId="4608" priority="3005" operator="lessThan">
      <formula>$C$4</formula>
    </cfRule>
  </conditionalFormatting>
  <conditionalFormatting sqref="AZ12">
    <cfRule type="cellIs" dxfId="4607" priority="3006" operator="lessThan">
      <formula>$C$4</formula>
    </cfRule>
  </conditionalFormatting>
  <conditionalFormatting sqref="AZ13">
    <cfRule type="cellIs" dxfId="4606" priority="3007" operator="lessThan">
      <formula>$C$4</formula>
    </cfRule>
  </conditionalFormatting>
  <conditionalFormatting sqref="AZ14">
    <cfRule type="cellIs" dxfId="4605" priority="3008" operator="lessThan">
      <formula>$C$4</formula>
    </cfRule>
  </conditionalFormatting>
  <conditionalFormatting sqref="AZ15">
    <cfRule type="cellIs" dxfId="4604" priority="3009" operator="lessThan">
      <formula>$C$4</formula>
    </cfRule>
  </conditionalFormatting>
  <conditionalFormatting sqref="AZ16">
    <cfRule type="cellIs" dxfId="4603" priority="3010" operator="lessThan">
      <formula>$C$4</formula>
    </cfRule>
  </conditionalFormatting>
  <conditionalFormatting sqref="AZ17">
    <cfRule type="cellIs" dxfId="4602" priority="3011" operator="lessThan">
      <formula>$C$4</formula>
    </cfRule>
  </conditionalFormatting>
  <conditionalFormatting sqref="AZ18">
    <cfRule type="cellIs" dxfId="4601" priority="3012" operator="lessThan">
      <formula>$C$4</formula>
    </cfRule>
  </conditionalFormatting>
  <conditionalFormatting sqref="AZ19">
    <cfRule type="cellIs" dxfId="4600" priority="3013" operator="lessThan">
      <formula>$C$4</formula>
    </cfRule>
  </conditionalFormatting>
  <conditionalFormatting sqref="AZ20">
    <cfRule type="cellIs" dxfId="4599" priority="3014" operator="lessThan">
      <formula>$C$4</formula>
    </cfRule>
  </conditionalFormatting>
  <conditionalFormatting sqref="AZ21">
    <cfRule type="cellIs" dxfId="4598" priority="3015" operator="lessThan">
      <formula>$C$4</formula>
    </cfRule>
  </conditionalFormatting>
  <conditionalFormatting sqref="AZ22">
    <cfRule type="cellIs" dxfId="4597" priority="3016" operator="lessThan">
      <formula>$C$4</formula>
    </cfRule>
  </conditionalFormatting>
  <conditionalFormatting sqref="AZ23">
    <cfRule type="cellIs" dxfId="4596" priority="3017" operator="lessThan">
      <formula>$C$4</formula>
    </cfRule>
  </conditionalFormatting>
  <conditionalFormatting sqref="AZ24">
    <cfRule type="cellIs" dxfId="4595" priority="3018" operator="lessThan">
      <formula>$C$4</formula>
    </cfRule>
  </conditionalFormatting>
  <conditionalFormatting sqref="AZ25">
    <cfRule type="cellIs" dxfId="4594" priority="3019" operator="lessThan">
      <formula>$C$4</formula>
    </cfRule>
  </conditionalFormatting>
  <conditionalFormatting sqref="AZ26">
    <cfRule type="cellIs" dxfId="4593" priority="3020" operator="lessThan">
      <formula>$C$4</formula>
    </cfRule>
  </conditionalFormatting>
  <conditionalFormatting sqref="AZ27">
    <cfRule type="cellIs" dxfId="4592" priority="3021" operator="lessThan">
      <formula>$C$4</formula>
    </cfRule>
  </conditionalFormatting>
  <conditionalFormatting sqref="AZ28">
    <cfRule type="cellIs" dxfId="4591" priority="3022" operator="lessThan">
      <formula>$C$4</formula>
    </cfRule>
  </conditionalFormatting>
  <conditionalFormatting sqref="AZ29">
    <cfRule type="cellIs" dxfId="4590" priority="3023" operator="lessThan">
      <formula>$C$4</formula>
    </cfRule>
  </conditionalFormatting>
  <conditionalFormatting sqref="AZ30">
    <cfRule type="cellIs" dxfId="4589" priority="3024" operator="lessThan">
      <formula>$C$4</formula>
    </cfRule>
  </conditionalFormatting>
  <conditionalFormatting sqref="AZ31">
    <cfRule type="cellIs" dxfId="4588" priority="3025" operator="lessThan">
      <formula>$C$4</formula>
    </cfRule>
  </conditionalFormatting>
  <conditionalFormatting sqref="AZ32">
    <cfRule type="cellIs" dxfId="4587" priority="3026" operator="lessThan">
      <formula>$C$4</formula>
    </cfRule>
  </conditionalFormatting>
  <conditionalFormatting sqref="AZ33">
    <cfRule type="cellIs" dxfId="4586" priority="3027" operator="lessThan">
      <formula>$C$4</formula>
    </cfRule>
  </conditionalFormatting>
  <conditionalFormatting sqref="AZ34">
    <cfRule type="cellIs" dxfId="4585" priority="3028" operator="lessThan">
      <formula>$C$4</formula>
    </cfRule>
  </conditionalFormatting>
  <conditionalFormatting sqref="AZ35">
    <cfRule type="cellIs" dxfId="4584" priority="3029" operator="lessThan">
      <formula>$C$4</formula>
    </cfRule>
  </conditionalFormatting>
  <conditionalFormatting sqref="AZ36">
    <cfRule type="cellIs" dxfId="4583" priority="3030" operator="lessThan">
      <formula>$C$4</formula>
    </cfRule>
  </conditionalFormatting>
  <conditionalFormatting sqref="AZ37">
    <cfRule type="cellIs" dxfId="4582" priority="3031" operator="lessThan">
      <formula>$C$4</formula>
    </cfRule>
  </conditionalFormatting>
  <conditionalFormatting sqref="AZ38">
    <cfRule type="cellIs" dxfId="4581" priority="3032" operator="lessThan">
      <formula>$C$4</formula>
    </cfRule>
  </conditionalFormatting>
  <conditionalFormatting sqref="AZ39">
    <cfRule type="cellIs" dxfId="4580" priority="3033" operator="lessThan">
      <formula>$C$4</formula>
    </cfRule>
  </conditionalFormatting>
  <conditionalFormatting sqref="AZ40">
    <cfRule type="cellIs" dxfId="4579" priority="3034" operator="lessThan">
      <formula>$C$4</formula>
    </cfRule>
  </conditionalFormatting>
  <conditionalFormatting sqref="AZ41">
    <cfRule type="cellIs" dxfId="4578" priority="3035" operator="lessThan">
      <formula>$C$4</formula>
    </cfRule>
  </conditionalFormatting>
  <conditionalFormatting sqref="AZ42">
    <cfRule type="cellIs" dxfId="4577" priority="3036" operator="lessThan">
      <formula>$C$4</formula>
    </cfRule>
  </conditionalFormatting>
  <conditionalFormatting sqref="AZ43">
    <cfRule type="cellIs" dxfId="4576" priority="3037" operator="lessThan">
      <formula>$C$4</formula>
    </cfRule>
  </conditionalFormatting>
  <conditionalFormatting sqref="AZ44">
    <cfRule type="cellIs" dxfId="4575" priority="3038" operator="lessThan">
      <formula>$C$4</formula>
    </cfRule>
  </conditionalFormatting>
  <conditionalFormatting sqref="AZ45">
    <cfRule type="cellIs" dxfId="4574" priority="3039" operator="lessThan">
      <formula>$C$4</formula>
    </cfRule>
  </conditionalFormatting>
  <conditionalFormatting sqref="AZ46">
    <cfRule type="cellIs" dxfId="4573" priority="3040" operator="lessThan">
      <formula>$C$4</formula>
    </cfRule>
  </conditionalFormatting>
  <conditionalFormatting sqref="AZ47">
    <cfRule type="cellIs" dxfId="4572" priority="3041" operator="lessThan">
      <formula>$C$4</formula>
    </cfRule>
  </conditionalFormatting>
  <conditionalFormatting sqref="AZ48">
    <cfRule type="cellIs" dxfId="4571" priority="3042" operator="lessThan">
      <formula>$C$4</formula>
    </cfRule>
  </conditionalFormatting>
  <conditionalFormatting sqref="AZ49">
    <cfRule type="cellIs" dxfId="4570" priority="3043" operator="lessThan">
      <formula>$C$4</formula>
    </cfRule>
  </conditionalFormatting>
  <conditionalFormatting sqref="AZ50">
    <cfRule type="cellIs" dxfId="4569" priority="3044" operator="lessThan">
      <formula>$C$4</formula>
    </cfRule>
  </conditionalFormatting>
  <conditionalFormatting sqref="AZ51">
    <cfRule type="cellIs" dxfId="4568" priority="3045" operator="lessThan">
      <formula>$C$4</formula>
    </cfRule>
  </conditionalFormatting>
  <conditionalFormatting sqref="AZ52">
    <cfRule type="cellIs" dxfId="4567" priority="3046" operator="lessThan">
      <formula>$C$4</formula>
    </cfRule>
  </conditionalFormatting>
  <conditionalFormatting sqref="AZ53">
    <cfRule type="cellIs" dxfId="4566" priority="3047" operator="lessThan">
      <formula>$C$4</formula>
    </cfRule>
  </conditionalFormatting>
  <conditionalFormatting sqref="AZ54">
    <cfRule type="cellIs" dxfId="4565" priority="3048" operator="lessThan">
      <formula>$C$4</formula>
    </cfRule>
  </conditionalFormatting>
  <conditionalFormatting sqref="AZ55">
    <cfRule type="cellIs" dxfId="4564" priority="3049" operator="lessThan">
      <formula>$C$4</formula>
    </cfRule>
  </conditionalFormatting>
  <conditionalFormatting sqref="AZ56">
    <cfRule type="cellIs" dxfId="4563" priority="3050" operator="lessThan">
      <formula>$C$4</formula>
    </cfRule>
  </conditionalFormatting>
  <conditionalFormatting sqref="AZ57">
    <cfRule type="cellIs" dxfId="4562" priority="3051" operator="lessThan">
      <formula>$C$4</formula>
    </cfRule>
  </conditionalFormatting>
  <conditionalFormatting sqref="AZ58">
    <cfRule type="cellIs" dxfId="4561" priority="3052" operator="lessThan">
      <formula>$C$4</formula>
    </cfRule>
  </conditionalFormatting>
  <conditionalFormatting sqref="AZ59">
    <cfRule type="cellIs" dxfId="4560" priority="3053" operator="lessThan">
      <formula>$C$4</formula>
    </cfRule>
  </conditionalFormatting>
  <conditionalFormatting sqref="AZ60">
    <cfRule type="cellIs" dxfId="4559" priority="3054" operator="lessThan">
      <formula>$C$4</formula>
    </cfRule>
  </conditionalFormatting>
  <conditionalFormatting sqref="BA11">
    <cfRule type="cellIs" dxfId="4558" priority="3055" operator="lessThan">
      <formula>$C$4</formula>
    </cfRule>
  </conditionalFormatting>
  <conditionalFormatting sqref="BA12">
    <cfRule type="cellIs" dxfId="4557" priority="3056" operator="lessThan">
      <formula>$C$4</formula>
    </cfRule>
  </conditionalFormatting>
  <conditionalFormatting sqref="BA13">
    <cfRule type="cellIs" dxfId="4556" priority="3057" operator="lessThan">
      <formula>$C$4</formula>
    </cfRule>
  </conditionalFormatting>
  <conditionalFormatting sqref="BA14">
    <cfRule type="cellIs" dxfId="4555" priority="3058" operator="lessThan">
      <formula>$C$4</formula>
    </cfRule>
  </conditionalFormatting>
  <conditionalFormatting sqref="BA15">
    <cfRule type="cellIs" dxfId="4554" priority="3059" operator="lessThan">
      <formula>$C$4</formula>
    </cfRule>
  </conditionalFormatting>
  <conditionalFormatting sqref="BA16">
    <cfRule type="cellIs" dxfId="4553" priority="3060" operator="lessThan">
      <formula>$C$4</formula>
    </cfRule>
  </conditionalFormatting>
  <conditionalFormatting sqref="BA17">
    <cfRule type="cellIs" dxfId="4552" priority="3061" operator="lessThan">
      <formula>$C$4</formula>
    </cfRule>
  </conditionalFormatting>
  <conditionalFormatting sqref="BA18">
    <cfRule type="cellIs" dxfId="4551" priority="3062" operator="lessThan">
      <formula>$C$4</formula>
    </cfRule>
  </conditionalFormatting>
  <conditionalFormatting sqref="BA19">
    <cfRule type="cellIs" dxfId="4550" priority="3063" operator="lessThan">
      <formula>$C$4</formula>
    </cfRule>
  </conditionalFormatting>
  <conditionalFormatting sqref="BA20">
    <cfRule type="cellIs" dxfId="4549" priority="3064" operator="lessThan">
      <formula>$C$4</formula>
    </cfRule>
  </conditionalFormatting>
  <conditionalFormatting sqref="BA21">
    <cfRule type="cellIs" dxfId="4548" priority="3065" operator="lessThan">
      <formula>$C$4</formula>
    </cfRule>
  </conditionalFormatting>
  <conditionalFormatting sqref="BA22">
    <cfRule type="cellIs" dxfId="4547" priority="3066" operator="lessThan">
      <formula>$C$4</formula>
    </cfRule>
  </conditionalFormatting>
  <conditionalFormatting sqref="BA23">
    <cfRule type="cellIs" dxfId="4546" priority="3067" operator="lessThan">
      <formula>$C$4</formula>
    </cfRule>
  </conditionalFormatting>
  <conditionalFormatting sqref="BA24">
    <cfRule type="cellIs" dxfId="4545" priority="3068" operator="lessThan">
      <formula>$C$4</formula>
    </cfRule>
  </conditionalFormatting>
  <conditionalFormatting sqref="BA25">
    <cfRule type="cellIs" dxfId="4544" priority="3069" operator="lessThan">
      <formula>$C$4</formula>
    </cfRule>
  </conditionalFormatting>
  <conditionalFormatting sqref="BA26">
    <cfRule type="cellIs" dxfId="4543" priority="3070" operator="lessThan">
      <formula>$C$4</formula>
    </cfRule>
  </conditionalFormatting>
  <conditionalFormatting sqref="BA27">
    <cfRule type="cellIs" dxfId="4542" priority="3071" operator="lessThan">
      <formula>$C$4</formula>
    </cfRule>
  </conditionalFormatting>
  <conditionalFormatting sqref="BA28">
    <cfRule type="cellIs" dxfId="4541" priority="3072" operator="lessThan">
      <formula>$C$4</formula>
    </cfRule>
  </conditionalFormatting>
  <conditionalFormatting sqref="BA29">
    <cfRule type="cellIs" dxfId="4540" priority="3073" operator="lessThan">
      <formula>$C$4</formula>
    </cfRule>
  </conditionalFormatting>
  <conditionalFormatting sqref="BA30">
    <cfRule type="cellIs" dxfId="4539" priority="3074" operator="lessThan">
      <formula>$C$4</formula>
    </cfRule>
  </conditionalFormatting>
  <conditionalFormatting sqref="BA31">
    <cfRule type="cellIs" dxfId="4538" priority="3075" operator="lessThan">
      <formula>$C$4</formula>
    </cfRule>
  </conditionalFormatting>
  <conditionalFormatting sqref="BA32">
    <cfRule type="cellIs" dxfId="4537" priority="3076" operator="lessThan">
      <formula>$C$4</formula>
    </cfRule>
  </conditionalFormatting>
  <conditionalFormatting sqref="BA33">
    <cfRule type="cellIs" dxfId="4536" priority="3077" operator="lessThan">
      <formula>$C$4</formula>
    </cfRule>
  </conditionalFormatting>
  <conditionalFormatting sqref="BA34">
    <cfRule type="cellIs" dxfId="4535" priority="3078" operator="lessThan">
      <formula>$C$4</formula>
    </cfRule>
  </conditionalFormatting>
  <conditionalFormatting sqref="BA35">
    <cfRule type="cellIs" dxfId="4534" priority="3079" operator="lessThan">
      <formula>$C$4</formula>
    </cfRule>
  </conditionalFormatting>
  <conditionalFormatting sqref="BA36">
    <cfRule type="cellIs" dxfId="4533" priority="3080" operator="lessThan">
      <formula>$C$4</formula>
    </cfRule>
  </conditionalFormatting>
  <conditionalFormatting sqref="BA37">
    <cfRule type="cellIs" dxfId="4532" priority="3081" operator="lessThan">
      <formula>$C$4</formula>
    </cfRule>
  </conditionalFormatting>
  <conditionalFormatting sqref="BA38">
    <cfRule type="cellIs" dxfId="4531" priority="3082" operator="lessThan">
      <formula>$C$4</formula>
    </cfRule>
  </conditionalFormatting>
  <conditionalFormatting sqref="BA39">
    <cfRule type="cellIs" dxfId="4530" priority="3083" operator="lessThan">
      <formula>$C$4</formula>
    </cfRule>
  </conditionalFormatting>
  <conditionalFormatting sqref="BA40">
    <cfRule type="cellIs" dxfId="4529" priority="3084" operator="lessThan">
      <formula>$C$4</formula>
    </cfRule>
  </conditionalFormatting>
  <conditionalFormatting sqref="BA41">
    <cfRule type="cellIs" dxfId="4528" priority="3085" operator="lessThan">
      <formula>$C$4</formula>
    </cfRule>
  </conditionalFormatting>
  <conditionalFormatting sqref="BA42">
    <cfRule type="cellIs" dxfId="4527" priority="3086" operator="lessThan">
      <formula>$C$4</formula>
    </cfRule>
  </conditionalFormatting>
  <conditionalFormatting sqref="BA43">
    <cfRule type="cellIs" dxfId="4526" priority="3087" operator="lessThan">
      <formula>$C$4</formula>
    </cfRule>
  </conditionalFormatting>
  <conditionalFormatting sqref="BA44">
    <cfRule type="cellIs" dxfId="4525" priority="3088" operator="lessThan">
      <formula>$C$4</formula>
    </cfRule>
  </conditionalFormatting>
  <conditionalFormatting sqref="BA45">
    <cfRule type="cellIs" dxfId="4524" priority="3089" operator="lessThan">
      <formula>$C$4</formula>
    </cfRule>
  </conditionalFormatting>
  <conditionalFormatting sqref="BA46">
    <cfRule type="cellIs" dxfId="4523" priority="3090" operator="lessThan">
      <formula>$C$4</formula>
    </cfRule>
  </conditionalFormatting>
  <conditionalFormatting sqref="BA47">
    <cfRule type="cellIs" dxfId="4522" priority="3091" operator="lessThan">
      <formula>$C$4</formula>
    </cfRule>
  </conditionalFormatting>
  <conditionalFormatting sqref="BA48">
    <cfRule type="cellIs" dxfId="4521" priority="3092" operator="lessThan">
      <formula>$C$4</formula>
    </cfRule>
  </conditionalFormatting>
  <conditionalFormatting sqref="BA49">
    <cfRule type="cellIs" dxfId="4520" priority="3093" operator="lessThan">
      <formula>$C$4</formula>
    </cfRule>
  </conditionalFormatting>
  <conditionalFormatting sqref="BA50">
    <cfRule type="cellIs" dxfId="4519" priority="3094" operator="lessThan">
      <formula>$C$4</formula>
    </cfRule>
  </conditionalFormatting>
  <conditionalFormatting sqref="BA51">
    <cfRule type="cellIs" dxfId="4518" priority="3095" operator="lessThan">
      <formula>$C$4</formula>
    </cfRule>
  </conditionalFormatting>
  <conditionalFormatting sqref="BA52">
    <cfRule type="cellIs" dxfId="4517" priority="3096" operator="lessThan">
      <formula>$C$4</formula>
    </cfRule>
  </conditionalFormatting>
  <conditionalFormatting sqref="BA53">
    <cfRule type="cellIs" dxfId="4516" priority="3097" operator="lessThan">
      <formula>$C$4</formula>
    </cfRule>
  </conditionalFormatting>
  <conditionalFormatting sqref="BA54">
    <cfRule type="cellIs" dxfId="4515" priority="3098" operator="lessThan">
      <formula>$C$4</formula>
    </cfRule>
  </conditionalFormatting>
  <conditionalFormatting sqref="BA55">
    <cfRule type="cellIs" dxfId="4514" priority="3099" operator="lessThan">
      <formula>$C$4</formula>
    </cfRule>
  </conditionalFormatting>
  <conditionalFormatting sqref="BA56">
    <cfRule type="cellIs" dxfId="4513" priority="3100" operator="lessThan">
      <formula>$C$4</formula>
    </cfRule>
  </conditionalFormatting>
  <conditionalFormatting sqref="BA57">
    <cfRule type="cellIs" dxfId="4512" priority="3101" operator="lessThan">
      <formula>$C$4</formula>
    </cfRule>
  </conditionalFormatting>
  <conditionalFormatting sqref="BA58">
    <cfRule type="cellIs" dxfId="4511" priority="3102" operator="lessThan">
      <formula>$C$4</formula>
    </cfRule>
  </conditionalFormatting>
  <conditionalFormatting sqref="BA59">
    <cfRule type="cellIs" dxfId="4510" priority="3103" operator="lessThan">
      <formula>$C$4</formula>
    </cfRule>
  </conditionalFormatting>
  <conditionalFormatting sqref="BA60">
    <cfRule type="cellIs" dxfId="4509" priority="3104" operator="lessThan">
      <formula>$C$4</formula>
    </cfRule>
  </conditionalFormatting>
  <conditionalFormatting sqref="BB11">
    <cfRule type="cellIs" dxfId="4508" priority="3105" operator="lessThan">
      <formula>$C$4</formula>
    </cfRule>
  </conditionalFormatting>
  <conditionalFormatting sqref="BB12">
    <cfRule type="cellIs" dxfId="4507" priority="3106" operator="lessThan">
      <formula>$C$4</formula>
    </cfRule>
  </conditionalFormatting>
  <conditionalFormatting sqref="BB13">
    <cfRule type="cellIs" dxfId="4506" priority="3107" operator="lessThan">
      <formula>$C$4</formula>
    </cfRule>
  </conditionalFormatting>
  <conditionalFormatting sqref="BB14">
    <cfRule type="cellIs" dxfId="4505" priority="3108" operator="lessThan">
      <formula>$C$4</formula>
    </cfRule>
  </conditionalFormatting>
  <conditionalFormatting sqref="BB15">
    <cfRule type="cellIs" dxfId="4504" priority="3109" operator="lessThan">
      <formula>$C$4</formula>
    </cfRule>
  </conditionalFormatting>
  <conditionalFormatting sqref="BB16">
    <cfRule type="cellIs" dxfId="4503" priority="3110" operator="lessThan">
      <formula>$C$4</formula>
    </cfRule>
  </conditionalFormatting>
  <conditionalFormatting sqref="BB17">
    <cfRule type="cellIs" dxfId="4502" priority="3111" operator="lessThan">
      <formula>$C$4</formula>
    </cfRule>
  </conditionalFormatting>
  <conditionalFormatting sqref="BB18">
    <cfRule type="cellIs" dxfId="4501" priority="3112" operator="lessThan">
      <formula>$C$4</formula>
    </cfRule>
  </conditionalFormatting>
  <conditionalFormatting sqref="BB19">
    <cfRule type="cellIs" dxfId="4500" priority="3113" operator="lessThan">
      <formula>$C$4</formula>
    </cfRule>
  </conditionalFormatting>
  <conditionalFormatting sqref="BB20">
    <cfRule type="cellIs" dxfId="4499" priority="3114" operator="lessThan">
      <formula>$C$4</formula>
    </cfRule>
  </conditionalFormatting>
  <conditionalFormatting sqref="BB21">
    <cfRule type="cellIs" dxfId="4498" priority="3115" operator="lessThan">
      <formula>$C$4</formula>
    </cfRule>
  </conditionalFormatting>
  <conditionalFormatting sqref="BB22">
    <cfRule type="cellIs" dxfId="4497" priority="3116" operator="lessThan">
      <formula>$C$4</formula>
    </cfRule>
  </conditionalFormatting>
  <conditionalFormatting sqref="BB23">
    <cfRule type="cellIs" dxfId="4496" priority="3117" operator="lessThan">
      <formula>$C$4</formula>
    </cfRule>
  </conditionalFormatting>
  <conditionalFormatting sqref="BB24">
    <cfRule type="cellIs" dxfId="4495" priority="3118" operator="lessThan">
      <formula>$C$4</formula>
    </cfRule>
  </conditionalFormatting>
  <conditionalFormatting sqref="BB25">
    <cfRule type="cellIs" dxfId="4494" priority="3119" operator="lessThan">
      <formula>$C$4</formula>
    </cfRule>
  </conditionalFormatting>
  <conditionalFormatting sqref="BB26">
    <cfRule type="cellIs" dxfId="4493" priority="3120" operator="lessThan">
      <formula>$C$4</formula>
    </cfRule>
  </conditionalFormatting>
  <conditionalFormatting sqref="BB27">
    <cfRule type="cellIs" dxfId="4492" priority="3121" operator="lessThan">
      <formula>$C$4</formula>
    </cfRule>
  </conditionalFormatting>
  <conditionalFormatting sqref="BB28">
    <cfRule type="cellIs" dxfId="4491" priority="3122" operator="lessThan">
      <formula>$C$4</formula>
    </cfRule>
  </conditionalFormatting>
  <conditionalFormatting sqref="BB29">
    <cfRule type="cellIs" dxfId="4490" priority="3123" operator="lessThan">
      <formula>$C$4</formula>
    </cfRule>
  </conditionalFormatting>
  <conditionalFormatting sqref="BB30">
    <cfRule type="cellIs" dxfId="4489" priority="3124" operator="lessThan">
      <formula>$C$4</formula>
    </cfRule>
  </conditionalFormatting>
  <conditionalFormatting sqref="BB31">
    <cfRule type="cellIs" dxfId="4488" priority="3125" operator="lessThan">
      <formula>$C$4</formula>
    </cfRule>
  </conditionalFormatting>
  <conditionalFormatting sqref="BB32">
    <cfRule type="cellIs" dxfId="4487" priority="3126" operator="lessThan">
      <formula>$C$4</formula>
    </cfRule>
  </conditionalFormatting>
  <conditionalFormatting sqref="BB33">
    <cfRule type="cellIs" dxfId="4486" priority="3127" operator="lessThan">
      <formula>$C$4</formula>
    </cfRule>
  </conditionalFormatting>
  <conditionalFormatting sqref="BB34">
    <cfRule type="cellIs" dxfId="4485" priority="3128" operator="lessThan">
      <formula>$C$4</formula>
    </cfRule>
  </conditionalFormatting>
  <conditionalFormatting sqref="BB35">
    <cfRule type="cellIs" dxfId="4484" priority="3129" operator="lessThan">
      <formula>$C$4</formula>
    </cfRule>
  </conditionalFormatting>
  <conditionalFormatting sqref="BB36">
    <cfRule type="cellIs" dxfId="4483" priority="3130" operator="lessThan">
      <formula>$C$4</formula>
    </cfRule>
  </conditionalFormatting>
  <conditionalFormatting sqref="BB37">
    <cfRule type="cellIs" dxfId="4482" priority="3131" operator="lessThan">
      <formula>$C$4</formula>
    </cfRule>
  </conditionalFormatting>
  <conditionalFormatting sqref="BB38">
    <cfRule type="cellIs" dxfId="4481" priority="3132" operator="lessThan">
      <formula>$C$4</formula>
    </cfRule>
  </conditionalFormatting>
  <conditionalFormatting sqref="BB39">
    <cfRule type="cellIs" dxfId="4480" priority="3133" operator="lessThan">
      <formula>$C$4</formula>
    </cfRule>
  </conditionalFormatting>
  <conditionalFormatting sqref="BB40">
    <cfRule type="cellIs" dxfId="4479" priority="3134" operator="lessThan">
      <formula>$C$4</formula>
    </cfRule>
  </conditionalFormatting>
  <conditionalFormatting sqref="BB41">
    <cfRule type="cellIs" dxfId="4478" priority="3135" operator="lessThan">
      <formula>$C$4</formula>
    </cfRule>
  </conditionalFormatting>
  <conditionalFormatting sqref="BB42">
    <cfRule type="cellIs" dxfId="4477" priority="3136" operator="lessThan">
      <formula>$C$4</formula>
    </cfRule>
  </conditionalFormatting>
  <conditionalFormatting sqref="BB43">
    <cfRule type="cellIs" dxfId="4476" priority="3137" operator="lessThan">
      <formula>$C$4</formula>
    </cfRule>
  </conditionalFormatting>
  <conditionalFormatting sqref="BB44">
    <cfRule type="cellIs" dxfId="4475" priority="3138" operator="lessThan">
      <formula>$C$4</formula>
    </cfRule>
  </conditionalFormatting>
  <conditionalFormatting sqref="BB45">
    <cfRule type="cellIs" dxfId="4474" priority="3139" operator="lessThan">
      <formula>$C$4</formula>
    </cfRule>
  </conditionalFormatting>
  <conditionalFormatting sqref="BB46">
    <cfRule type="cellIs" dxfId="4473" priority="3140" operator="lessThan">
      <formula>$C$4</formula>
    </cfRule>
  </conditionalFormatting>
  <conditionalFormatting sqref="BB47">
    <cfRule type="cellIs" dxfId="4472" priority="3141" operator="lessThan">
      <formula>$C$4</formula>
    </cfRule>
  </conditionalFormatting>
  <conditionalFormatting sqref="BB48">
    <cfRule type="cellIs" dxfId="4471" priority="3142" operator="lessThan">
      <formula>$C$4</formula>
    </cfRule>
  </conditionalFormatting>
  <conditionalFormatting sqref="BB49">
    <cfRule type="cellIs" dxfId="4470" priority="3143" operator="lessThan">
      <formula>$C$4</formula>
    </cfRule>
  </conditionalFormatting>
  <conditionalFormatting sqref="BB50">
    <cfRule type="cellIs" dxfId="4469" priority="3144" operator="lessThan">
      <formula>$C$4</formula>
    </cfRule>
  </conditionalFormatting>
  <conditionalFormatting sqref="BB51">
    <cfRule type="cellIs" dxfId="4468" priority="3145" operator="lessThan">
      <formula>$C$4</formula>
    </cfRule>
  </conditionalFormatting>
  <conditionalFormatting sqref="BB52">
    <cfRule type="cellIs" dxfId="4467" priority="3146" operator="lessThan">
      <formula>$C$4</formula>
    </cfRule>
  </conditionalFormatting>
  <conditionalFormatting sqref="BB53">
    <cfRule type="cellIs" dxfId="4466" priority="3147" operator="lessThan">
      <formula>$C$4</formula>
    </cfRule>
  </conditionalFormatting>
  <conditionalFormatting sqref="BB54">
    <cfRule type="cellIs" dxfId="4465" priority="3148" operator="lessThan">
      <formula>$C$4</formula>
    </cfRule>
  </conditionalFormatting>
  <conditionalFormatting sqref="BB55">
    <cfRule type="cellIs" dxfId="4464" priority="3149" operator="lessThan">
      <formula>$C$4</formula>
    </cfRule>
  </conditionalFormatting>
  <conditionalFormatting sqref="BB56">
    <cfRule type="cellIs" dxfId="4463" priority="3150" operator="lessThan">
      <formula>$C$4</formula>
    </cfRule>
  </conditionalFormatting>
  <conditionalFormatting sqref="BB57">
    <cfRule type="cellIs" dxfId="4462" priority="3151" operator="lessThan">
      <formula>$C$4</formula>
    </cfRule>
  </conditionalFormatting>
  <conditionalFormatting sqref="BB58">
    <cfRule type="cellIs" dxfId="4461" priority="3152" operator="lessThan">
      <formula>$C$4</formula>
    </cfRule>
  </conditionalFormatting>
  <conditionalFormatting sqref="BB59">
    <cfRule type="cellIs" dxfId="4460" priority="3153" operator="lessThan">
      <formula>$C$4</formula>
    </cfRule>
  </conditionalFormatting>
  <conditionalFormatting sqref="BB60">
    <cfRule type="cellIs" dxfId="4459" priority="3154" operator="lessThan">
      <formula>$C$4</formula>
    </cfRule>
  </conditionalFormatting>
  <conditionalFormatting sqref="BC15">
    <cfRule type="cellIs" dxfId="4458" priority="3158" operator="lessThan">
      <formula>$C$4</formula>
    </cfRule>
  </conditionalFormatting>
  <conditionalFormatting sqref="BC16">
    <cfRule type="cellIs" dxfId="4457" priority="3159" operator="lessThan">
      <formula>$C$4</formula>
    </cfRule>
  </conditionalFormatting>
  <conditionalFormatting sqref="BC17">
    <cfRule type="cellIs" dxfId="4456" priority="3160" operator="lessThan">
      <formula>$C$4</formula>
    </cfRule>
  </conditionalFormatting>
  <conditionalFormatting sqref="BC18">
    <cfRule type="cellIs" dxfId="4455" priority="3161" operator="lessThan">
      <formula>$C$4</formula>
    </cfRule>
  </conditionalFormatting>
  <conditionalFormatting sqref="BC19">
    <cfRule type="cellIs" dxfId="4454" priority="3162" operator="lessThan">
      <formula>$C$4</formula>
    </cfRule>
  </conditionalFormatting>
  <conditionalFormatting sqref="BC20">
    <cfRule type="cellIs" dxfId="4453" priority="3163" operator="lessThan">
      <formula>$C$4</formula>
    </cfRule>
  </conditionalFormatting>
  <conditionalFormatting sqref="BC21">
    <cfRule type="cellIs" dxfId="4452" priority="3164" operator="lessThan">
      <formula>$C$4</formula>
    </cfRule>
  </conditionalFormatting>
  <conditionalFormatting sqref="BC22">
    <cfRule type="cellIs" dxfId="4451" priority="3165" operator="lessThan">
      <formula>$C$4</formula>
    </cfRule>
  </conditionalFormatting>
  <conditionalFormatting sqref="BC23">
    <cfRule type="cellIs" dxfId="4450" priority="3166" operator="lessThan">
      <formula>$C$4</formula>
    </cfRule>
  </conditionalFormatting>
  <conditionalFormatting sqref="BC24">
    <cfRule type="cellIs" dxfId="4449" priority="3167" operator="lessThan">
      <formula>$C$4</formula>
    </cfRule>
  </conditionalFormatting>
  <conditionalFormatting sqref="BC25">
    <cfRule type="cellIs" dxfId="4448" priority="3168" operator="lessThan">
      <formula>$C$4</formula>
    </cfRule>
  </conditionalFormatting>
  <conditionalFormatting sqref="BC26">
    <cfRule type="cellIs" dxfId="4447" priority="3169" operator="lessThan">
      <formula>$C$4</formula>
    </cfRule>
  </conditionalFormatting>
  <conditionalFormatting sqref="BC27">
    <cfRule type="cellIs" dxfId="4446" priority="3170" operator="lessThan">
      <formula>$C$4</formula>
    </cfRule>
  </conditionalFormatting>
  <conditionalFormatting sqref="BC28">
    <cfRule type="cellIs" dxfId="4445" priority="3171" operator="lessThan">
      <formula>$C$4</formula>
    </cfRule>
  </conditionalFormatting>
  <conditionalFormatting sqref="BC29">
    <cfRule type="cellIs" dxfId="4444" priority="3172" operator="lessThan">
      <formula>$C$4</formula>
    </cfRule>
  </conditionalFormatting>
  <conditionalFormatting sqref="BC30">
    <cfRule type="cellIs" dxfId="4443" priority="3173" operator="lessThan">
      <formula>$C$4</formula>
    </cfRule>
  </conditionalFormatting>
  <conditionalFormatting sqref="BC31">
    <cfRule type="cellIs" dxfId="4442" priority="3174" operator="lessThan">
      <formula>$C$4</formula>
    </cfRule>
  </conditionalFormatting>
  <conditionalFormatting sqref="BC32">
    <cfRule type="cellIs" dxfId="4441" priority="3175" operator="lessThan">
      <formula>$C$4</formula>
    </cfRule>
  </conditionalFormatting>
  <conditionalFormatting sqref="BC33">
    <cfRule type="cellIs" dxfId="4440" priority="3176" operator="lessThan">
      <formula>$C$4</formula>
    </cfRule>
  </conditionalFormatting>
  <conditionalFormatting sqref="BC34">
    <cfRule type="cellIs" dxfId="4439" priority="3177" operator="lessThan">
      <formula>$C$4</formula>
    </cfRule>
  </conditionalFormatting>
  <conditionalFormatting sqref="BC35">
    <cfRule type="cellIs" dxfId="4438" priority="3178" operator="lessThan">
      <formula>$C$4</formula>
    </cfRule>
  </conditionalFormatting>
  <conditionalFormatting sqref="BC36">
    <cfRule type="cellIs" dxfId="4437" priority="3179" operator="lessThan">
      <formula>$C$4</formula>
    </cfRule>
  </conditionalFormatting>
  <conditionalFormatting sqref="BC37">
    <cfRule type="cellIs" dxfId="4436" priority="3180" operator="lessThan">
      <formula>$C$4</formula>
    </cfRule>
  </conditionalFormatting>
  <conditionalFormatting sqref="BC38">
    <cfRule type="cellIs" dxfId="4435" priority="3181" operator="lessThan">
      <formula>$C$4</formula>
    </cfRule>
  </conditionalFormatting>
  <conditionalFormatting sqref="BC39">
    <cfRule type="cellIs" dxfId="4434" priority="3182" operator="lessThan">
      <formula>$C$4</formula>
    </cfRule>
  </conditionalFormatting>
  <conditionalFormatting sqref="BC40">
    <cfRule type="cellIs" dxfId="4433" priority="3183" operator="lessThan">
      <formula>$C$4</formula>
    </cfRule>
  </conditionalFormatting>
  <conditionalFormatting sqref="BC41">
    <cfRule type="cellIs" dxfId="4432" priority="3184" operator="lessThan">
      <formula>$C$4</formula>
    </cfRule>
  </conditionalFormatting>
  <conditionalFormatting sqref="BC42">
    <cfRule type="cellIs" dxfId="4431" priority="3185" operator="lessThan">
      <formula>$C$4</formula>
    </cfRule>
  </conditionalFormatting>
  <conditionalFormatting sqref="BC43">
    <cfRule type="cellIs" dxfId="4430" priority="3186" operator="lessThan">
      <formula>$C$4</formula>
    </cfRule>
  </conditionalFormatting>
  <conditionalFormatting sqref="BC44">
    <cfRule type="cellIs" dxfId="4429" priority="3187" operator="lessThan">
      <formula>$C$4</formula>
    </cfRule>
  </conditionalFormatting>
  <conditionalFormatting sqref="BC45">
    <cfRule type="cellIs" dxfId="4428" priority="3188" operator="lessThan">
      <formula>$C$4</formula>
    </cfRule>
  </conditionalFormatting>
  <conditionalFormatting sqref="BC46">
    <cfRule type="cellIs" dxfId="4427" priority="3189" operator="lessThan">
      <formula>$C$4</formula>
    </cfRule>
  </conditionalFormatting>
  <conditionalFormatting sqref="BC47">
    <cfRule type="cellIs" dxfId="4426" priority="3190" operator="lessThan">
      <formula>$C$4</formula>
    </cfRule>
  </conditionalFormatting>
  <conditionalFormatting sqref="BC48">
    <cfRule type="cellIs" dxfId="4425" priority="3191" operator="lessThan">
      <formula>$C$4</formula>
    </cfRule>
  </conditionalFormatting>
  <conditionalFormatting sqref="BC49">
    <cfRule type="cellIs" dxfId="4424" priority="3192" operator="lessThan">
      <formula>$C$4</formula>
    </cfRule>
  </conditionalFormatting>
  <conditionalFormatting sqref="BC50">
    <cfRule type="cellIs" dxfId="4423" priority="3193" operator="lessThan">
      <formula>$C$4</formula>
    </cfRule>
  </conditionalFormatting>
  <conditionalFormatting sqref="BC51">
    <cfRule type="cellIs" dxfId="4422" priority="3194" operator="lessThan">
      <formula>$C$4</formula>
    </cfRule>
  </conditionalFormatting>
  <conditionalFormatting sqref="BC52">
    <cfRule type="cellIs" dxfId="4421" priority="3195" operator="lessThan">
      <formula>$C$4</formula>
    </cfRule>
  </conditionalFormatting>
  <conditionalFormatting sqref="BC53">
    <cfRule type="cellIs" dxfId="4420" priority="3196" operator="lessThan">
      <formula>$C$4</formula>
    </cfRule>
  </conditionalFormatting>
  <conditionalFormatting sqref="BC54">
    <cfRule type="cellIs" dxfId="4419" priority="3197" operator="lessThan">
      <formula>$C$4</formula>
    </cfRule>
  </conditionalFormatting>
  <conditionalFormatting sqref="BC55">
    <cfRule type="cellIs" dxfId="4418" priority="3198" operator="lessThan">
      <formula>$C$4</formula>
    </cfRule>
  </conditionalFormatting>
  <conditionalFormatting sqref="BC56">
    <cfRule type="cellIs" dxfId="4417" priority="3199" operator="lessThan">
      <formula>$C$4</formula>
    </cfRule>
  </conditionalFormatting>
  <conditionalFormatting sqref="BC57">
    <cfRule type="cellIs" dxfId="4416" priority="3200" operator="lessThan">
      <formula>$C$4</formula>
    </cfRule>
  </conditionalFormatting>
  <conditionalFormatting sqref="BC58">
    <cfRule type="cellIs" dxfId="4415" priority="3201" operator="lessThan">
      <formula>$C$4</formula>
    </cfRule>
  </conditionalFormatting>
  <conditionalFormatting sqref="BC59">
    <cfRule type="cellIs" dxfId="4414" priority="3202" operator="lessThan">
      <formula>$C$4</formula>
    </cfRule>
  </conditionalFormatting>
  <conditionalFormatting sqref="BC60">
    <cfRule type="cellIs" dxfId="4413" priority="3203" operator="lessThan">
      <formula>$C$4</formula>
    </cfRule>
  </conditionalFormatting>
  <conditionalFormatting sqref="BD11">
    <cfRule type="cellIs" dxfId="4412" priority="3204" operator="lessThan">
      <formula>$C$4</formula>
    </cfRule>
  </conditionalFormatting>
  <conditionalFormatting sqref="BD12">
    <cfRule type="cellIs" dxfId="4411" priority="3205" operator="lessThan">
      <formula>$C$4</formula>
    </cfRule>
  </conditionalFormatting>
  <conditionalFormatting sqref="BD13">
    <cfRule type="cellIs" dxfId="4410" priority="3206" operator="lessThan">
      <formula>$C$4</formula>
    </cfRule>
  </conditionalFormatting>
  <conditionalFormatting sqref="BD14">
    <cfRule type="cellIs" dxfId="4409" priority="3207" operator="lessThan">
      <formula>$C$4</formula>
    </cfRule>
  </conditionalFormatting>
  <conditionalFormatting sqref="BD15">
    <cfRule type="cellIs" dxfId="4408" priority="3208" operator="lessThan">
      <formula>$C$4</formula>
    </cfRule>
  </conditionalFormatting>
  <conditionalFormatting sqref="BD16">
    <cfRule type="cellIs" dxfId="4407" priority="3209" operator="lessThan">
      <formula>$C$4</formula>
    </cfRule>
  </conditionalFormatting>
  <conditionalFormatting sqref="BD17">
    <cfRule type="cellIs" dxfId="4406" priority="3210" operator="lessThan">
      <formula>$C$4</formula>
    </cfRule>
  </conditionalFormatting>
  <conditionalFormatting sqref="BD18">
    <cfRule type="cellIs" dxfId="4405" priority="3211" operator="lessThan">
      <formula>$C$4</formula>
    </cfRule>
  </conditionalFormatting>
  <conditionalFormatting sqref="BD19">
    <cfRule type="cellIs" dxfId="4404" priority="3212" operator="lessThan">
      <formula>$C$4</formula>
    </cfRule>
  </conditionalFormatting>
  <conditionalFormatting sqref="BD20">
    <cfRule type="cellIs" dxfId="4403" priority="3213" operator="lessThan">
      <formula>$C$4</formula>
    </cfRule>
  </conditionalFormatting>
  <conditionalFormatting sqref="BD21">
    <cfRule type="cellIs" dxfId="4402" priority="3214" operator="lessThan">
      <formula>$C$4</formula>
    </cfRule>
  </conditionalFormatting>
  <conditionalFormatting sqref="BD22">
    <cfRule type="cellIs" dxfId="4401" priority="3215" operator="lessThan">
      <formula>$C$4</formula>
    </cfRule>
  </conditionalFormatting>
  <conditionalFormatting sqref="BD23">
    <cfRule type="cellIs" dxfId="4400" priority="3216" operator="lessThan">
      <formula>$C$4</formula>
    </cfRule>
  </conditionalFormatting>
  <conditionalFormatting sqref="BD24">
    <cfRule type="cellIs" dxfId="4399" priority="3217" operator="lessThan">
      <formula>$C$4</formula>
    </cfRule>
  </conditionalFormatting>
  <conditionalFormatting sqref="BD25">
    <cfRule type="cellIs" dxfId="4398" priority="3218" operator="lessThan">
      <formula>$C$4</formula>
    </cfRule>
  </conditionalFormatting>
  <conditionalFormatting sqref="BD26">
    <cfRule type="cellIs" dxfId="4397" priority="3219" operator="lessThan">
      <formula>$C$4</formula>
    </cfRule>
  </conditionalFormatting>
  <conditionalFormatting sqref="BD27">
    <cfRule type="cellIs" dxfId="4396" priority="3220" operator="lessThan">
      <formula>$C$4</formula>
    </cfRule>
  </conditionalFormatting>
  <conditionalFormatting sqref="BD28">
    <cfRule type="cellIs" dxfId="4395" priority="3221" operator="lessThan">
      <formula>$C$4</formula>
    </cfRule>
  </conditionalFormatting>
  <conditionalFormatting sqref="BD29">
    <cfRule type="cellIs" dxfId="4394" priority="3222" operator="lessThan">
      <formula>$C$4</formula>
    </cfRule>
  </conditionalFormatting>
  <conditionalFormatting sqref="BD30">
    <cfRule type="cellIs" dxfId="4393" priority="3223" operator="lessThan">
      <formula>$C$4</formula>
    </cfRule>
  </conditionalFormatting>
  <conditionalFormatting sqref="BD31">
    <cfRule type="cellIs" dxfId="4392" priority="3224" operator="lessThan">
      <formula>$C$4</formula>
    </cfRule>
  </conditionalFormatting>
  <conditionalFormatting sqref="BD32">
    <cfRule type="cellIs" dxfId="4391" priority="3225" operator="lessThan">
      <formula>$C$4</formula>
    </cfRule>
  </conditionalFormatting>
  <conditionalFormatting sqref="BD33">
    <cfRule type="cellIs" dxfId="4390" priority="3226" operator="lessThan">
      <formula>$C$4</formula>
    </cfRule>
  </conditionalFormatting>
  <conditionalFormatting sqref="BD34">
    <cfRule type="cellIs" dxfId="4389" priority="3227" operator="lessThan">
      <formula>$C$4</formula>
    </cfRule>
  </conditionalFormatting>
  <conditionalFormatting sqref="BD35">
    <cfRule type="cellIs" dxfId="4388" priority="3228" operator="lessThan">
      <formula>$C$4</formula>
    </cfRule>
  </conditionalFormatting>
  <conditionalFormatting sqref="BD36">
    <cfRule type="cellIs" dxfId="4387" priority="3229" operator="lessThan">
      <formula>$C$4</formula>
    </cfRule>
  </conditionalFormatting>
  <conditionalFormatting sqref="BD37">
    <cfRule type="cellIs" dxfId="4386" priority="3230" operator="lessThan">
      <formula>$C$4</formula>
    </cfRule>
  </conditionalFormatting>
  <conditionalFormatting sqref="BD38">
    <cfRule type="cellIs" dxfId="4385" priority="3231" operator="lessThan">
      <formula>$C$4</formula>
    </cfRule>
  </conditionalFormatting>
  <conditionalFormatting sqref="BD39">
    <cfRule type="cellIs" dxfId="4384" priority="3232" operator="lessThan">
      <formula>$C$4</formula>
    </cfRule>
  </conditionalFormatting>
  <conditionalFormatting sqref="BD40">
    <cfRule type="cellIs" dxfId="4383" priority="3233" operator="lessThan">
      <formula>$C$4</formula>
    </cfRule>
  </conditionalFormatting>
  <conditionalFormatting sqref="BD41">
    <cfRule type="cellIs" dxfId="4382" priority="3234" operator="lessThan">
      <formula>$C$4</formula>
    </cfRule>
  </conditionalFormatting>
  <conditionalFormatting sqref="BD42">
    <cfRule type="cellIs" dxfId="4381" priority="3235" operator="lessThan">
      <formula>$C$4</formula>
    </cfRule>
  </conditionalFormatting>
  <conditionalFormatting sqref="BD43">
    <cfRule type="cellIs" dxfId="4380" priority="3236" operator="lessThan">
      <formula>$C$4</formula>
    </cfRule>
  </conditionalFormatting>
  <conditionalFormatting sqref="BD44">
    <cfRule type="cellIs" dxfId="4379" priority="3237" operator="lessThan">
      <formula>$C$4</formula>
    </cfRule>
  </conditionalFormatting>
  <conditionalFormatting sqref="BD45">
    <cfRule type="cellIs" dxfId="4378" priority="3238" operator="lessThan">
      <formula>$C$4</formula>
    </cfRule>
  </conditionalFormatting>
  <conditionalFormatting sqref="BD46">
    <cfRule type="cellIs" dxfId="4377" priority="3239" operator="lessThan">
      <formula>$C$4</formula>
    </cfRule>
  </conditionalFormatting>
  <conditionalFormatting sqref="BD47">
    <cfRule type="cellIs" dxfId="4376" priority="3240" operator="lessThan">
      <formula>$C$4</formula>
    </cfRule>
  </conditionalFormatting>
  <conditionalFormatting sqref="BD48">
    <cfRule type="cellIs" dxfId="4375" priority="3241" operator="lessThan">
      <formula>$C$4</formula>
    </cfRule>
  </conditionalFormatting>
  <conditionalFormatting sqref="BD49">
    <cfRule type="cellIs" dxfId="4374" priority="3242" operator="lessThan">
      <formula>$C$4</formula>
    </cfRule>
  </conditionalFormatting>
  <conditionalFormatting sqref="BD50">
    <cfRule type="cellIs" dxfId="4373" priority="3243" operator="lessThan">
      <formula>$C$4</formula>
    </cfRule>
  </conditionalFormatting>
  <conditionalFormatting sqref="BD51">
    <cfRule type="cellIs" dxfId="4372" priority="3244" operator="lessThan">
      <formula>$C$4</formula>
    </cfRule>
  </conditionalFormatting>
  <conditionalFormatting sqref="BD52">
    <cfRule type="cellIs" dxfId="4371" priority="3245" operator="lessThan">
      <formula>$C$4</formula>
    </cfRule>
  </conditionalFormatting>
  <conditionalFormatting sqref="BD53">
    <cfRule type="cellIs" dxfId="4370" priority="3246" operator="lessThan">
      <formula>$C$4</formula>
    </cfRule>
  </conditionalFormatting>
  <conditionalFormatting sqref="BD54">
    <cfRule type="cellIs" dxfId="4369" priority="3247" operator="lessThan">
      <formula>$C$4</formula>
    </cfRule>
  </conditionalFormatting>
  <conditionalFormatting sqref="BD55">
    <cfRule type="cellIs" dxfId="4368" priority="3248" operator="lessThan">
      <formula>$C$4</formula>
    </cfRule>
  </conditionalFormatting>
  <conditionalFormatting sqref="BD56">
    <cfRule type="cellIs" dxfId="4367" priority="3249" operator="lessThan">
      <formula>$C$4</formula>
    </cfRule>
  </conditionalFormatting>
  <conditionalFormatting sqref="BD57">
    <cfRule type="cellIs" dxfId="4366" priority="3250" operator="lessThan">
      <formula>$C$4</formula>
    </cfRule>
  </conditionalFormatting>
  <conditionalFormatting sqref="BD58">
    <cfRule type="cellIs" dxfId="4365" priority="3251" operator="lessThan">
      <formula>$C$4</formula>
    </cfRule>
  </conditionalFormatting>
  <conditionalFormatting sqref="BD59">
    <cfRule type="cellIs" dxfId="4364" priority="3252" operator="lessThan">
      <formula>$C$4</formula>
    </cfRule>
  </conditionalFormatting>
  <conditionalFormatting sqref="BD60">
    <cfRule type="cellIs" dxfId="4363" priority="3253" operator="lessThan">
      <formula>$C$4</formula>
    </cfRule>
  </conditionalFormatting>
  <conditionalFormatting sqref="BE11">
    <cfRule type="cellIs" dxfId="4362" priority="3254" operator="lessThan">
      <formula>$C$4</formula>
    </cfRule>
  </conditionalFormatting>
  <conditionalFormatting sqref="BE12">
    <cfRule type="cellIs" dxfId="4361" priority="3255" operator="lessThan">
      <formula>$C$4</formula>
    </cfRule>
  </conditionalFormatting>
  <conditionalFormatting sqref="BE13">
    <cfRule type="cellIs" dxfId="4360" priority="3256" operator="lessThan">
      <formula>$C$4</formula>
    </cfRule>
  </conditionalFormatting>
  <conditionalFormatting sqref="BE14">
    <cfRule type="cellIs" dxfId="4359" priority="3257" operator="lessThan">
      <formula>$C$4</formula>
    </cfRule>
  </conditionalFormatting>
  <conditionalFormatting sqref="BE15">
    <cfRule type="cellIs" dxfId="4358" priority="3258" operator="lessThan">
      <formula>$C$4</formula>
    </cfRule>
  </conditionalFormatting>
  <conditionalFormatting sqref="BE16">
    <cfRule type="cellIs" dxfId="4357" priority="3259" operator="lessThan">
      <formula>$C$4</formula>
    </cfRule>
  </conditionalFormatting>
  <conditionalFormatting sqref="BE17">
    <cfRule type="cellIs" dxfId="4356" priority="3260" operator="lessThan">
      <formula>$C$4</formula>
    </cfRule>
  </conditionalFormatting>
  <conditionalFormatting sqref="BE18">
    <cfRule type="cellIs" dxfId="4355" priority="3261" operator="lessThan">
      <formula>$C$4</formula>
    </cfRule>
  </conditionalFormatting>
  <conditionalFormatting sqref="BE19">
    <cfRule type="cellIs" dxfId="4354" priority="3262" operator="lessThan">
      <formula>$C$4</formula>
    </cfRule>
  </conditionalFormatting>
  <conditionalFormatting sqref="BE20">
    <cfRule type="cellIs" dxfId="4353" priority="3263" operator="lessThan">
      <formula>$C$4</formula>
    </cfRule>
  </conditionalFormatting>
  <conditionalFormatting sqref="BE21">
    <cfRule type="cellIs" dxfId="4352" priority="3264" operator="lessThan">
      <formula>$C$4</formula>
    </cfRule>
  </conditionalFormatting>
  <conditionalFormatting sqref="BE22">
    <cfRule type="cellIs" dxfId="4351" priority="3265" operator="lessThan">
      <formula>$C$4</formula>
    </cfRule>
  </conditionalFormatting>
  <conditionalFormatting sqref="BE23">
    <cfRule type="cellIs" dxfId="4350" priority="3266" operator="lessThan">
      <formula>$C$4</formula>
    </cfRule>
  </conditionalFormatting>
  <conditionalFormatting sqref="BE24">
    <cfRule type="cellIs" dxfId="4349" priority="3267" operator="lessThan">
      <formula>$C$4</formula>
    </cfRule>
  </conditionalFormatting>
  <conditionalFormatting sqref="BE25">
    <cfRule type="cellIs" dxfId="4348" priority="3268" operator="lessThan">
      <formula>$C$4</formula>
    </cfRule>
  </conditionalFormatting>
  <conditionalFormatting sqref="BE26">
    <cfRule type="cellIs" dxfId="4347" priority="3269" operator="lessThan">
      <formula>$C$4</formula>
    </cfRule>
  </conditionalFormatting>
  <conditionalFormatting sqref="BE27">
    <cfRule type="cellIs" dxfId="4346" priority="3270" operator="lessThan">
      <formula>$C$4</formula>
    </cfRule>
  </conditionalFormatting>
  <conditionalFormatting sqref="BE28">
    <cfRule type="cellIs" dxfId="4345" priority="3271" operator="lessThan">
      <formula>$C$4</formula>
    </cfRule>
  </conditionalFormatting>
  <conditionalFormatting sqref="BE29">
    <cfRule type="cellIs" dxfId="4344" priority="3272" operator="lessThan">
      <formula>$C$4</formula>
    </cfRule>
  </conditionalFormatting>
  <conditionalFormatting sqref="BE30">
    <cfRule type="cellIs" dxfId="4343" priority="3273" operator="lessThan">
      <formula>$C$4</formula>
    </cfRule>
  </conditionalFormatting>
  <conditionalFormatting sqref="BE31">
    <cfRule type="cellIs" dxfId="4342" priority="3274" operator="lessThan">
      <formula>$C$4</formula>
    </cfRule>
  </conditionalFormatting>
  <conditionalFormatting sqref="BE32">
    <cfRule type="cellIs" dxfId="4341" priority="3275" operator="lessThan">
      <formula>$C$4</formula>
    </cfRule>
  </conditionalFormatting>
  <conditionalFormatting sqref="BE33">
    <cfRule type="cellIs" dxfId="4340" priority="3276" operator="lessThan">
      <formula>$C$4</formula>
    </cfRule>
  </conditionalFormatting>
  <conditionalFormatting sqref="BE34">
    <cfRule type="cellIs" dxfId="4339" priority="3277" operator="lessThan">
      <formula>$C$4</formula>
    </cfRule>
  </conditionalFormatting>
  <conditionalFormatting sqref="BE35">
    <cfRule type="cellIs" dxfId="4338" priority="3278" operator="lessThan">
      <formula>$C$4</formula>
    </cfRule>
  </conditionalFormatting>
  <conditionalFormatting sqref="BE36">
    <cfRule type="cellIs" dxfId="4337" priority="3279" operator="lessThan">
      <formula>$C$4</formula>
    </cfRule>
  </conditionalFormatting>
  <conditionalFormatting sqref="BE37">
    <cfRule type="cellIs" dxfId="4336" priority="3280" operator="lessThan">
      <formula>$C$4</formula>
    </cfRule>
  </conditionalFormatting>
  <conditionalFormatting sqref="BE38">
    <cfRule type="cellIs" dxfId="4335" priority="3281" operator="lessThan">
      <formula>$C$4</formula>
    </cfRule>
  </conditionalFormatting>
  <conditionalFormatting sqref="BE39">
    <cfRule type="cellIs" dxfId="4334" priority="3282" operator="lessThan">
      <formula>$C$4</formula>
    </cfRule>
  </conditionalFormatting>
  <conditionalFormatting sqref="BE40">
    <cfRule type="cellIs" dxfId="4333" priority="3283" operator="lessThan">
      <formula>$C$4</formula>
    </cfRule>
  </conditionalFormatting>
  <conditionalFormatting sqref="BE41">
    <cfRule type="cellIs" dxfId="4332" priority="3284" operator="lessThan">
      <formula>$C$4</formula>
    </cfRule>
  </conditionalFormatting>
  <conditionalFormatting sqref="BE42">
    <cfRule type="cellIs" dxfId="4331" priority="3285" operator="lessThan">
      <formula>$C$4</formula>
    </cfRule>
  </conditionalFormatting>
  <conditionalFormatting sqref="BE43">
    <cfRule type="cellIs" dxfId="4330" priority="3286" operator="lessThan">
      <formula>$C$4</formula>
    </cfRule>
  </conditionalFormatting>
  <conditionalFormatting sqref="BE44">
    <cfRule type="cellIs" dxfId="4329" priority="3287" operator="lessThan">
      <formula>$C$4</formula>
    </cfRule>
  </conditionalFormatting>
  <conditionalFormatting sqref="BE45">
    <cfRule type="cellIs" dxfId="4328" priority="3288" operator="lessThan">
      <formula>$C$4</formula>
    </cfRule>
  </conditionalFormatting>
  <conditionalFormatting sqref="BE46">
    <cfRule type="cellIs" dxfId="4327" priority="3289" operator="lessThan">
      <formula>$C$4</formula>
    </cfRule>
  </conditionalFormatting>
  <conditionalFormatting sqref="BE47">
    <cfRule type="cellIs" dxfId="4326" priority="3290" operator="lessThan">
      <formula>$C$4</formula>
    </cfRule>
  </conditionalFormatting>
  <conditionalFormatting sqref="BE48">
    <cfRule type="cellIs" dxfId="4325" priority="3291" operator="lessThan">
      <formula>$C$4</formula>
    </cfRule>
  </conditionalFormatting>
  <conditionalFormatting sqref="BE49">
    <cfRule type="cellIs" dxfId="4324" priority="3292" operator="lessThan">
      <formula>$C$4</formula>
    </cfRule>
  </conditionalFormatting>
  <conditionalFormatting sqref="BE50">
    <cfRule type="cellIs" dxfId="4323" priority="3293" operator="lessThan">
      <formula>$C$4</formula>
    </cfRule>
  </conditionalFormatting>
  <conditionalFormatting sqref="BE51">
    <cfRule type="cellIs" dxfId="4322" priority="3294" operator="lessThan">
      <formula>$C$4</formula>
    </cfRule>
  </conditionalFormatting>
  <conditionalFormatting sqref="BE52">
    <cfRule type="cellIs" dxfId="4321" priority="3295" operator="lessThan">
      <formula>$C$4</formula>
    </cfRule>
  </conditionalFormatting>
  <conditionalFormatting sqref="BE53">
    <cfRule type="cellIs" dxfId="4320" priority="3296" operator="lessThan">
      <formula>$C$4</formula>
    </cfRule>
  </conditionalFormatting>
  <conditionalFormatting sqref="BE54">
    <cfRule type="cellIs" dxfId="4319" priority="3297" operator="lessThan">
      <formula>$C$4</formula>
    </cfRule>
  </conditionalFormatting>
  <conditionalFormatting sqref="BE55">
    <cfRule type="cellIs" dxfId="4318" priority="3298" operator="lessThan">
      <formula>$C$4</formula>
    </cfRule>
  </conditionalFormatting>
  <conditionalFormatting sqref="BE56">
    <cfRule type="cellIs" dxfId="4317" priority="3299" operator="lessThan">
      <formula>$C$4</formula>
    </cfRule>
  </conditionalFormatting>
  <conditionalFormatting sqref="BE57">
    <cfRule type="cellIs" dxfId="4316" priority="3300" operator="lessThan">
      <formula>$C$4</formula>
    </cfRule>
  </conditionalFormatting>
  <conditionalFormatting sqref="BE58">
    <cfRule type="cellIs" dxfId="4315" priority="3301" operator="lessThan">
      <formula>$C$4</formula>
    </cfRule>
  </conditionalFormatting>
  <conditionalFormatting sqref="BE59">
    <cfRule type="cellIs" dxfId="4314" priority="3302" operator="lessThan">
      <formula>$C$4</formula>
    </cfRule>
  </conditionalFormatting>
  <conditionalFormatting sqref="BE60">
    <cfRule type="cellIs" dxfId="4313" priority="3303" operator="lessThan">
      <formula>$C$4</formula>
    </cfRule>
  </conditionalFormatting>
  <conditionalFormatting sqref="BF11">
    <cfRule type="cellIs" dxfId="4312" priority="3304" operator="lessThan">
      <formula>$C$4</formula>
    </cfRule>
  </conditionalFormatting>
  <conditionalFormatting sqref="BF12">
    <cfRule type="cellIs" dxfId="4311" priority="3305" operator="lessThan">
      <formula>$C$4</formula>
    </cfRule>
  </conditionalFormatting>
  <conditionalFormatting sqref="BF13">
    <cfRule type="cellIs" dxfId="4310" priority="3306" operator="lessThan">
      <formula>$C$4</formula>
    </cfRule>
  </conditionalFormatting>
  <conditionalFormatting sqref="BF14">
    <cfRule type="cellIs" dxfId="4309" priority="3307" operator="lessThan">
      <formula>$C$4</formula>
    </cfRule>
  </conditionalFormatting>
  <conditionalFormatting sqref="BF15">
    <cfRule type="cellIs" dxfId="4308" priority="3308" operator="lessThan">
      <formula>$C$4</formula>
    </cfRule>
  </conditionalFormatting>
  <conditionalFormatting sqref="BF16">
    <cfRule type="cellIs" dxfId="4307" priority="3309" operator="lessThan">
      <formula>$C$4</formula>
    </cfRule>
  </conditionalFormatting>
  <conditionalFormatting sqref="BF17">
    <cfRule type="cellIs" dxfId="4306" priority="3310" operator="lessThan">
      <formula>$C$4</formula>
    </cfRule>
  </conditionalFormatting>
  <conditionalFormatting sqref="BF18">
    <cfRule type="cellIs" dxfId="4305" priority="3311" operator="lessThan">
      <formula>$C$4</formula>
    </cfRule>
  </conditionalFormatting>
  <conditionalFormatting sqref="BF19">
    <cfRule type="cellIs" dxfId="4304" priority="3312" operator="lessThan">
      <formula>$C$4</formula>
    </cfRule>
  </conditionalFormatting>
  <conditionalFormatting sqref="BF20">
    <cfRule type="cellIs" dxfId="4303" priority="3313" operator="lessThan">
      <formula>$C$4</formula>
    </cfRule>
  </conditionalFormatting>
  <conditionalFormatting sqref="BF21">
    <cfRule type="cellIs" dxfId="4302" priority="3314" operator="lessThan">
      <formula>$C$4</formula>
    </cfRule>
  </conditionalFormatting>
  <conditionalFormatting sqref="BF22">
    <cfRule type="cellIs" dxfId="4301" priority="3315" operator="lessThan">
      <formula>$C$4</formula>
    </cfRule>
  </conditionalFormatting>
  <conditionalFormatting sqref="BF23">
    <cfRule type="cellIs" dxfId="4300" priority="3316" operator="lessThan">
      <formula>$C$4</formula>
    </cfRule>
  </conditionalFormatting>
  <conditionalFormatting sqref="BF24">
    <cfRule type="cellIs" dxfId="4299" priority="3317" operator="lessThan">
      <formula>$C$4</formula>
    </cfRule>
  </conditionalFormatting>
  <conditionalFormatting sqref="BF25">
    <cfRule type="cellIs" dxfId="4298" priority="3318" operator="lessThan">
      <formula>$C$4</formula>
    </cfRule>
  </conditionalFormatting>
  <conditionalFormatting sqref="BF26">
    <cfRule type="cellIs" dxfId="4297" priority="3319" operator="lessThan">
      <formula>$C$4</formula>
    </cfRule>
  </conditionalFormatting>
  <conditionalFormatting sqref="BF27">
    <cfRule type="cellIs" dxfId="4296" priority="3320" operator="lessThan">
      <formula>$C$4</formula>
    </cfRule>
  </conditionalFormatting>
  <conditionalFormatting sqref="BF28">
    <cfRule type="cellIs" dxfId="4295" priority="3321" operator="lessThan">
      <formula>$C$4</formula>
    </cfRule>
  </conditionalFormatting>
  <conditionalFormatting sqref="BF29">
    <cfRule type="cellIs" dxfId="4294" priority="3322" operator="lessThan">
      <formula>$C$4</formula>
    </cfRule>
  </conditionalFormatting>
  <conditionalFormatting sqref="BF30">
    <cfRule type="cellIs" dxfId="4293" priority="3323" operator="lessThan">
      <formula>$C$4</formula>
    </cfRule>
  </conditionalFormatting>
  <conditionalFormatting sqref="BF31">
    <cfRule type="cellIs" dxfId="4292" priority="3324" operator="lessThan">
      <formula>$C$4</formula>
    </cfRule>
  </conditionalFormatting>
  <conditionalFormatting sqref="BF32">
    <cfRule type="cellIs" dxfId="4291" priority="3325" operator="lessThan">
      <formula>$C$4</formula>
    </cfRule>
  </conditionalFormatting>
  <conditionalFormatting sqref="BF33">
    <cfRule type="cellIs" dxfId="4290" priority="3326" operator="lessThan">
      <formula>$C$4</formula>
    </cfRule>
  </conditionalFormatting>
  <conditionalFormatting sqref="BF34">
    <cfRule type="cellIs" dxfId="4289" priority="3327" operator="lessThan">
      <formula>$C$4</formula>
    </cfRule>
  </conditionalFormatting>
  <conditionalFormatting sqref="BF35">
    <cfRule type="cellIs" dxfId="4288" priority="3328" operator="lessThan">
      <formula>$C$4</formula>
    </cfRule>
  </conditionalFormatting>
  <conditionalFormatting sqref="BF36">
    <cfRule type="cellIs" dxfId="4287" priority="3329" operator="lessThan">
      <formula>$C$4</formula>
    </cfRule>
  </conditionalFormatting>
  <conditionalFormatting sqref="BF37">
    <cfRule type="cellIs" dxfId="4286" priority="3330" operator="lessThan">
      <formula>$C$4</formula>
    </cfRule>
  </conditionalFormatting>
  <conditionalFormatting sqref="BF38">
    <cfRule type="cellIs" dxfId="4285" priority="3331" operator="lessThan">
      <formula>$C$4</formula>
    </cfRule>
  </conditionalFormatting>
  <conditionalFormatting sqref="BF39">
    <cfRule type="cellIs" dxfId="4284" priority="3332" operator="lessThan">
      <formula>$C$4</formula>
    </cfRule>
  </conditionalFormatting>
  <conditionalFormatting sqref="BF40">
    <cfRule type="cellIs" dxfId="4283" priority="3333" operator="lessThan">
      <formula>$C$4</formula>
    </cfRule>
  </conditionalFormatting>
  <conditionalFormatting sqref="BF41">
    <cfRule type="cellIs" dxfId="4282" priority="3334" operator="lessThan">
      <formula>$C$4</formula>
    </cfRule>
  </conditionalFormatting>
  <conditionalFormatting sqref="BF42">
    <cfRule type="cellIs" dxfId="4281" priority="3335" operator="lessThan">
      <formula>$C$4</formula>
    </cfRule>
  </conditionalFormatting>
  <conditionalFormatting sqref="BF43">
    <cfRule type="cellIs" dxfId="4280" priority="3336" operator="lessThan">
      <formula>$C$4</formula>
    </cfRule>
  </conditionalFormatting>
  <conditionalFormatting sqref="BF44">
    <cfRule type="cellIs" dxfId="4279" priority="3337" operator="lessThan">
      <formula>$C$4</formula>
    </cfRule>
  </conditionalFormatting>
  <conditionalFormatting sqref="BF45">
    <cfRule type="cellIs" dxfId="4278" priority="3338" operator="lessThan">
      <formula>$C$4</formula>
    </cfRule>
  </conditionalFormatting>
  <conditionalFormatting sqref="BF46">
    <cfRule type="cellIs" dxfId="4277" priority="3339" operator="lessThan">
      <formula>$C$4</formula>
    </cfRule>
  </conditionalFormatting>
  <conditionalFormatting sqref="BF47">
    <cfRule type="cellIs" dxfId="4276" priority="3340" operator="lessThan">
      <formula>$C$4</formula>
    </cfRule>
  </conditionalFormatting>
  <conditionalFormatting sqref="BF48">
    <cfRule type="cellIs" dxfId="4275" priority="3341" operator="lessThan">
      <formula>$C$4</formula>
    </cfRule>
  </conditionalFormatting>
  <conditionalFormatting sqref="BF49">
    <cfRule type="cellIs" dxfId="4274" priority="3342" operator="lessThan">
      <formula>$C$4</formula>
    </cfRule>
  </conditionalFormatting>
  <conditionalFormatting sqref="BF50">
    <cfRule type="cellIs" dxfId="4273" priority="3343" operator="lessThan">
      <formula>$C$4</formula>
    </cfRule>
  </conditionalFormatting>
  <conditionalFormatting sqref="BF51">
    <cfRule type="cellIs" dxfId="4272" priority="3344" operator="lessThan">
      <formula>$C$4</formula>
    </cfRule>
  </conditionalFormatting>
  <conditionalFormatting sqref="BF52">
    <cfRule type="cellIs" dxfId="4271" priority="3345" operator="lessThan">
      <formula>$C$4</formula>
    </cfRule>
  </conditionalFormatting>
  <conditionalFormatting sqref="BF53">
    <cfRule type="cellIs" dxfId="4270" priority="3346" operator="lessThan">
      <formula>$C$4</formula>
    </cfRule>
  </conditionalFormatting>
  <conditionalFormatting sqref="BF54">
    <cfRule type="cellIs" dxfId="4269" priority="3347" operator="lessThan">
      <formula>$C$4</formula>
    </cfRule>
  </conditionalFormatting>
  <conditionalFormatting sqref="BF55">
    <cfRule type="cellIs" dxfId="4268" priority="3348" operator="lessThan">
      <formula>$C$4</formula>
    </cfRule>
  </conditionalFormatting>
  <conditionalFormatting sqref="BF56">
    <cfRule type="cellIs" dxfId="4267" priority="3349" operator="lessThan">
      <formula>$C$4</formula>
    </cfRule>
  </conditionalFormatting>
  <conditionalFormatting sqref="BF57">
    <cfRule type="cellIs" dxfId="4266" priority="3350" operator="lessThan">
      <formula>$C$4</formula>
    </cfRule>
  </conditionalFormatting>
  <conditionalFormatting sqref="BF58">
    <cfRule type="cellIs" dxfId="4265" priority="3351" operator="lessThan">
      <formula>$C$4</formula>
    </cfRule>
  </conditionalFormatting>
  <conditionalFormatting sqref="BF59">
    <cfRule type="cellIs" dxfId="4264" priority="3352" operator="lessThan">
      <formula>$C$4</formula>
    </cfRule>
  </conditionalFormatting>
  <conditionalFormatting sqref="BF60">
    <cfRule type="cellIs" dxfId="4263" priority="3353" operator="lessThan">
      <formula>$C$4</formula>
    </cfRule>
  </conditionalFormatting>
  <conditionalFormatting sqref="BG11">
    <cfRule type="cellIs" dxfId="4262" priority="3354" operator="lessThan">
      <formula>$C$4</formula>
    </cfRule>
  </conditionalFormatting>
  <conditionalFormatting sqref="BG12">
    <cfRule type="cellIs" dxfId="4261" priority="3355" operator="lessThan">
      <formula>$C$4</formula>
    </cfRule>
  </conditionalFormatting>
  <conditionalFormatting sqref="BG13">
    <cfRule type="cellIs" dxfId="4260" priority="3356" operator="lessThan">
      <formula>$C$4</formula>
    </cfRule>
  </conditionalFormatting>
  <conditionalFormatting sqref="BG14">
    <cfRule type="cellIs" dxfId="4259" priority="3357" operator="lessThan">
      <formula>$C$4</formula>
    </cfRule>
  </conditionalFormatting>
  <conditionalFormatting sqref="BG15">
    <cfRule type="cellIs" dxfId="4258" priority="3358" operator="lessThan">
      <formula>$C$4</formula>
    </cfRule>
  </conditionalFormatting>
  <conditionalFormatting sqref="BG16">
    <cfRule type="cellIs" dxfId="4257" priority="3359" operator="lessThan">
      <formula>$C$4</formula>
    </cfRule>
  </conditionalFormatting>
  <conditionalFormatting sqref="BG17">
    <cfRule type="cellIs" dxfId="4256" priority="3360" operator="lessThan">
      <formula>$C$4</formula>
    </cfRule>
  </conditionalFormatting>
  <conditionalFormatting sqref="BG18">
    <cfRule type="cellIs" dxfId="4255" priority="3361" operator="lessThan">
      <formula>$C$4</formula>
    </cfRule>
  </conditionalFormatting>
  <conditionalFormatting sqref="BG19">
    <cfRule type="cellIs" dxfId="4254" priority="3362" operator="lessThan">
      <formula>$C$4</formula>
    </cfRule>
  </conditionalFormatting>
  <conditionalFormatting sqref="BG20">
    <cfRule type="cellIs" dxfId="4253" priority="3363" operator="lessThan">
      <formula>$C$4</formula>
    </cfRule>
  </conditionalFormatting>
  <conditionalFormatting sqref="BG21">
    <cfRule type="cellIs" dxfId="4252" priority="3364" operator="lessThan">
      <formula>$C$4</formula>
    </cfRule>
  </conditionalFormatting>
  <conditionalFormatting sqref="BG22">
    <cfRule type="cellIs" dxfId="4251" priority="3365" operator="lessThan">
      <formula>$C$4</formula>
    </cfRule>
  </conditionalFormatting>
  <conditionalFormatting sqref="BG23">
    <cfRule type="cellIs" dxfId="4250" priority="3366" operator="lessThan">
      <formula>$C$4</formula>
    </cfRule>
  </conditionalFormatting>
  <conditionalFormatting sqref="BG24">
    <cfRule type="cellIs" dxfId="4249" priority="3367" operator="lessThan">
      <formula>$C$4</formula>
    </cfRule>
  </conditionalFormatting>
  <conditionalFormatting sqref="BG25">
    <cfRule type="cellIs" dxfId="4248" priority="3368" operator="lessThan">
      <formula>$C$4</formula>
    </cfRule>
  </conditionalFormatting>
  <conditionalFormatting sqref="BG26">
    <cfRule type="cellIs" dxfId="4247" priority="3369" operator="lessThan">
      <formula>$C$4</formula>
    </cfRule>
  </conditionalFormatting>
  <conditionalFormatting sqref="BG27">
    <cfRule type="cellIs" dxfId="4246" priority="3370" operator="lessThan">
      <formula>$C$4</formula>
    </cfRule>
  </conditionalFormatting>
  <conditionalFormatting sqref="BG28">
    <cfRule type="cellIs" dxfId="4245" priority="3371" operator="lessThan">
      <formula>$C$4</formula>
    </cfRule>
  </conditionalFormatting>
  <conditionalFormatting sqref="BG29">
    <cfRule type="cellIs" dxfId="4244" priority="3372" operator="lessThan">
      <formula>$C$4</formula>
    </cfRule>
  </conditionalFormatting>
  <conditionalFormatting sqref="BG30">
    <cfRule type="cellIs" dxfId="4243" priority="3373" operator="lessThan">
      <formula>$C$4</formula>
    </cfRule>
  </conditionalFormatting>
  <conditionalFormatting sqref="BG31">
    <cfRule type="cellIs" dxfId="4242" priority="3374" operator="lessThan">
      <formula>$C$4</formula>
    </cfRule>
  </conditionalFormatting>
  <conditionalFormatting sqref="BG32">
    <cfRule type="cellIs" dxfId="4241" priority="3375" operator="lessThan">
      <formula>$C$4</formula>
    </cfRule>
  </conditionalFormatting>
  <conditionalFormatting sqref="BG33">
    <cfRule type="cellIs" dxfId="4240" priority="3376" operator="lessThan">
      <formula>$C$4</formula>
    </cfRule>
  </conditionalFormatting>
  <conditionalFormatting sqref="BG34">
    <cfRule type="cellIs" dxfId="4239" priority="3377" operator="lessThan">
      <formula>$C$4</formula>
    </cfRule>
  </conditionalFormatting>
  <conditionalFormatting sqref="BG35">
    <cfRule type="cellIs" dxfId="4238" priority="3378" operator="lessThan">
      <formula>$C$4</formula>
    </cfRule>
  </conditionalFormatting>
  <conditionalFormatting sqref="BG36">
    <cfRule type="cellIs" dxfId="4237" priority="3379" operator="lessThan">
      <formula>$C$4</formula>
    </cfRule>
  </conditionalFormatting>
  <conditionalFormatting sqref="BG37">
    <cfRule type="cellIs" dxfId="4236" priority="3380" operator="lessThan">
      <formula>$C$4</formula>
    </cfRule>
  </conditionalFormatting>
  <conditionalFormatting sqref="BG38">
    <cfRule type="cellIs" dxfId="4235" priority="3381" operator="lessThan">
      <formula>$C$4</formula>
    </cfRule>
  </conditionalFormatting>
  <conditionalFormatting sqref="BG39">
    <cfRule type="cellIs" dxfId="4234" priority="3382" operator="lessThan">
      <formula>$C$4</formula>
    </cfRule>
  </conditionalFormatting>
  <conditionalFormatting sqref="BG40">
    <cfRule type="cellIs" dxfId="4233" priority="3383" operator="lessThan">
      <formula>$C$4</formula>
    </cfRule>
  </conditionalFormatting>
  <conditionalFormatting sqref="BG41">
    <cfRule type="cellIs" dxfId="4232" priority="3384" operator="lessThan">
      <formula>$C$4</formula>
    </cfRule>
  </conditionalFormatting>
  <conditionalFormatting sqref="BG42">
    <cfRule type="cellIs" dxfId="4231" priority="3385" operator="lessThan">
      <formula>$C$4</formula>
    </cfRule>
  </conditionalFormatting>
  <conditionalFormatting sqref="BG43">
    <cfRule type="cellIs" dxfId="4230" priority="3386" operator="lessThan">
      <formula>$C$4</formula>
    </cfRule>
  </conditionalFormatting>
  <conditionalFormatting sqref="BG44">
    <cfRule type="cellIs" dxfId="4229" priority="3387" operator="lessThan">
      <formula>$C$4</formula>
    </cfRule>
  </conditionalFormatting>
  <conditionalFormatting sqref="BG45">
    <cfRule type="cellIs" dxfId="4228" priority="3388" operator="lessThan">
      <formula>$C$4</formula>
    </cfRule>
  </conditionalFormatting>
  <conditionalFormatting sqref="BG46">
    <cfRule type="cellIs" dxfId="4227" priority="3389" operator="lessThan">
      <formula>$C$4</formula>
    </cfRule>
  </conditionalFormatting>
  <conditionalFormatting sqref="BG47">
    <cfRule type="cellIs" dxfId="4226" priority="3390" operator="lessThan">
      <formula>$C$4</formula>
    </cfRule>
  </conditionalFormatting>
  <conditionalFormatting sqref="BG48">
    <cfRule type="cellIs" dxfId="4225" priority="3391" operator="lessThan">
      <formula>$C$4</formula>
    </cfRule>
  </conditionalFormatting>
  <conditionalFormatting sqref="BG49">
    <cfRule type="cellIs" dxfId="4224" priority="3392" operator="lessThan">
      <formula>$C$4</formula>
    </cfRule>
  </conditionalFormatting>
  <conditionalFormatting sqref="BG50">
    <cfRule type="cellIs" dxfId="4223" priority="3393" operator="lessThan">
      <formula>$C$4</formula>
    </cfRule>
  </conditionalFormatting>
  <conditionalFormatting sqref="BG51">
    <cfRule type="cellIs" dxfId="4222" priority="3394" operator="lessThan">
      <formula>$C$4</formula>
    </cfRule>
  </conditionalFormatting>
  <conditionalFormatting sqref="BG52">
    <cfRule type="cellIs" dxfId="4221" priority="3395" operator="lessThan">
      <formula>$C$4</formula>
    </cfRule>
  </conditionalFormatting>
  <conditionalFormatting sqref="BG53">
    <cfRule type="cellIs" dxfId="4220" priority="3396" operator="lessThan">
      <formula>$C$4</formula>
    </cfRule>
  </conditionalFormatting>
  <conditionalFormatting sqref="BG54">
    <cfRule type="cellIs" dxfId="4219" priority="3397" operator="lessThan">
      <formula>$C$4</formula>
    </cfRule>
  </conditionalFormatting>
  <conditionalFormatting sqref="BG55">
    <cfRule type="cellIs" dxfId="4218" priority="3398" operator="lessThan">
      <formula>$C$4</formula>
    </cfRule>
  </conditionalFormatting>
  <conditionalFormatting sqref="BG56">
    <cfRule type="cellIs" dxfId="4217" priority="3399" operator="lessThan">
      <formula>$C$4</formula>
    </cfRule>
  </conditionalFormatting>
  <conditionalFormatting sqref="BG57">
    <cfRule type="cellIs" dxfId="4216" priority="3400" operator="lessThan">
      <formula>$C$4</formula>
    </cfRule>
  </conditionalFormatting>
  <conditionalFormatting sqref="BG58">
    <cfRule type="cellIs" dxfId="4215" priority="3401" operator="lessThan">
      <formula>$C$4</formula>
    </cfRule>
  </conditionalFormatting>
  <conditionalFormatting sqref="BG59">
    <cfRule type="cellIs" dxfId="4214" priority="3402" operator="lessThan">
      <formula>$C$4</formula>
    </cfRule>
  </conditionalFormatting>
  <conditionalFormatting sqref="BG60">
    <cfRule type="cellIs" dxfId="4213" priority="3403" operator="lessThan">
      <formula>$C$4</formula>
    </cfRule>
  </conditionalFormatting>
  <conditionalFormatting sqref="BH11">
    <cfRule type="cellIs" dxfId="4212" priority="3404" operator="lessThan">
      <formula>$C$4</formula>
    </cfRule>
  </conditionalFormatting>
  <conditionalFormatting sqref="BH12">
    <cfRule type="cellIs" dxfId="4211" priority="3405" operator="lessThan">
      <formula>$C$4</formula>
    </cfRule>
  </conditionalFormatting>
  <conditionalFormatting sqref="BH13">
    <cfRule type="cellIs" dxfId="4210" priority="3406" operator="lessThan">
      <formula>$C$4</formula>
    </cfRule>
  </conditionalFormatting>
  <conditionalFormatting sqref="BH14">
    <cfRule type="cellIs" dxfId="4209" priority="3407" operator="lessThan">
      <formula>$C$4</formula>
    </cfRule>
  </conditionalFormatting>
  <conditionalFormatting sqref="BH15">
    <cfRule type="cellIs" dxfId="4208" priority="3408" operator="lessThan">
      <formula>$C$4</formula>
    </cfRule>
  </conditionalFormatting>
  <conditionalFormatting sqref="BH16">
    <cfRule type="cellIs" dxfId="4207" priority="3409" operator="lessThan">
      <formula>$C$4</formula>
    </cfRule>
  </conditionalFormatting>
  <conditionalFormatting sqref="BH17">
    <cfRule type="cellIs" dxfId="4206" priority="3410" operator="lessThan">
      <formula>$C$4</formula>
    </cfRule>
  </conditionalFormatting>
  <conditionalFormatting sqref="BH18">
    <cfRule type="cellIs" dxfId="4205" priority="3411" operator="lessThan">
      <formula>$C$4</formula>
    </cfRule>
  </conditionalFormatting>
  <conditionalFormatting sqref="BH19">
    <cfRule type="cellIs" dxfId="4204" priority="3412" operator="lessThan">
      <formula>$C$4</formula>
    </cfRule>
  </conditionalFormatting>
  <conditionalFormatting sqref="BH20">
    <cfRule type="cellIs" dxfId="4203" priority="3413" operator="lessThan">
      <formula>$C$4</formula>
    </cfRule>
  </conditionalFormatting>
  <conditionalFormatting sqref="BH21">
    <cfRule type="cellIs" dxfId="4202" priority="3414" operator="lessThan">
      <formula>$C$4</formula>
    </cfRule>
  </conditionalFormatting>
  <conditionalFormatting sqref="BH22">
    <cfRule type="cellIs" dxfId="4201" priority="3415" operator="lessThan">
      <formula>$C$4</formula>
    </cfRule>
  </conditionalFormatting>
  <conditionalFormatting sqref="BH23">
    <cfRule type="cellIs" dxfId="4200" priority="3416" operator="lessThan">
      <formula>$C$4</formula>
    </cfRule>
  </conditionalFormatting>
  <conditionalFormatting sqref="BH24">
    <cfRule type="cellIs" dxfId="4199" priority="3417" operator="lessThan">
      <formula>$C$4</formula>
    </cfRule>
  </conditionalFormatting>
  <conditionalFormatting sqref="BH25">
    <cfRule type="cellIs" dxfId="4198" priority="3418" operator="lessThan">
      <formula>$C$4</formula>
    </cfRule>
  </conditionalFormatting>
  <conditionalFormatting sqref="BH26">
    <cfRule type="cellIs" dxfId="4197" priority="3419" operator="lessThan">
      <formula>$C$4</formula>
    </cfRule>
  </conditionalFormatting>
  <conditionalFormatting sqref="BH27">
    <cfRule type="cellIs" dxfId="4196" priority="3420" operator="lessThan">
      <formula>$C$4</formula>
    </cfRule>
  </conditionalFormatting>
  <conditionalFormatting sqref="BH28">
    <cfRule type="cellIs" dxfId="4195" priority="3421" operator="lessThan">
      <formula>$C$4</formula>
    </cfRule>
  </conditionalFormatting>
  <conditionalFormatting sqref="BH29">
    <cfRule type="cellIs" dxfId="4194" priority="3422" operator="lessThan">
      <formula>$C$4</formula>
    </cfRule>
  </conditionalFormatting>
  <conditionalFormatting sqref="BH30">
    <cfRule type="cellIs" dxfId="4193" priority="3423" operator="lessThan">
      <formula>$C$4</formula>
    </cfRule>
  </conditionalFormatting>
  <conditionalFormatting sqref="BH31">
    <cfRule type="cellIs" dxfId="4192" priority="3424" operator="lessThan">
      <formula>$C$4</formula>
    </cfRule>
  </conditionalFormatting>
  <conditionalFormatting sqref="BH32">
    <cfRule type="cellIs" dxfId="4191" priority="3425" operator="lessThan">
      <formula>$C$4</formula>
    </cfRule>
  </conditionalFormatting>
  <conditionalFormatting sqref="BH33">
    <cfRule type="cellIs" dxfId="4190" priority="3426" operator="lessThan">
      <formula>$C$4</formula>
    </cfRule>
  </conditionalFormatting>
  <conditionalFormatting sqref="BH34">
    <cfRule type="cellIs" dxfId="4189" priority="3427" operator="lessThan">
      <formula>$C$4</formula>
    </cfRule>
  </conditionalFormatting>
  <conditionalFormatting sqref="BH35">
    <cfRule type="cellIs" dxfId="4188" priority="3428" operator="lessThan">
      <formula>$C$4</formula>
    </cfRule>
  </conditionalFormatting>
  <conditionalFormatting sqref="BH36">
    <cfRule type="cellIs" dxfId="4187" priority="3429" operator="lessThan">
      <formula>$C$4</formula>
    </cfRule>
  </conditionalFormatting>
  <conditionalFormatting sqref="BH37">
    <cfRule type="cellIs" dxfId="4186" priority="3430" operator="lessThan">
      <formula>$C$4</formula>
    </cfRule>
  </conditionalFormatting>
  <conditionalFormatting sqref="BH38">
    <cfRule type="cellIs" dxfId="4185" priority="3431" operator="lessThan">
      <formula>$C$4</formula>
    </cfRule>
  </conditionalFormatting>
  <conditionalFormatting sqref="BH39">
    <cfRule type="cellIs" dxfId="4184" priority="3432" operator="lessThan">
      <formula>$C$4</formula>
    </cfRule>
  </conditionalFormatting>
  <conditionalFormatting sqref="BH40">
    <cfRule type="cellIs" dxfId="4183" priority="3433" operator="lessThan">
      <formula>$C$4</formula>
    </cfRule>
  </conditionalFormatting>
  <conditionalFormatting sqref="BH41">
    <cfRule type="cellIs" dxfId="4182" priority="3434" operator="lessThan">
      <formula>$C$4</formula>
    </cfRule>
  </conditionalFormatting>
  <conditionalFormatting sqref="BH42">
    <cfRule type="cellIs" dxfId="4181" priority="3435" operator="lessThan">
      <formula>$C$4</formula>
    </cfRule>
  </conditionalFormatting>
  <conditionalFormatting sqref="BH43">
    <cfRule type="cellIs" dxfId="4180" priority="3436" operator="lessThan">
      <formula>$C$4</formula>
    </cfRule>
  </conditionalFormatting>
  <conditionalFormatting sqref="BH44">
    <cfRule type="cellIs" dxfId="4179" priority="3437" operator="lessThan">
      <formula>$C$4</formula>
    </cfRule>
  </conditionalFormatting>
  <conditionalFormatting sqref="BH45">
    <cfRule type="cellIs" dxfId="4178" priority="3438" operator="lessThan">
      <formula>$C$4</formula>
    </cfRule>
  </conditionalFormatting>
  <conditionalFormatting sqref="BH46">
    <cfRule type="cellIs" dxfId="4177" priority="3439" operator="lessThan">
      <formula>$C$4</formula>
    </cfRule>
  </conditionalFormatting>
  <conditionalFormatting sqref="BH47">
    <cfRule type="cellIs" dxfId="4176" priority="3440" operator="lessThan">
      <formula>$C$4</formula>
    </cfRule>
  </conditionalFormatting>
  <conditionalFormatting sqref="BH48">
    <cfRule type="cellIs" dxfId="4175" priority="3441" operator="lessThan">
      <formula>$C$4</formula>
    </cfRule>
  </conditionalFormatting>
  <conditionalFormatting sqref="BH49">
    <cfRule type="cellIs" dxfId="4174" priority="3442" operator="lessThan">
      <formula>$C$4</formula>
    </cfRule>
  </conditionalFormatting>
  <conditionalFormatting sqref="BH50">
    <cfRule type="cellIs" dxfId="4173" priority="3443" operator="lessThan">
      <formula>$C$4</formula>
    </cfRule>
  </conditionalFormatting>
  <conditionalFormatting sqref="BH51">
    <cfRule type="cellIs" dxfId="4172" priority="3444" operator="lessThan">
      <formula>$C$4</formula>
    </cfRule>
  </conditionalFormatting>
  <conditionalFormatting sqref="BH52">
    <cfRule type="cellIs" dxfId="4171" priority="3445" operator="lessThan">
      <formula>$C$4</formula>
    </cfRule>
  </conditionalFormatting>
  <conditionalFormatting sqref="BH53">
    <cfRule type="cellIs" dxfId="4170" priority="3446" operator="lessThan">
      <formula>$C$4</formula>
    </cfRule>
  </conditionalFormatting>
  <conditionalFormatting sqref="BH54">
    <cfRule type="cellIs" dxfId="4169" priority="3447" operator="lessThan">
      <formula>$C$4</formula>
    </cfRule>
  </conditionalFormatting>
  <conditionalFormatting sqref="BH55">
    <cfRule type="cellIs" dxfId="4168" priority="3448" operator="lessThan">
      <formula>$C$4</formula>
    </cfRule>
  </conditionalFormatting>
  <conditionalFormatting sqref="BH56">
    <cfRule type="cellIs" dxfId="4167" priority="3449" operator="lessThan">
      <formula>$C$4</formula>
    </cfRule>
  </conditionalFormatting>
  <conditionalFormatting sqref="BH57">
    <cfRule type="cellIs" dxfId="4166" priority="3450" operator="lessThan">
      <formula>$C$4</formula>
    </cfRule>
  </conditionalFormatting>
  <conditionalFormatting sqref="BH58">
    <cfRule type="cellIs" dxfId="4165" priority="3451" operator="lessThan">
      <formula>$C$4</formula>
    </cfRule>
  </conditionalFormatting>
  <conditionalFormatting sqref="BH59">
    <cfRule type="cellIs" dxfId="4164" priority="3452" operator="lessThan">
      <formula>$C$4</formula>
    </cfRule>
  </conditionalFormatting>
  <conditionalFormatting sqref="BH60">
    <cfRule type="cellIs" dxfId="4163" priority="3453" operator="lessThan">
      <formula>$C$4</formula>
    </cfRule>
  </conditionalFormatting>
  <conditionalFormatting sqref="BI11">
    <cfRule type="cellIs" dxfId="4162" priority="3454" operator="lessThan">
      <formula>$C$4</formula>
    </cfRule>
  </conditionalFormatting>
  <conditionalFormatting sqref="BI12">
    <cfRule type="cellIs" dxfId="4161" priority="3455" operator="lessThan">
      <formula>$C$4</formula>
    </cfRule>
  </conditionalFormatting>
  <conditionalFormatting sqref="BI13">
    <cfRule type="cellIs" dxfId="4160" priority="3456" operator="lessThan">
      <formula>$C$4</formula>
    </cfRule>
  </conditionalFormatting>
  <conditionalFormatting sqref="BI14">
    <cfRule type="cellIs" dxfId="4159" priority="3457" operator="lessThan">
      <formula>$C$4</formula>
    </cfRule>
  </conditionalFormatting>
  <conditionalFormatting sqref="BI15">
    <cfRule type="cellIs" dxfId="4158" priority="3458" operator="lessThan">
      <formula>$C$4</formula>
    </cfRule>
  </conditionalFormatting>
  <conditionalFormatting sqref="BI16">
    <cfRule type="cellIs" dxfId="4157" priority="3459" operator="lessThan">
      <formula>$C$4</formula>
    </cfRule>
  </conditionalFormatting>
  <conditionalFormatting sqref="BI17">
    <cfRule type="cellIs" dxfId="4156" priority="3460" operator="lessThan">
      <formula>$C$4</formula>
    </cfRule>
  </conditionalFormatting>
  <conditionalFormatting sqref="BI18">
    <cfRule type="cellIs" dxfId="4155" priority="3461" operator="lessThan">
      <formula>$C$4</formula>
    </cfRule>
  </conditionalFormatting>
  <conditionalFormatting sqref="BI19">
    <cfRule type="cellIs" dxfId="4154" priority="3462" operator="lessThan">
      <formula>$C$4</formula>
    </cfRule>
  </conditionalFormatting>
  <conditionalFormatting sqref="BI20">
    <cfRule type="cellIs" dxfId="4153" priority="3463" operator="lessThan">
      <formula>$C$4</formula>
    </cfRule>
  </conditionalFormatting>
  <conditionalFormatting sqref="BI21">
    <cfRule type="cellIs" dxfId="4152" priority="3464" operator="lessThan">
      <formula>$C$4</formula>
    </cfRule>
  </conditionalFormatting>
  <conditionalFormatting sqref="BI22">
    <cfRule type="cellIs" dxfId="4151" priority="3465" operator="lessThan">
      <formula>$C$4</formula>
    </cfRule>
  </conditionalFormatting>
  <conditionalFormatting sqref="BI23">
    <cfRule type="cellIs" dxfId="4150" priority="3466" operator="lessThan">
      <formula>$C$4</formula>
    </cfRule>
  </conditionalFormatting>
  <conditionalFormatting sqref="BI24">
    <cfRule type="cellIs" dxfId="4149" priority="3467" operator="lessThan">
      <formula>$C$4</formula>
    </cfRule>
  </conditionalFormatting>
  <conditionalFormatting sqref="BI25">
    <cfRule type="cellIs" dxfId="4148" priority="3468" operator="lessThan">
      <formula>$C$4</formula>
    </cfRule>
  </conditionalFormatting>
  <conditionalFormatting sqref="BI26">
    <cfRule type="cellIs" dxfId="4147" priority="3469" operator="lessThan">
      <formula>$C$4</formula>
    </cfRule>
  </conditionalFormatting>
  <conditionalFormatting sqref="BI27">
    <cfRule type="cellIs" dxfId="4146" priority="3470" operator="lessThan">
      <formula>$C$4</formula>
    </cfRule>
  </conditionalFormatting>
  <conditionalFormatting sqref="BI28">
    <cfRule type="cellIs" dxfId="4145" priority="3471" operator="lessThan">
      <formula>$C$4</formula>
    </cfRule>
  </conditionalFormatting>
  <conditionalFormatting sqref="BI29">
    <cfRule type="cellIs" dxfId="4144" priority="3472" operator="lessThan">
      <formula>$C$4</formula>
    </cfRule>
  </conditionalFormatting>
  <conditionalFormatting sqref="BI30">
    <cfRule type="cellIs" dxfId="4143" priority="3473" operator="lessThan">
      <formula>$C$4</formula>
    </cfRule>
  </conditionalFormatting>
  <conditionalFormatting sqref="BI31">
    <cfRule type="cellIs" dxfId="4142" priority="3474" operator="lessThan">
      <formula>$C$4</formula>
    </cfRule>
  </conditionalFormatting>
  <conditionalFormatting sqref="BI32">
    <cfRule type="cellIs" dxfId="4141" priority="3475" operator="lessThan">
      <formula>$C$4</formula>
    </cfRule>
  </conditionalFormatting>
  <conditionalFormatting sqref="BI33">
    <cfRule type="cellIs" dxfId="4140" priority="3476" operator="lessThan">
      <formula>$C$4</formula>
    </cfRule>
  </conditionalFormatting>
  <conditionalFormatting sqref="BI34">
    <cfRule type="cellIs" dxfId="4139" priority="3477" operator="lessThan">
      <formula>$C$4</formula>
    </cfRule>
  </conditionalFormatting>
  <conditionalFormatting sqref="BI35">
    <cfRule type="cellIs" dxfId="4138" priority="3478" operator="lessThan">
      <formula>$C$4</formula>
    </cfRule>
  </conditionalFormatting>
  <conditionalFormatting sqref="BI36">
    <cfRule type="cellIs" dxfId="4137" priority="3479" operator="lessThan">
      <formula>$C$4</formula>
    </cfRule>
  </conditionalFormatting>
  <conditionalFormatting sqref="BI37">
    <cfRule type="cellIs" dxfId="4136" priority="3480" operator="lessThan">
      <formula>$C$4</formula>
    </cfRule>
  </conditionalFormatting>
  <conditionalFormatting sqref="BI38">
    <cfRule type="cellIs" dxfId="4135" priority="3481" operator="lessThan">
      <formula>$C$4</formula>
    </cfRule>
  </conditionalFormatting>
  <conditionalFormatting sqref="BI39">
    <cfRule type="cellIs" dxfId="4134" priority="3482" operator="lessThan">
      <formula>$C$4</formula>
    </cfRule>
  </conditionalFormatting>
  <conditionalFormatting sqref="BI40">
    <cfRule type="cellIs" dxfId="4133" priority="3483" operator="lessThan">
      <formula>$C$4</formula>
    </cfRule>
  </conditionalFormatting>
  <conditionalFormatting sqref="BI41">
    <cfRule type="cellIs" dxfId="4132" priority="3484" operator="lessThan">
      <formula>$C$4</formula>
    </cfRule>
  </conditionalFormatting>
  <conditionalFormatting sqref="BI42">
    <cfRule type="cellIs" dxfId="4131" priority="3485" operator="lessThan">
      <formula>$C$4</formula>
    </cfRule>
  </conditionalFormatting>
  <conditionalFormatting sqref="BI43">
    <cfRule type="cellIs" dxfId="4130" priority="3486" operator="lessThan">
      <formula>$C$4</formula>
    </cfRule>
  </conditionalFormatting>
  <conditionalFormatting sqref="BI44">
    <cfRule type="cellIs" dxfId="4129" priority="3487" operator="lessThan">
      <formula>$C$4</formula>
    </cfRule>
  </conditionalFormatting>
  <conditionalFormatting sqref="BI45">
    <cfRule type="cellIs" dxfId="4128" priority="3488" operator="lessThan">
      <formula>$C$4</formula>
    </cfRule>
  </conditionalFormatting>
  <conditionalFormatting sqref="BI46">
    <cfRule type="cellIs" dxfId="4127" priority="3489" operator="lessThan">
      <formula>$C$4</formula>
    </cfRule>
  </conditionalFormatting>
  <conditionalFormatting sqref="BI47">
    <cfRule type="cellIs" dxfId="4126" priority="3490" operator="lessThan">
      <formula>$C$4</formula>
    </cfRule>
  </conditionalFormatting>
  <conditionalFormatting sqref="BI48">
    <cfRule type="cellIs" dxfId="4125" priority="3491" operator="lessThan">
      <formula>$C$4</formula>
    </cfRule>
  </conditionalFormatting>
  <conditionalFormatting sqref="BI49">
    <cfRule type="cellIs" dxfId="4124" priority="3492" operator="lessThan">
      <formula>$C$4</formula>
    </cfRule>
  </conditionalFormatting>
  <conditionalFormatting sqref="BI50">
    <cfRule type="cellIs" dxfId="4123" priority="3493" operator="lessThan">
      <formula>$C$4</formula>
    </cfRule>
  </conditionalFormatting>
  <conditionalFormatting sqref="BI51">
    <cfRule type="cellIs" dxfId="4122" priority="3494" operator="lessThan">
      <formula>$C$4</formula>
    </cfRule>
  </conditionalFormatting>
  <conditionalFormatting sqref="BI52">
    <cfRule type="cellIs" dxfId="4121" priority="3495" operator="lessThan">
      <formula>$C$4</formula>
    </cfRule>
  </conditionalFormatting>
  <conditionalFormatting sqref="BI53">
    <cfRule type="cellIs" dxfId="4120" priority="3496" operator="lessThan">
      <formula>$C$4</formula>
    </cfRule>
  </conditionalFormatting>
  <conditionalFormatting sqref="BI54">
    <cfRule type="cellIs" dxfId="4119" priority="3497" operator="lessThan">
      <formula>$C$4</formula>
    </cfRule>
  </conditionalFormatting>
  <conditionalFormatting sqref="BI55">
    <cfRule type="cellIs" dxfId="4118" priority="3498" operator="lessThan">
      <formula>$C$4</formula>
    </cfRule>
  </conditionalFormatting>
  <conditionalFormatting sqref="BI56">
    <cfRule type="cellIs" dxfId="4117" priority="3499" operator="lessThan">
      <formula>$C$4</formula>
    </cfRule>
  </conditionalFormatting>
  <conditionalFormatting sqref="BI57">
    <cfRule type="cellIs" dxfId="4116" priority="3500" operator="lessThan">
      <formula>$C$4</formula>
    </cfRule>
  </conditionalFormatting>
  <conditionalFormatting sqref="BI58">
    <cfRule type="cellIs" dxfId="4115" priority="3501" operator="lessThan">
      <formula>$C$4</formula>
    </cfRule>
  </conditionalFormatting>
  <conditionalFormatting sqref="BI59">
    <cfRule type="cellIs" dxfId="4114" priority="3502" operator="lessThan">
      <formula>$C$4</formula>
    </cfRule>
  </conditionalFormatting>
  <conditionalFormatting sqref="BI60">
    <cfRule type="cellIs" dxfId="4113" priority="3503" operator="lessThan">
      <formula>$C$4</formula>
    </cfRule>
  </conditionalFormatting>
  <conditionalFormatting sqref="BJ11">
    <cfRule type="cellIs" dxfId="4112" priority="3504" operator="lessThan">
      <formula>$C$4</formula>
    </cfRule>
  </conditionalFormatting>
  <conditionalFormatting sqref="BJ12">
    <cfRule type="cellIs" dxfId="4111" priority="3505" operator="lessThan">
      <formula>$C$4</formula>
    </cfRule>
  </conditionalFormatting>
  <conditionalFormatting sqref="BJ13">
    <cfRule type="cellIs" dxfId="4110" priority="3506" operator="lessThan">
      <formula>$C$4</formula>
    </cfRule>
  </conditionalFormatting>
  <conditionalFormatting sqref="BJ14">
    <cfRule type="cellIs" dxfId="4109" priority="3507" operator="lessThan">
      <formula>$C$4</formula>
    </cfRule>
  </conditionalFormatting>
  <conditionalFormatting sqref="BJ15">
    <cfRule type="cellIs" dxfId="4108" priority="3508" operator="lessThan">
      <formula>$C$4</formula>
    </cfRule>
  </conditionalFormatting>
  <conditionalFormatting sqref="BJ16">
    <cfRule type="cellIs" dxfId="4107" priority="3509" operator="lessThan">
      <formula>$C$4</formula>
    </cfRule>
  </conditionalFormatting>
  <conditionalFormatting sqref="BJ17">
    <cfRule type="cellIs" dxfId="4106" priority="3510" operator="lessThan">
      <formula>$C$4</formula>
    </cfRule>
  </conditionalFormatting>
  <conditionalFormatting sqref="BJ18">
    <cfRule type="cellIs" dxfId="4105" priority="3511" operator="lessThan">
      <formula>$C$4</formula>
    </cfRule>
  </conditionalFormatting>
  <conditionalFormatting sqref="BJ19">
    <cfRule type="cellIs" dxfId="4104" priority="3512" operator="lessThan">
      <formula>$C$4</formula>
    </cfRule>
  </conditionalFormatting>
  <conditionalFormatting sqref="BJ20">
    <cfRule type="cellIs" dxfId="4103" priority="3513" operator="lessThan">
      <formula>$C$4</formula>
    </cfRule>
  </conditionalFormatting>
  <conditionalFormatting sqref="BJ21">
    <cfRule type="cellIs" dxfId="4102" priority="3514" operator="lessThan">
      <formula>$C$4</formula>
    </cfRule>
  </conditionalFormatting>
  <conditionalFormatting sqref="BJ22">
    <cfRule type="cellIs" dxfId="4101" priority="3515" operator="lessThan">
      <formula>$C$4</formula>
    </cfRule>
  </conditionalFormatting>
  <conditionalFormatting sqref="BJ23">
    <cfRule type="cellIs" dxfId="4100" priority="3516" operator="lessThan">
      <formula>$C$4</formula>
    </cfRule>
  </conditionalFormatting>
  <conditionalFormatting sqref="BJ24">
    <cfRule type="cellIs" dxfId="4099" priority="3517" operator="lessThan">
      <formula>$C$4</formula>
    </cfRule>
  </conditionalFormatting>
  <conditionalFormatting sqref="BJ25">
    <cfRule type="cellIs" dxfId="4098" priority="3518" operator="lessThan">
      <formula>$C$4</formula>
    </cfRule>
  </conditionalFormatting>
  <conditionalFormatting sqref="BJ26">
    <cfRule type="cellIs" dxfId="4097" priority="3519" operator="lessThan">
      <formula>$C$4</formula>
    </cfRule>
  </conditionalFormatting>
  <conditionalFormatting sqref="BJ27">
    <cfRule type="cellIs" dxfId="4096" priority="3520" operator="lessThan">
      <formula>$C$4</formula>
    </cfRule>
  </conditionalFormatting>
  <conditionalFormatting sqref="BJ28">
    <cfRule type="cellIs" dxfId="4095" priority="3521" operator="lessThan">
      <formula>$C$4</formula>
    </cfRule>
  </conditionalFormatting>
  <conditionalFormatting sqref="BJ29">
    <cfRule type="cellIs" dxfId="4094" priority="3522" operator="lessThan">
      <formula>$C$4</formula>
    </cfRule>
  </conditionalFormatting>
  <conditionalFormatting sqref="BJ30">
    <cfRule type="cellIs" dxfId="4093" priority="3523" operator="lessThan">
      <formula>$C$4</formula>
    </cfRule>
  </conditionalFormatting>
  <conditionalFormatting sqref="BJ31">
    <cfRule type="cellIs" dxfId="4092" priority="3524" operator="lessThan">
      <formula>$C$4</formula>
    </cfRule>
  </conditionalFormatting>
  <conditionalFormatting sqref="BJ32">
    <cfRule type="cellIs" dxfId="4091" priority="3525" operator="lessThan">
      <formula>$C$4</formula>
    </cfRule>
  </conditionalFormatting>
  <conditionalFormatting sqref="BJ33">
    <cfRule type="cellIs" dxfId="4090" priority="3526" operator="lessThan">
      <formula>$C$4</formula>
    </cfRule>
  </conditionalFormatting>
  <conditionalFormatting sqref="BJ34">
    <cfRule type="cellIs" dxfId="4089" priority="3527" operator="lessThan">
      <formula>$C$4</formula>
    </cfRule>
  </conditionalFormatting>
  <conditionalFormatting sqref="BJ35">
    <cfRule type="cellIs" dxfId="4088" priority="3528" operator="lessThan">
      <formula>$C$4</formula>
    </cfRule>
  </conditionalFormatting>
  <conditionalFormatting sqref="BJ36">
    <cfRule type="cellIs" dxfId="4087" priority="3529" operator="lessThan">
      <formula>$C$4</formula>
    </cfRule>
  </conditionalFormatting>
  <conditionalFormatting sqref="BJ37">
    <cfRule type="cellIs" dxfId="4086" priority="3530" operator="lessThan">
      <formula>$C$4</formula>
    </cfRule>
  </conditionalFormatting>
  <conditionalFormatting sqref="BJ38">
    <cfRule type="cellIs" dxfId="4085" priority="3531" operator="lessThan">
      <formula>$C$4</formula>
    </cfRule>
  </conditionalFormatting>
  <conditionalFormatting sqref="BJ39">
    <cfRule type="cellIs" dxfId="4084" priority="3532" operator="lessThan">
      <formula>$C$4</formula>
    </cfRule>
  </conditionalFormatting>
  <conditionalFormatting sqref="BJ40">
    <cfRule type="cellIs" dxfId="4083" priority="3533" operator="lessThan">
      <formula>$C$4</formula>
    </cfRule>
  </conditionalFormatting>
  <conditionalFormatting sqref="BJ41">
    <cfRule type="cellIs" dxfId="4082" priority="3534" operator="lessThan">
      <formula>$C$4</formula>
    </cfRule>
  </conditionalFormatting>
  <conditionalFormatting sqref="BJ42">
    <cfRule type="cellIs" dxfId="4081" priority="3535" operator="lessThan">
      <formula>$C$4</formula>
    </cfRule>
  </conditionalFormatting>
  <conditionalFormatting sqref="BJ43">
    <cfRule type="cellIs" dxfId="4080" priority="3536" operator="lessThan">
      <formula>$C$4</formula>
    </cfRule>
  </conditionalFormatting>
  <conditionalFormatting sqref="BJ44">
    <cfRule type="cellIs" dxfId="4079" priority="3537" operator="lessThan">
      <formula>$C$4</formula>
    </cfRule>
  </conditionalFormatting>
  <conditionalFormatting sqref="BJ45">
    <cfRule type="cellIs" dxfId="4078" priority="3538" operator="lessThan">
      <formula>$C$4</formula>
    </cfRule>
  </conditionalFormatting>
  <conditionalFormatting sqref="BJ46">
    <cfRule type="cellIs" dxfId="4077" priority="3539" operator="lessThan">
      <formula>$C$4</formula>
    </cfRule>
  </conditionalFormatting>
  <conditionalFormatting sqref="BJ47">
    <cfRule type="cellIs" dxfId="4076" priority="3540" operator="lessThan">
      <formula>$C$4</formula>
    </cfRule>
  </conditionalFormatting>
  <conditionalFormatting sqref="BJ48">
    <cfRule type="cellIs" dxfId="4075" priority="3541" operator="lessThan">
      <formula>$C$4</formula>
    </cfRule>
  </conditionalFormatting>
  <conditionalFormatting sqref="BJ49">
    <cfRule type="cellIs" dxfId="4074" priority="3542" operator="lessThan">
      <formula>$C$4</formula>
    </cfRule>
  </conditionalFormatting>
  <conditionalFormatting sqref="BJ50">
    <cfRule type="cellIs" dxfId="4073" priority="3543" operator="lessThan">
      <formula>$C$4</formula>
    </cfRule>
  </conditionalFormatting>
  <conditionalFormatting sqref="BJ51">
    <cfRule type="cellIs" dxfId="4072" priority="3544" operator="lessThan">
      <formula>$C$4</formula>
    </cfRule>
  </conditionalFormatting>
  <conditionalFormatting sqref="BJ52">
    <cfRule type="cellIs" dxfId="4071" priority="3545" operator="lessThan">
      <formula>$C$4</formula>
    </cfRule>
  </conditionalFormatting>
  <conditionalFormatting sqref="BJ53">
    <cfRule type="cellIs" dxfId="4070" priority="3546" operator="lessThan">
      <formula>$C$4</formula>
    </cfRule>
  </conditionalFormatting>
  <conditionalFormatting sqref="BJ54">
    <cfRule type="cellIs" dxfId="4069" priority="3547" operator="lessThan">
      <formula>$C$4</formula>
    </cfRule>
  </conditionalFormatting>
  <conditionalFormatting sqref="BJ55">
    <cfRule type="cellIs" dxfId="4068" priority="3548" operator="lessThan">
      <formula>$C$4</formula>
    </cfRule>
  </conditionalFormatting>
  <conditionalFormatting sqref="BJ56">
    <cfRule type="cellIs" dxfId="4067" priority="3549" operator="lessThan">
      <formula>$C$4</formula>
    </cfRule>
  </conditionalFormatting>
  <conditionalFormatting sqref="BJ57">
    <cfRule type="cellIs" dxfId="4066" priority="3550" operator="lessThan">
      <formula>$C$4</formula>
    </cfRule>
  </conditionalFormatting>
  <conditionalFormatting sqref="BJ58">
    <cfRule type="cellIs" dxfId="4065" priority="3551" operator="lessThan">
      <formula>$C$4</formula>
    </cfRule>
  </conditionalFormatting>
  <conditionalFormatting sqref="BJ59">
    <cfRule type="cellIs" dxfId="4064" priority="3552" operator="lessThan">
      <formula>$C$4</formula>
    </cfRule>
  </conditionalFormatting>
  <conditionalFormatting sqref="BJ60">
    <cfRule type="cellIs" dxfId="4063" priority="3553" operator="lessThan">
      <formula>$C$4</formula>
    </cfRule>
  </conditionalFormatting>
  <conditionalFormatting sqref="BK11">
    <cfRule type="cellIs" dxfId="4062" priority="3554" operator="lessThan">
      <formula>$C$4</formula>
    </cfRule>
  </conditionalFormatting>
  <conditionalFormatting sqref="BK12">
    <cfRule type="cellIs" dxfId="4061" priority="3555" operator="lessThan">
      <formula>$C$4</formula>
    </cfRule>
  </conditionalFormatting>
  <conditionalFormatting sqref="BK13">
    <cfRule type="cellIs" dxfId="4060" priority="3556" operator="lessThan">
      <formula>$C$4</formula>
    </cfRule>
  </conditionalFormatting>
  <conditionalFormatting sqref="BK14">
    <cfRule type="cellIs" dxfId="4059" priority="3557" operator="lessThan">
      <formula>$C$4</formula>
    </cfRule>
  </conditionalFormatting>
  <conditionalFormatting sqref="BK15">
    <cfRule type="cellIs" dxfId="4058" priority="3558" operator="lessThan">
      <formula>$C$4</formula>
    </cfRule>
  </conditionalFormatting>
  <conditionalFormatting sqref="BK16">
    <cfRule type="cellIs" dxfId="4057" priority="3559" operator="lessThan">
      <formula>$C$4</formula>
    </cfRule>
  </conditionalFormatting>
  <conditionalFormatting sqref="BK17">
    <cfRule type="cellIs" dxfId="4056" priority="3560" operator="lessThan">
      <formula>$C$4</formula>
    </cfRule>
  </conditionalFormatting>
  <conditionalFormatting sqref="BK18">
    <cfRule type="cellIs" dxfId="4055" priority="3561" operator="lessThan">
      <formula>$C$4</formula>
    </cfRule>
  </conditionalFormatting>
  <conditionalFormatting sqref="BK19">
    <cfRule type="cellIs" dxfId="4054" priority="3562" operator="lessThan">
      <formula>$C$4</formula>
    </cfRule>
  </conditionalFormatting>
  <conditionalFormatting sqref="BK20">
    <cfRule type="cellIs" dxfId="4053" priority="3563" operator="lessThan">
      <formula>$C$4</formula>
    </cfRule>
  </conditionalFormatting>
  <conditionalFormatting sqref="BK21">
    <cfRule type="cellIs" dxfId="4052" priority="3564" operator="lessThan">
      <formula>$C$4</formula>
    </cfRule>
  </conditionalFormatting>
  <conditionalFormatting sqref="BK22">
    <cfRule type="cellIs" dxfId="4051" priority="3565" operator="lessThan">
      <formula>$C$4</formula>
    </cfRule>
  </conditionalFormatting>
  <conditionalFormatting sqref="BK23">
    <cfRule type="cellIs" dxfId="4050" priority="3566" operator="lessThan">
      <formula>$C$4</formula>
    </cfRule>
  </conditionalFormatting>
  <conditionalFormatting sqref="BK24">
    <cfRule type="cellIs" dxfId="4049" priority="3567" operator="lessThan">
      <formula>$C$4</formula>
    </cfRule>
  </conditionalFormatting>
  <conditionalFormatting sqref="BK25">
    <cfRule type="cellIs" dxfId="4048" priority="3568" operator="lessThan">
      <formula>$C$4</formula>
    </cfRule>
  </conditionalFormatting>
  <conditionalFormatting sqref="BK26">
    <cfRule type="cellIs" dxfId="4047" priority="3569" operator="lessThan">
      <formula>$C$4</formula>
    </cfRule>
  </conditionalFormatting>
  <conditionalFormatting sqref="BK27">
    <cfRule type="cellIs" dxfId="4046" priority="3570" operator="lessThan">
      <formula>$C$4</formula>
    </cfRule>
  </conditionalFormatting>
  <conditionalFormatting sqref="BK28">
    <cfRule type="cellIs" dxfId="4045" priority="3571" operator="lessThan">
      <formula>$C$4</formula>
    </cfRule>
  </conditionalFormatting>
  <conditionalFormatting sqref="BK29">
    <cfRule type="cellIs" dxfId="4044" priority="3572" operator="lessThan">
      <formula>$C$4</formula>
    </cfRule>
  </conditionalFormatting>
  <conditionalFormatting sqref="BK30">
    <cfRule type="cellIs" dxfId="4043" priority="3573" operator="lessThan">
      <formula>$C$4</formula>
    </cfRule>
  </conditionalFormatting>
  <conditionalFormatting sqref="BK31">
    <cfRule type="cellIs" dxfId="4042" priority="3574" operator="lessThan">
      <formula>$C$4</formula>
    </cfRule>
  </conditionalFormatting>
  <conditionalFormatting sqref="BK32">
    <cfRule type="cellIs" dxfId="4041" priority="3575" operator="lessThan">
      <formula>$C$4</formula>
    </cfRule>
  </conditionalFormatting>
  <conditionalFormatting sqref="BK33">
    <cfRule type="cellIs" dxfId="4040" priority="3576" operator="lessThan">
      <formula>$C$4</formula>
    </cfRule>
  </conditionalFormatting>
  <conditionalFormatting sqref="BK34">
    <cfRule type="cellIs" dxfId="4039" priority="3577" operator="lessThan">
      <formula>$C$4</formula>
    </cfRule>
  </conditionalFormatting>
  <conditionalFormatting sqref="BK35">
    <cfRule type="cellIs" dxfId="4038" priority="3578" operator="lessThan">
      <formula>$C$4</formula>
    </cfRule>
  </conditionalFormatting>
  <conditionalFormatting sqref="BK36">
    <cfRule type="cellIs" dxfId="4037" priority="3579" operator="lessThan">
      <formula>$C$4</formula>
    </cfRule>
  </conditionalFormatting>
  <conditionalFormatting sqref="BK37">
    <cfRule type="cellIs" dxfId="4036" priority="3580" operator="lessThan">
      <formula>$C$4</formula>
    </cfRule>
  </conditionalFormatting>
  <conditionalFormatting sqref="BK38">
    <cfRule type="cellIs" dxfId="4035" priority="3581" operator="lessThan">
      <formula>$C$4</formula>
    </cfRule>
  </conditionalFormatting>
  <conditionalFormatting sqref="BK39">
    <cfRule type="cellIs" dxfId="4034" priority="3582" operator="lessThan">
      <formula>$C$4</formula>
    </cfRule>
  </conditionalFormatting>
  <conditionalFormatting sqref="BK40">
    <cfRule type="cellIs" dxfId="4033" priority="3583" operator="lessThan">
      <formula>$C$4</formula>
    </cfRule>
  </conditionalFormatting>
  <conditionalFormatting sqref="BK41">
    <cfRule type="cellIs" dxfId="4032" priority="3584" operator="lessThan">
      <formula>$C$4</formula>
    </cfRule>
  </conditionalFormatting>
  <conditionalFormatting sqref="BK42">
    <cfRule type="cellIs" dxfId="4031" priority="3585" operator="lessThan">
      <formula>$C$4</formula>
    </cfRule>
  </conditionalFormatting>
  <conditionalFormatting sqref="BK43">
    <cfRule type="cellIs" dxfId="4030" priority="3586" operator="lessThan">
      <formula>$C$4</formula>
    </cfRule>
  </conditionalFormatting>
  <conditionalFormatting sqref="BK44">
    <cfRule type="cellIs" dxfId="4029" priority="3587" operator="lessThan">
      <formula>$C$4</formula>
    </cfRule>
  </conditionalFormatting>
  <conditionalFormatting sqref="BK45">
    <cfRule type="cellIs" dxfId="4028" priority="3588" operator="lessThan">
      <formula>$C$4</formula>
    </cfRule>
  </conditionalFormatting>
  <conditionalFormatting sqref="BK46">
    <cfRule type="cellIs" dxfId="4027" priority="3589" operator="lessThan">
      <formula>$C$4</formula>
    </cfRule>
  </conditionalFormatting>
  <conditionalFormatting sqref="BK47">
    <cfRule type="cellIs" dxfId="4026" priority="3590" operator="lessThan">
      <formula>$C$4</formula>
    </cfRule>
  </conditionalFormatting>
  <conditionalFormatting sqref="BK48">
    <cfRule type="cellIs" dxfId="4025" priority="3591" operator="lessThan">
      <formula>$C$4</formula>
    </cfRule>
  </conditionalFormatting>
  <conditionalFormatting sqref="BK49">
    <cfRule type="cellIs" dxfId="4024" priority="3592" operator="lessThan">
      <formula>$C$4</formula>
    </cfRule>
  </conditionalFormatting>
  <conditionalFormatting sqref="BK50">
    <cfRule type="cellIs" dxfId="4023" priority="3593" operator="lessThan">
      <formula>$C$4</formula>
    </cfRule>
  </conditionalFormatting>
  <conditionalFormatting sqref="BK51">
    <cfRule type="cellIs" dxfId="4022" priority="3594" operator="lessThan">
      <formula>$C$4</formula>
    </cfRule>
  </conditionalFormatting>
  <conditionalFormatting sqref="BK52">
    <cfRule type="cellIs" dxfId="4021" priority="3595" operator="lessThan">
      <formula>$C$4</formula>
    </cfRule>
  </conditionalFormatting>
  <conditionalFormatting sqref="BK53">
    <cfRule type="cellIs" dxfId="4020" priority="3596" operator="lessThan">
      <formula>$C$4</formula>
    </cfRule>
  </conditionalFormatting>
  <conditionalFormatting sqref="BK54">
    <cfRule type="cellIs" dxfId="4019" priority="3597" operator="lessThan">
      <formula>$C$4</formula>
    </cfRule>
  </conditionalFormatting>
  <conditionalFormatting sqref="BK55">
    <cfRule type="cellIs" dxfId="4018" priority="3598" operator="lessThan">
      <formula>$C$4</formula>
    </cfRule>
  </conditionalFormatting>
  <conditionalFormatting sqref="BK56">
    <cfRule type="cellIs" dxfId="4017" priority="3599" operator="lessThan">
      <formula>$C$4</formula>
    </cfRule>
  </conditionalFormatting>
  <conditionalFormatting sqref="BK57">
    <cfRule type="cellIs" dxfId="4016" priority="3600" operator="lessThan">
      <formula>$C$4</formula>
    </cfRule>
  </conditionalFormatting>
  <conditionalFormatting sqref="BK58">
    <cfRule type="cellIs" dxfId="4015" priority="3601" operator="lessThan">
      <formula>$C$4</formula>
    </cfRule>
  </conditionalFormatting>
  <conditionalFormatting sqref="BK59">
    <cfRule type="cellIs" dxfId="4014" priority="3602" operator="lessThan">
      <formula>$C$4</formula>
    </cfRule>
  </conditionalFormatting>
  <conditionalFormatting sqref="BK60">
    <cfRule type="cellIs" dxfId="4013" priority="3603" operator="lessThan">
      <formula>$C$4</formula>
    </cfRule>
  </conditionalFormatting>
  <conditionalFormatting sqref="BL11">
    <cfRule type="cellIs" dxfId="4012" priority="3604" operator="lessThan">
      <formula>$C$4</formula>
    </cfRule>
  </conditionalFormatting>
  <conditionalFormatting sqref="BL12">
    <cfRule type="cellIs" dxfId="4011" priority="3605" operator="lessThan">
      <formula>$C$4</formula>
    </cfRule>
  </conditionalFormatting>
  <conditionalFormatting sqref="BL13">
    <cfRule type="cellIs" dxfId="4010" priority="3606" operator="lessThan">
      <formula>$C$4</formula>
    </cfRule>
  </conditionalFormatting>
  <conditionalFormatting sqref="BL14">
    <cfRule type="cellIs" dxfId="4009" priority="3607" operator="lessThan">
      <formula>$C$4</formula>
    </cfRule>
  </conditionalFormatting>
  <conditionalFormatting sqref="BL15">
    <cfRule type="cellIs" dxfId="4008" priority="3608" operator="lessThan">
      <formula>$C$4</formula>
    </cfRule>
  </conditionalFormatting>
  <conditionalFormatting sqref="BL16">
    <cfRule type="cellIs" dxfId="4007" priority="3609" operator="lessThan">
      <formula>$C$4</formula>
    </cfRule>
  </conditionalFormatting>
  <conditionalFormatting sqref="BL17">
    <cfRule type="cellIs" dxfId="4006" priority="3610" operator="lessThan">
      <formula>$C$4</formula>
    </cfRule>
  </conditionalFormatting>
  <conditionalFormatting sqref="BL18">
    <cfRule type="cellIs" dxfId="4005" priority="3611" operator="lessThan">
      <formula>$C$4</formula>
    </cfRule>
  </conditionalFormatting>
  <conditionalFormatting sqref="BL19">
    <cfRule type="cellIs" dxfId="4004" priority="3612" operator="lessThan">
      <formula>$C$4</formula>
    </cfRule>
  </conditionalFormatting>
  <conditionalFormatting sqref="BL20">
    <cfRule type="cellIs" dxfId="4003" priority="3613" operator="lessThan">
      <formula>$C$4</formula>
    </cfRule>
  </conditionalFormatting>
  <conditionalFormatting sqref="BL21">
    <cfRule type="cellIs" dxfId="4002" priority="3614" operator="lessThan">
      <formula>$C$4</formula>
    </cfRule>
  </conditionalFormatting>
  <conditionalFormatting sqref="BL22">
    <cfRule type="cellIs" dxfId="4001" priority="3615" operator="lessThan">
      <formula>$C$4</formula>
    </cfRule>
  </conditionalFormatting>
  <conditionalFormatting sqref="BL23">
    <cfRule type="cellIs" dxfId="4000" priority="3616" operator="lessThan">
      <formula>$C$4</formula>
    </cfRule>
  </conditionalFormatting>
  <conditionalFormatting sqref="BL24">
    <cfRule type="cellIs" dxfId="3999" priority="3617" operator="lessThan">
      <formula>$C$4</formula>
    </cfRule>
  </conditionalFormatting>
  <conditionalFormatting sqref="BL25">
    <cfRule type="cellIs" dxfId="3998" priority="3618" operator="lessThan">
      <formula>$C$4</formula>
    </cfRule>
  </conditionalFormatting>
  <conditionalFormatting sqref="BL26">
    <cfRule type="cellIs" dxfId="3997" priority="3619" operator="lessThan">
      <formula>$C$4</formula>
    </cfRule>
  </conditionalFormatting>
  <conditionalFormatting sqref="BL27">
    <cfRule type="cellIs" dxfId="3996" priority="3620" operator="lessThan">
      <formula>$C$4</formula>
    </cfRule>
  </conditionalFormatting>
  <conditionalFormatting sqref="BL28">
    <cfRule type="cellIs" dxfId="3995" priority="3621" operator="lessThan">
      <formula>$C$4</formula>
    </cfRule>
  </conditionalFormatting>
  <conditionalFormatting sqref="BL29">
    <cfRule type="cellIs" dxfId="3994" priority="3622" operator="lessThan">
      <formula>$C$4</formula>
    </cfRule>
  </conditionalFormatting>
  <conditionalFormatting sqref="BL30">
    <cfRule type="cellIs" dxfId="3993" priority="3623" operator="lessThan">
      <formula>$C$4</formula>
    </cfRule>
  </conditionalFormatting>
  <conditionalFormatting sqref="BL31">
    <cfRule type="cellIs" dxfId="3992" priority="3624" operator="lessThan">
      <formula>$C$4</formula>
    </cfRule>
  </conditionalFormatting>
  <conditionalFormatting sqref="BL32">
    <cfRule type="cellIs" dxfId="3991" priority="3625" operator="lessThan">
      <formula>$C$4</formula>
    </cfRule>
  </conditionalFormatting>
  <conditionalFormatting sqref="BL33">
    <cfRule type="cellIs" dxfId="3990" priority="3626" operator="lessThan">
      <formula>$C$4</formula>
    </cfRule>
  </conditionalFormatting>
  <conditionalFormatting sqref="BL34">
    <cfRule type="cellIs" dxfId="3989" priority="3627" operator="lessThan">
      <formula>$C$4</formula>
    </cfRule>
  </conditionalFormatting>
  <conditionalFormatting sqref="BL35">
    <cfRule type="cellIs" dxfId="3988" priority="3628" operator="lessThan">
      <formula>$C$4</formula>
    </cfRule>
  </conditionalFormatting>
  <conditionalFormatting sqref="BL36">
    <cfRule type="cellIs" dxfId="3987" priority="3629" operator="lessThan">
      <formula>$C$4</formula>
    </cfRule>
  </conditionalFormatting>
  <conditionalFormatting sqref="BL37">
    <cfRule type="cellIs" dxfId="3986" priority="3630" operator="lessThan">
      <formula>$C$4</formula>
    </cfRule>
  </conditionalFormatting>
  <conditionalFormatting sqref="BL38">
    <cfRule type="cellIs" dxfId="3985" priority="3631" operator="lessThan">
      <formula>$C$4</formula>
    </cfRule>
  </conditionalFormatting>
  <conditionalFormatting sqref="BL39">
    <cfRule type="cellIs" dxfId="3984" priority="3632" operator="lessThan">
      <formula>$C$4</formula>
    </cfRule>
  </conditionalFormatting>
  <conditionalFormatting sqref="BL40">
    <cfRule type="cellIs" dxfId="3983" priority="3633" operator="lessThan">
      <formula>$C$4</formula>
    </cfRule>
  </conditionalFormatting>
  <conditionalFormatting sqref="BL41">
    <cfRule type="cellIs" dxfId="3982" priority="3634" operator="lessThan">
      <formula>$C$4</formula>
    </cfRule>
  </conditionalFormatting>
  <conditionalFormatting sqref="BL42">
    <cfRule type="cellIs" dxfId="3981" priority="3635" operator="lessThan">
      <formula>$C$4</formula>
    </cfRule>
  </conditionalFormatting>
  <conditionalFormatting sqref="BL43">
    <cfRule type="cellIs" dxfId="3980" priority="3636" operator="lessThan">
      <formula>$C$4</formula>
    </cfRule>
  </conditionalFormatting>
  <conditionalFormatting sqref="BL44">
    <cfRule type="cellIs" dxfId="3979" priority="3637" operator="lessThan">
      <formula>$C$4</formula>
    </cfRule>
  </conditionalFormatting>
  <conditionalFormatting sqref="BL45">
    <cfRule type="cellIs" dxfId="3978" priority="3638" operator="lessThan">
      <formula>$C$4</formula>
    </cfRule>
  </conditionalFormatting>
  <conditionalFormatting sqref="BL46">
    <cfRule type="cellIs" dxfId="3977" priority="3639" operator="lessThan">
      <formula>$C$4</formula>
    </cfRule>
  </conditionalFormatting>
  <conditionalFormatting sqref="BL47">
    <cfRule type="cellIs" dxfId="3976" priority="3640" operator="lessThan">
      <formula>$C$4</formula>
    </cfRule>
  </conditionalFormatting>
  <conditionalFormatting sqref="BL48">
    <cfRule type="cellIs" dxfId="3975" priority="3641" operator="lessThan">
      <formula>$C$4</formula>
    </cfRule>
  </conditionalFormatting>
  <conditionalFormatting sqref="BL49">
    <cfRule type="cellIs" dxfId="3974" priority="3642" operator="lessThan">
      <formula>$C$4</formula>
    </cfRule>
  </conditionalFormatting>
  <conditionalFormatting sqref="BL50">
    <cfRule type="cellIs" dxfId="3973" priority="3643" operator="lessThan">
      <formula>$C$4</formula>
    </cfRule>
  </conditionalFormatting>
  <conditionalFormatting sqref="BL51">
    <cfRule type="cellIs" dxfId="3972" priority="3644" operator="lessThan">
      <formula>$C$4</formula>
    </cfRule>
  </conditionalFormatting>
  <conditionalFormatting sqref="BL52">
    <cfRule type="cellIs" dxfId="3971" priority="3645" operator="lessThan">
      <formula>$C$4</formula>
    </cfRule>
  </conditionalFormatting>
  <conditionalFormatting sqref="BL53">
    <cfRule type="cellIs" dxfId="3970" priority="3646" operator="lessThan">
      <formula>$C$4</formula>
    </cfRule>
  </conditionalFormatting>
  <conditionalFormatting sqref="BL54">
    <cfRule type="cellIs" dxfId="3969" priority="3647" operator="lessThan">
      <formula>$C$4</formula>
    </cfRule>
  </conditionalFormatting>
  <conditionalFormatting sqref="BL55">
    <cfRule type="cellIs" dxfId="3968" priority="3648" operator="lessThan">
      <formula>$C$4</formula>
    </cfRule>
  </conditionalFormatting>
  <conditionalFormatting sqref="BL56">
    <cfRule type="cellIs" dxfId="3967" priority="3649" operator="lessThan">
      <formula>$C$4</formula>
    </cfRule>
  </conditionalFormatting>
  <conditionalFormatting sqref="BL57">
    <cfRule type="cellIs" dxfId="3966" priority="3650" operator="lessThan">
      <formula>$C$4</formula>
    </cfRule>
  </conditionalFormatting>
  <conditionalFormatting sqref="BL58">
    <cfRule type="cellIs" dxfId="3965" priority="3651" operator="lessThan">
      <formula>$C$4</formula>
    </cfRule>
  </conditionalFormatting>
  <conditionalFormatting sqref="BL59">
    <cfRule type="cellIs" dxfId="3964" priority="3652" operator="lessThan">
      <formula>$C$4</formula>
    </cfRule>
  </conditionalFormatting>
  <conditionalFormatting sqref="BL60">
    <cfRule type="cellIs" dxfId="3963" priority="3653" operator="lessThan">
      <formula>$C$4</formula>
    </cfRule>
  </conditionalFormatting>
  <conditionalFormatting sqref="BM11">
    <cfRule type="cellIs" dxfId="3962" priority="3654" operator="lessThan">
      <formula>$C$4</formula>
    </cfRule>
  </conditionalFormatting>
  <conditionalFormatting sqref="BM12">
    <cfRule type="cellIs" dxfId="3961" priority="3655" operator="lessThan">
      <formula>$C$4</formula>
    </cfRule>
  </conditionalFormatting>
  <conditionalFormatting sqref="BM13">
    <cfRule type="cellIs" dxfId="3960" priority="3656" operator="lessThan">
      <formula>$C$4</formula>
    </cfRule>
  </conditionalFormatting>
  <conditionalFormatting sqref="BM14">
    <cfRule type="cellIs" dxfId="3959" priority="3657" operator="lessThan">
      <formula>$C$4</formula>
    </cfRule>
  </conditionalFormatting>
  <conditionalFormatting sqref="BM15">
    <cfRule type="cellIs" dxfId="3958" priority="3658" operator="lessThan">
      <formula>$C$4</formula>
    </cfRule>
  </conditionalFormatting>
  <conditionalFormatting sqref="BM16">
    <cfRule type="cellIs" dxfId="3957" priority="3659" operator="lessThan">
      <formula>$C$4</formula>
    </cfRule>
  </conditionalFormatting>
  <conditionalFormatting sqref="BM17">
    <cfRule type="cellIs" dxfId="3956" priority="3660" operator="lessThan">
      <formula>$C$4</formula>
    </cfRule>
  </conditionalFormatting>
  <conditionalFormatting sqref="BM18">
    <cfRule type="cellIs" dxfId="3955" priority="3661" operator="lessThan">
      <formula>$C$4</formula>
    </cfRule>
  </conditionalFormatting>
  <conditionalFormatting sqref="BM19">
    <cfRule type="cellIs" dxfId="3954" priority="3662" operator="lessThan">
      <formula>$C$4</formula>
    </cfRule>
  </conditionalFormatting>
  <conditionalFormatting sqref="BM20">
    <cfRule type="cellIs" dxfId="3953" priority="3663" operator="lessThan">
      <formula>$C$4</formula>
    </cfRule>
  </conditionalFormatting>
  <conditionalFormatting sqref="BM21">
    <cfRule type="cellIs" dxfId="3952" priority="3664" operator="lessThan">
      <formula>$C$4</formula>
    </cfRule>
  </conditionalFormatting>
  <conditionalFormatting sqref="BM22">
    <cfRule type="cellIs" dxfId="3951" priority="3665" operator="lessThan">
      <formula>$C$4</formula>
    </cfRule>
  </conditionalFormatting>
  <conditionalFormatting sqref="BM23">
    <cfRule type="cellIs" dxfId="3950" priority="3666" operator="lessThan">
      <formula>$C$4</formula>
    </cfRule>
  </conditionalFormatting>
  <conditionalFormatting sqref="BM24">
    <cfRule type="cellIs" dxfId="3949" priority="3667" operator="lessThan">
      <formula>$C$4</formula>
    </cfRule>
  </conditionalFormatting>
  <conditionalFormatting sqref="BM25">
    <cfRule type="cellIs" dxfId="3948" priority="3668" operator="lessThan">
      <formula>$C$4</formula>
    </cfRule>
  </conditionalFormatting>
  <conditionalFormatting sqref="BM26">
    <cfRule type="cellIs" dxfId="3947" priority="3669" operator="lessThan">
      <formula>$C$4</formula>
    </cfRule>
  </conditionalFormatting>
  <conditionalFormatting sqref="BM27">
    <cfRule type="cellIs" dxfId="3946" priority="3670" operator="lessThan">
      <formula>$C$4</formula>
    </cfRule>
  </conditionalFormatting>
  <conditionalFormatting sqref="BM28">
    <cfRule type="cellIs" dxfId="3945" priority="3671" operator="lessThan">
      <formula>$C$4</formula>
    </cfRule>
  </conditionalFormatting>
  <conditionalFormatting sqref="BM29">
    <cfRule type="cellIs" dxfId="3944" priority="3672" operator="lessThan">
      <formula>$C$4</formula>
    </cfRule>
  </conditionalFormatting>
  <conditionalFormatting sqref="BM30">
    <cfRule type="cellIs" dxfId="3943" priority="3673" operator="lessThan">
      <formula>$C$4</formula>
    </cfRule>
  </conditionalFormatting>
  <conditionalFormatting sqref="BM31">
    <cfRule type="cellIs" dxfId="3942" priority="3674" operator="lessThan">
      <formula>$C$4</formula>
    </cfRule>
  </conditionalFormatting>
  <conditionalFormatting sqref="BM32">
    <cfRule type="cellIs" dxfId="3941" priority="3675" operator="lessThan">
      <formula>$C$4</formula>
    </cfRule>
  </conditionalFormatting>
  <conditionalFormatting sqref="BM33">
    <cfRule type="cellIs" dxfId="3940" priority="3676" operator="lessThan">
      <formula>$C$4</formula>
    </cfRule>
  </conditionalFormatting>
  <conditionalFormatting sqref="BM34">
    <cfRule type="cellIs" dxfId="3939" priority="3677" operator="lessThan">
      <formula>$C$4</formula>
    </cfRule>
  </conditionalFormatting>
  <conditionalFormatting sqref="BM35">
    <cfRule type="cellIs" dxfId="3938" priority="3678" operator="lessThan">
      <formula>$C$4</formula>
    </cfRule>
  </conditionalFormatting>
  <conditionalFormatting sqref="BM36">
    <cfRule type="cellIs" dxfId="3937" priority="3679" operator="lessThan">
      <formula>$C$4</formula>
    </cfRule>
  </conditionalFormatting>
  <conditionalFormatting sqref="BM37">
    <cfRule type="cellIs" dxfId="3936" priority="3680" operator="lessThan">
      <formula>$C$4</formula>
    </cfRule>
  </conditionalFormatting>
  <conditionalFormatting sqref="BM38">
    <cfRule type="cellIs" dxfId="3935" priority="3681" operator="lessThan">
      <formula>$C$4</formula>
    </cfRule>
  </conditionalFormatting>
  <conditionalFormatting sqref="BM39">
    <cfRule type="cellIs" dxfId="3934" priority="3682" operator="lessThan">
      <formula>$C$4</formula>
    </cfRule>
  </conditionalFormatting>
  <conditionalFormatting sqref="BM40">
    <cfRule type="cellIs" dxfId="3933" priority="3683" operator="lessThan">
      <formula>$C$4</formula>
    </cfRule>
  </conditionalFormatting>
  <conditionalFormatting sqref="BM41">
    <cfRule type="cellIs" dxfId="3932" priority="3684" operator="lessThan">
      <formula>$C$4</formula>
    </cfRule>
  </conditionalFormatting>
  <conditionalFormatting sqref="BM42">
    <cfRule type="cellIs" dxfId="3931" priority="3685" operator="lessThan">
      <formula>$C$4</formula>
    </cfRule>
  </conditionalFormatting>
  <conditionalFormatting sqref="BM43">
    <cfRule type="cellIs" dxfId="3930" priority="3686" operator="lessThan">
      <formula>$C$4</formula>
    </cfRule>
  </conditionalFormatting>
  <conditionalFormatting sqref="BM44">
    <cfRule type="cellIs" dxfId="3929" priority="3687" operator="lessThan">
      <formula>$C$4</formula>
    </cfRule>
  </conditionalFormatting>
  <conditionalFormatting sqref="BM45">
    <cfRule type="cellIs" dxfId="3928" priority="3688" operator="lessThan">
      <formula>$C$4</formula>
    </cfRule>
  </conditionalFormatting>
  <conditionalFormatting sqref="BM46">
    <cfRule type="cellIs" dxfId="3927" priority="3689" operator="lessThan">
      <formula>$C$4</formula>
    </cfRule>
  </conditionalFormatting>
  <conditionalFormatting sqref="BM47">
    <cfRule type="cellIs" dxfId="3926" priority="3690" operator="lessThan">
      <formula>$C$4</formula>
    </cfRule>
  </conditionalFormatting>
  <conditionalFormatting sqref="BM48">
    <cfRule type="cellIs" dxfId="3925" priority="3691" operator="lessThan">
      <formula>$C$4</formula>
    </cfRule>
  </conditionalFormatting>
  <conditionalFormatting sqref="BM49">
    <cfRule type="cellIs" dxfId="3924" priority="3692" operator="lessThan">
      <formula>$C$4</formula>
    </cfRule>
  </conditionalFormatting>
  <conditionalFormatting sqref="BM50">
    <cfRule type="cellIs" dxfId="3923" priority="3693" operator="lessThan">
      <formula>$C$4</formula>
    </cfRule>
  </conditionalFormatting>
  <conditionalFormatting sqref="BM51">
    <cfRule type="cellIs" dxfId="3922" priority="3694" operator="lessThan">
      <formula>$C$4</formula>
    </cfRule>
  </conditionalFormatting>
  <conditionalFormatting sqref="BM52">
    <cfRule type="cellIs" dxfId="3921" priority="3695" operator="lessThan">
      <formula>$C$4</formula>
    </cfRule>
  </conditionalFormatting>
  <conditionalFormatting sqref="BM53">
    <cfRule type="cellIs" dxfId="3920" priority="3696" operator="lessThan">
      <formula>$C$4</formula>
    </cfRule>
  </conditionalFormatting>
  <conditionalFormatting sqref="BM54">
    <cfRule type="cellIs" dxfId="3919" priority="3697" operator="lessThan">
      <formula>$C$4</formula>
    </cfRule>
  </conditionalFormatting>
  <conditionalFormatting sqref="BM55">
    <cfRule type="cellIs" dxfId="3918" priority="3698" operator="lessThan">
      <formula>$C$4</formula>
    </cfRule>
  </conditionalFormatting>
  <conditionalFormatting sqref="BM56">
    <cfRule type="cellIs" dxfId="3917" priority="3699" operator="lessThan">
      <formula>$C$4</formula>
    </cfRule>
  </conditionalFormatting>
  <conditionalFormatting sqref="BM57">
    <cfRule type="cellIs" dxfId="3916" priority="3700" operator="lessThan">
      <formula>$C$4</formula>
    </cfRule>
  </conditionalFormatting>
  <conditionalFormatting sqref="BM58">
    <cfRule type="cellIs" dxfId="3915" priority="3701" operator="lessThan">
      <formula>$C$4</formula>
    </cfRule>
  </conditionalFormatting>
  <conditionalFormatting sqref="BM59">
    <cfRule type="cellIs" dxfId="3914" priority="3702" operator="lessThan">
      <formula>$C$4</formula>
    </cfRule>
  </conditionalFormatting>
  <conditionalFormatting sqref="BM60">
    <cfRule type="cellIs" dxfId="3913" priority="3703" operator="lessThan">
      <formula>$C$4</formula>
    </cfRule>
  </conditionalFormatting>
  <conditionalFormatting sqref="BN11">
    <cfRule type="cellIs" dxfId="3912" priority="3704" operator="lessThan">
      <formula>$C$4</formula>
    </cfRule>
  </conditionalFormatting>
  <conditionalFormatting sqref="BN12">
    <cfRule type="cellIs" dxfId="3911" priority="3705" operator="lessThan">
      <formula>$C$4</formula>
    </cfRule>
  </conditionalFormatting>
  <conditionalFormatting sqref="BN13">
    <cfRule type="cellIs" dxfId="3910" priority="3706" operator="lessThan">
      <formula>$C$4</formula>
    </cfRule>
  </conditionalFormatting>
  <conditionalFormatting sqref="BN14">
    <cfRule type="cellIs" dxfId="3909" priority="3707" operator="lessThan">
      <formula>$C$4</formula>
    </cfRule>
  </conditionalFormatting>
  <conditionalFormatting sqref="BN15">
    <cfRule type="cellIs" dxfId="3908" priority="3708" operator="lessThan">
      <formula>$C$4</formula>
    </cfRule>
  </conditionalFormatting>
  <conditionalFormatting sqref="BN16">
    <cfRule type="cellIs" dxfId="3907" priority="3709" operator="lessThan">
      <formula>$C$4</formula>
    </cfRule>
  </conditionalFormatting>
  <conditionalFormatting sqref="BN17">
    <cfRule type="cellIs" dxfId="3906" priority="3710" operator="lessThan">
      <formula>$C$4</formula>
    </cfRule>
  </conditionalFormatting>
  <conditionalFormatting sqref="BN18">
    <cfRule type="cellIs" dxfId="3905" priority="3711" operator="lessThan">
      <formula>$C$4</formula>
    </cfRule>
  </conditionalFormatting>
  <conditionalFormatting sqref="BN19">
    <cfRule type="cellIs" dxfId="3904" priority="3712" operator="lessThan">
      <formula>$C$4</formula>
    </cfRule>
  </conditionalFormatting>
  <conditionalFormatting sqref="BN20">
    <cfRule type="cellIs" dxfId="3903" priority="3713" operator="lessThan">
      <formula>$C$4</formula>
    </cfRule>
  </conditionalFormatting>
  <conditionalFormatting sqref="BN21">
    <cfRule type="cellIs" dxfId="3902" priority="3714" operator="lessThan">
      <formula>$C$4</formula>
    </cfRule>
  </conditionalFormatting>
  <conditionalFormatting sqref="BN22">
    <cfRule type="cellIs" dxfId="3901" priority="3715" operator="lessThan">
      <formula>$C$4</formula>
    </cfRule>
  </conditionalFormatting>
  <conditionalFormatting sqref="BN23">
    <cfRule type="cellIs" dxfId="3900" priority="3716" operator="lessThan">
      <formula>$C$4</formula>
    </cfRule>
  </conditionalFormatting>
  <conditionalFormatting sqref="BN24">
    <cfRule type="cellIs" dxfId="3899" priority="3717" operator="lessThan">
      <formula>$C$4</formula>
    </cfRule>
  </conditionalFormatting>
  <conditionalFormatting sqref="BN25">
    <cfRule type="cellIs" dxfId="3898" priority="3718" operator="lessThan">
      <formula>$C$4</formula>
    </cfRule>
  </conditionalFormatting>
  <conditionalFormatting sqref="BN26">
    <cfRule type="cellIs" dxfId="3897" priority="3719" operator="lessThan">
      <formula>$C$4</formula>
    </cfRule>
  </conditionalFormatting>
  <conditionalFormatting sqref="BN27">
    <cfRule type="cellIs" dxfId="3896" priority="3720" operator="lessThan">
      <formula>$C$4</formula>
    </cfRule>
  </conditionalFormatting>
  <conditionalFormatting sqref="BN28">
    <cfRule type="cellIs" dxfId="3895" priority="3721" operator="lessThan">
      <formula>$C$4</formula>
    </cfRule>
  </conditionalFormatting>
  <conditionalFormatting sqref="BN29">
    <cfRule type="cellIs" dxfId="3894" priority="3722" operator="lessThan">
      <formula>$C$4</formula>
    </cfRule>
  </conditionalFormatting>
  <conditionalFormatting sqref="BN30">
    <cfRule type="cellIs" dxfId="3893" priority="3723" operator="lessThan">
      <formula>$C$4</formula>
    </cfRule>
  </conditionalFormatting>
  <conditionalFormatting sqref="BN31">
    <cfRule type="cellIs" dxfId="3892" priority="3724" operator="lessThan">
      <formula>$C$4</formula>
    </cfRule>
  </conditionalFormatting>
  <conditionalFormatting sqref="BN32">
    <cfRule type="cellIs" dxfId="3891" priority="3725" operator="lessThan">
      <formula>$C$4</formula>
    </cfRule>
  </conditionalFormatting>
  <conditionalFormatting sqref="BN33">
    <cfRule type="cellIs" dxfId="3890" priority="3726" operator="lessThan">
      <formula>$C$4</formula>
    </cfRule>
  </conditionalFormatting>
  <conditionalFormatting sqref="BN34">
    <cfRule type="cellIs" dxfId="3889" priority="3727" operator="lessThan">
      <formula>$C$4</formula>
    </cfRule>
  </conditionalFormatting>
  <conditionalFormatting sqref="BN35">
    <cfRule type="cellIs" dxfId="3888" priority="3728" operator="lessThan">
      <formula>$C$4</formula>
    </cfRule>
  </conditionalFormatting>
  <conditionalFormatting sqref="BN36">
    <cfRule type="cellIs" dxfId="3887" priority="3729" operator="lessThan">
      <formula>$C$4</formula>
    </cfRule>
  </conditionalFormatting>
  <conditionalFormatting sqref="BN37">
    <cfRule type="cellIs" dxfId="3886" priority="3730" operator="lessThan">
      <formula>$C$4</formula>
    </cfRule>
  </conditionalFormatting>
  <conditionalFormatting sqref="BN38">
    <cfRule type="cellIs" dxfId="3885" priority="3731" operator="lessThan">
      <formula>$C$4</formula>
    </cfRule>
  </conditionalFormatting>
  <conditionalFormatting sqref="BN39">
    <cfRule type="cellIs" dxfId="3884" priority="3732" operator="lessThan">
      <formula>$C$4</formula>
    </cfRule>
  </conditionalFormatting>
  <conditionalFormatting sqref="BN40">
    <cfRule type="cellIs" dxfId="3883" priority="3733" operator="lessThan">
      <formula>$C$4</formula>
    </cfRule>
  </conditionalFormatting>
  <conditionalFormatting sqref="BN41">
    <cfRule type="cellIs" dxfId="3882" priority="3734" operator="lessThan">
      <formula>$C$4</formula>
    </cfRule>
  </conditionalFormatting>
  <conditionalFormatting sqref="BN42">
    <cfRule type="cellIs" dxfId="3881" priority="3735" operator="lessThan">
      <formula>$C$4</formula>
    </cfRule>
  </conditionalFormatting>
  <conditionalFormatting sqref="BN43">
    <cfRule type="cellIs" dxfId="3880" priority="3736" operator="lessThan">
      <formula>$C$4</formula>
    </cfRule>
  </conditionalFormatting>
  <conditionalFormatting sqref="BN44">
    <cfRule type="cellIs" dxfId="3879" priority="3737" operator="lessThan">
      <formula>$C$4</formula>
    </cfRule>
  </conditionalFormatting>
  <conditionalFormatting sqref="BN45">
    <cfRule type="cellIs" dxfId="3878" priority="3738" operator="lessThan">
      <formula>$C$4</formula>
    </cfRule>
  </conditionalFormatting>
  <conditionalFormatting sqref="BN46">
    <cfRule type="cellIs" dxfId="3877" priority="3739" operator="lessThan">
      <formula>$C$4</formula>
    </cfRule>
  </conditionalFormatting>
  <conditionalFormatting sqref="BN47">
    <cfRule type="cellIs" dxfId="3876" priority="3740" operator="lessThan">
      <formula>$C$4</formula>
    </cfRule>
  </conditionalFormatting>
  <conditionalFormatting sqref="BN48">
    <cfRule type="cellIs" dxfId="3875" priority="3741" operator="lessThan">
      <formula>$C$4</formula>
    </cfRule>
  </conditionalFormatting>
  <conditionalFormatting sqref="BN49">
    <cfRule type="cellIs" dxfId="3874" priority="3742" operator="lessThan">
      <formula>$C$4</formula>
    </cfRule>
  </conditionalFormatting>
  <conditionalFormatting sqref="BN50">
    <cfRule type="cellIs" dxfId="3873" priority="3743" operator="lessThan">
      <formula>$C$4</formula>
    </cfRule>
  </conditionalFormatting>
  <conditionalFormatting sqref="BN51">
    <cfRule type="cellIs" dxfId="3872" priority="3744" operator="lessThan">
      <formula>$C$4</formula>
    </cfRule>
  </conditionalFormatting>
  <conditionalFormatting sqref="BN52">
    <cfRule type="cellIs" dxfId="3871" priority="3745" operator="lessThan">
      <formula>$C$4</formula>
    </cfRule>
  </conditionalFormatting>
  <conditionalFormatting sqref="BN53">
    <cfRule type="cellIs" dxfId="3870" priority="3746" operator="lessThan">
      <formula>$C$4</formula>
    </cfRule>
  </conditionalFormatting>
  <conditionalFormatting sqref="BN54">
    <cfRule type="cellIs" dxfId="3869" priority="3747" operator="lessThan">
      <formula>$C$4</formula>
    </cfRule>
  </conditionalFormatting>
  <conditionalFormatting sqref="BN55">
    <cfRule type="cellIs" dxfId="3868" priority="3748" operator="lessThan">
      <formula>$C$4</formula>
    </cfRule>
  </conditionalFormatting>
  <conditionalFormatting sqref="BN56">
    <cfRule type="cellIs" dxfId="3867" priority="3749" operator="lessThan">
      <formula>$C$4</formula>
    </cfRule>
  </conditionalFormatting>
  <conditionalFormatting sqref="BN57">
    <cfRule type="cellIs" dxfId="3866" priority="3750" operator="lessThan">
      <formula>$C$4</formula>
    </cfRule>
  </conditionalFormatting>
  <conditionalFormatting sqref="BN58">
    <cfRule type="cellIs" dxfId="3865" priority="3751" operator="lessThan">
      <formula>$C$4</formula>
    </cfRule>
  </conditionalFormatting>
  <conditionalFormatting sqref="BN59">
    <cfRule type="cellIs" dxfId="3864" priority="3752" operator="lessThan">
      <formula>$C$4</formula>
    </cfRule>
  </conditionalFormatting>
  <conditionalFormatting sqref="BN60">
    <cfRule type="cellIs" dxfId="3863" priority="3753" operator="lessThan">
      <formula>$C$4</formula>
    </cfRule>
  </conditionalFormatting>
  <conditionalFormatting sqref="CH11:CH14">
    <cfRule type="cellIs" dxfId="3862" priority="3754" operator="lessThan">
      <formula>1</formula>
    </cfRule>
  </conditionalFormatting>
  <conditionalFormatting sqref="CH15">
    <cfRule type="cellIs" dxfId="3861" priority="3758" operator="lessThan">
      <formula>1</formula>
    </cfRule>
  </conditionalFormatting>
  <conditionalFormatting sqref="CH16:CH47">
    <cfRule type="cellIs" dxfId="3860" priority="3759" operator="lessThan">
      <formula>1</formula>
    </cfRule>
  </conditionalFormatting>
  <conditionalFormatting sqref="CH48">
    <cfRule type="cellIs" dxfId="3859" priority="3791" operator="lessThan">
      <formula>1</formula>
    </cfRule>
  </conditionalFormatting>
  <conditionalFormatting sqref="CH49">
    <cfRule type="cellIs" dxfId="3858" priority="3792" operator="lessThan">
      <formula>1</formula>
    </cfRule>
  </conditionalFormatting>
  <conditionalFormatting sqref="CH50">
    <cfRule type="cellIs" dxfId="3857" priority="3793" operator="lessThan">
      <formula>1</formula>
    </cfRule>
  </conditionalFormatting>
  <conditionalFormatting sqref="CH51">
    <cfRule type="cellIs" dxfId="3856" priority="3794" operator="lessThan">
      <formula>1</formula>
    </cfRule>
  </conditionalFormatting>
  <conditionalFormatting sqref="CH52">
    <cfRule type="cellIs" dxfId="3855" priority="3795" operator="lessThan">
      <formula>1</formula>
    </cfRule>
  </conditionalFormatting>
  <conditionalFormatting sqref="CH53">
    <cfRule type="cellIs" dxfId="3854" priority="3796" operator="lessThan">
      <formula>1</formula>
    </cfRule>
  </conditionalFormatting>
  <conditionalFormatting sqref="CH54">
    <cfRule type="cellIs" dxfId="3853" priority="3797" operator="lessThan">
      <formula>1</formula>
    </cfRule>
  </conditionalFormatting>
  <conditionalFormatting sqref="CH55">
    <cfRule type="cellIs" dxfId="3852" priority="3798" operator="lessThan">
      <formula>1</formula>
    </cfRule>
  </conditionalFormatting>
  <conditionalFormatting sqref="CH56">
    <cfRule type="cellIs" dxfId="3851" priority="3799" operator="lessThan">
      <formula>1</formula>
    </cfRule>
  </conditionalFormatting>
  <conditionalFormatting sqref="CH57">
    <cfRule type="cellIs" dxfId="3850" priority="3800" operator="lessThan">
      <formula>1</formula>
    </cfRule>
  </conditionalFormatting>
  <conditionalFormatting sqref="CH58">
    <cfRule type="cellIs" dxfId="3849" priority="3801" operator="lessThan">
      <formula>1</formula>
    </cfRule>
  </conditionalFormatting>
  <conditionalFormatting sqref="CH59">
    <cfRule type="cellIs" dxfId="3848" priority="3802" operator="lessThan">
      <formula>1</formula>
    </cfRule>
  </conditionalFormatting>
  <conditionalFormatting sqref="CH60">
    <cfRule type="cellIs" dxfId="3847" priority="3803" operator="lessThan">
      <formula>1</formula>
    </cfRule>
  </conditionalFormatting>
  <conditionalFormatting sqref="CK11:CK14">
    <cfRule type="cellIs" dxfId="3846" priority="3804" operator="lessThan">
      <formula>1</formula>
    </cfRule>
  </conditionalFormatting>
  <conditionalFormatting sqref="CK15">
    <cfRule type="cellIs" dxfId="3845" priority="3808" operator="lessThan">
      <formula>1</formula>
    </cfRule>
  </conditionalFormatting>
  <conditionalFormatting sqref="CK16:CK47">
    <cfRule type="cellIs" dxfId="3844" priority="3809" operator="lessThan">
      <formula>1</formula>
    </cfRule>
  </conditionalFormatting>
  <conditionalFormatting sqref="CK48">
    <cfRule type="cellIs" dxfId="3843" priority="3841" operator="lessThan">
      <formula>1</formula>
    </cfRule>
  </conditionalFormatting>
  <conditionalFormatting sqref="CK49">
    <cfRule type="cellIs" dxfId="3842" priority="3842" operator="lessThan">
      <formula>1</formula>
    </cfRule>
  </conditionalFormatting>
  <conditionalFormatting sqref="CK50">
    <cfRule type="cellIs" dxfId="3841" priority="3843" operator="lessThan">
      <formula>1</formula>
    </cfRule>
  </conditionalFormatting>
  <conditionalFormatting sqref="CK51">
    <cfRule type="cellIs" dxfId="3840" priority="3844" operator="lessThan">
      <formula>1</formula>
    </cfRule>
  </conditionalFormatting>
  <conditionalFormatting sqref="CK52">
    <cfRule type="cellIs" dxfId="3839" priority="3845" operator="lessThan">
      <formula>1</formula>
    </cfRule>
  </conditionalFormatting>
  <conditionalFormatting sqref="CK53">
    <cfRule type="cellIs" dxfId="3838" priority="3846" operator="lessThan">
      <formula>1</formula>
    </cfRule>
  </conditionalFormatting>
  <conditionalFormatting sqref="CK54">
    <cfRule type="cellIs" dxfId="3837" priority="3847" operator="lessThan">
      <formula>1</formula>
    </cfRule>
  </conditionalFormatting>
  <conditionalFormatting sqref="CK55">
    <cfRule type="cellIs" dxfId="3836" priority="3848" operator="lessThan">
      <formula>1</formula>
    </cfRule>
  </conditionalFormatting>
  <conditionalFormatting sqref="CK56">
    <cfRule type="cellIs" dxfId="3835" priority="3849" operator="lessThan">
      <formula>1</formula>
    </cfRule>
  </conditionalFormatting>
  <conditionalFormatting sqref="CK57">
    <cfRule type="cellIs" dxfId="3834" priority="3850" operator="lessThan">
      <formula>1</formula>
    </cfRule>
  </conditionalFormatting>
  <conditionalFormatting sqref="CK58">
    <cfRule type="cellIs" dxfId="3833" priority="3851" operator="lessThan">
      <formula>1</formula>
    </cfRule>
  </conditionalFormatting>
  <conditionalFormatting sqref="CK59">
    <cfRule type="cellIs" dxfId="3832" priority="3852" operator="lessThan">
      <formula>1</formula>
    </cfRule>
  </conditionalFormatting>
  <conditionalFormatting sqref="CK60">
    <cfRule type="cellIs" dxfId="3831" priority="3853" operator="lessThan">
      <formula>1</formula>
    </cfRule>
  </conditionalFormatting>
  <conditionalFormatting sqref="CO10">
    <cfRule type="cellIs" dxfId="3830" priority="3854" operator="lessThan">
      <formula>1</formula>
    </cfRule>
  </conditionalFormatting>
  <conditionalFormatting sqref="CO11">
    <cfRule type="cellIs" dxfId="3829" priority="3855" operator="lessThan">
      <formula>1</formula>
    </cfRule>
  </conditionalFormatting>
  <conditionalFormatting sqref="CO12">
    <cfRule type="cellIs" dxfId="3828" priority="3856" operator="lessThan">
      <formula>1</formula>
    </cfRule>
  </conditionalFormatting>
  <conditionalFormatting sqref="CO13">
    <cfRule type="cellIs" dxfId="3827" priority="3857" operator="lessThan">
      <formula>1</formula>
    </cfRule>
  </conditionalFormatting>
  <conditionalFormatting sqref="CO14">
    <cfRule type="cellIs" dxfId="3826" priority="3858" operator="lessThan">
      <formula>1</formula>
    </cfRule>
  </conditionalFormatting>
  <conditionalFormatting sqref="CO15">
    <cfRule type="cellIs" dxfId="3825" priority="3859" operator="lessThan">
      <formula>1</formula>
    </cfRule>
  </conditionalFormatting>
  <conditionalFormatting sqref="CO16">
    <cfRule type="cellIs" dxfId="3824" priority="3860" operator="lessThan">
      <formula>1</formula>
    </cfRule>
  </conditionalFormatting>
  <conditionalFormatting sqref="CO17">
    <cfRule type="cellIs" dxfId="3823" priority="3861" operator="lessThan">
      <formula>1</formula>
    </cfRule>
  </conditionalFormatting>
  <conditionalFormatting sqref="CO18">
    <cfRule type="cellIs" dxfId="3822" priority="3862" operator="lessThan">
      <formula>1</formula>
    </cfRule>
  </conditionalFormatting>
  <conditionalFormatting sqref="CO19">
    <cfRule type="cellIs" dxfId="3821" priority="3863" operator="lessThan">
      <formula>1</formula>
    </cfRule>
  </conditionalFormatting>
  <conditionalFormatting sqref="CO23">
    <cfRule type="cellIs" dxfId="3820" priority="3864" operator="lessThan">
      <formula>1</formula>
    </cfRule>
  </conditionalFormatting>
  <conditionalFormatting sqref="CO24">
    <cfRule type="cellIs" dxfId="3819" priority="3865" operator="lessThan">
      <formula>1</formula>
    </cfRule>
  </conditionalFormatting>
  <conditionalFormatting sqref="CO25">
    <cfRule type="cellIs" dxfId="3818" priority="3866" operator="lessThan">
      <formula>1</formula>
    </cfRule>
  </conditionalFormatting>
  <conditionalFormatting sqref="CO26">
    <cfRule type="cellIs" dxfId="3817" priority="3867" operator="lessThan">
      <formula>1</formula>
    </cfRule>
  </conditionalFormatting>
  <conditionalFormatting sqref="CO27">
    <cfRule type="cellIs" dxfId="3816" priority="3868" operator="lessThan">
      <formula>1</formula>
    </cfRule>
  </conditionalFormatting>
  <conditionalFormatting sqref="CO28">
    <cfRule type="cellIs" dxfId="3815" priority="3869" operator="lessThan">
      <formula>1</formula>
    </cfRule>
  </conditionalFormatting>
  <conditionalFormatting sqref="CO29">
    <cfRule type="cellIs" dxfId="3814" priority="3870" operator="lessThan">
      <formula>1</formula>
    </cfRule>
  </conditionalFormatting>
  <conditionalFormatting sqref="CO30">
    <cfRule type="cellIs" dxfId="3813" priority="3871" operator="lessThan">
      <formula>1</formula>
    </cfRule>
  </conditionalFormatting>
  <conditionalFormatting sqref="CO31">
    <cfRule type="cellIs" dxfId="3812" priority="3872" operator="lessThan">
      <formula>1</formula>
    </cfRule>
  </conditionalFormatting>
  <conditionalFormatting sqref="CO32">
    <cfRule type="cellIs" dxfId="3811" priority="3873" operator="lessThan">
      <formula>1</formula>
    </cfRule>
  </conditionalFormatting>
  <conditionalFormatting sqref="BC11">
    <cfRule type="cellIs" dxfId="3810" priority="3" operator="lessThan">
      <formula>$C$4</formula>
    </cfRule>
  </conditionalFormatting>
  <conditionalFormatting sqref="BC12">
    <cfRule type="cellIs" dxfId="3809" priority="2" operator="lessThan">
      <formula>$C$4</formula>
    </cfRule>
  </conditionalFormatting>
  <conditionalFormatting sqref="BC13">
    <cfRule type="cellIs" dxfId="3808" priority="1" operator="lessThan">
      <formula>$C$4</formula>
    </cfRule>
  </conditionalFormatting>
  <dataValidations count="2">
    <dataValidation type="decimal" allowBlank="1" showDropDown="1" showInputMessage="1" showErrorMessage="1" errorTitle="Masukan salah" error="Isian Anda salah!" promptTitle="Input yg diisikan" prompt="nilai angka antara 0 sampai 100." sqref="M11:M60">
      <formula1>0</formula1>
      <formula2>100</formula2>
    </dataValidation>
    <dataValidation allowBlank="1" showInputMessage="1" showErrorMessage="1" sqref="AE11:AF60 CD11:CD60 CA11:CA60 BX11:BX60 BU11:BU60 BR11:BR60 BB11:BB60 BK11:BK60 BH11:BH60 BE11:BE60 BN11:BO60 AU11:AU60 AR11:AR60 AO11:AO60 AL11:AL60 AI11:AI60 S11:S60 AB11:AB60 Y11:Y60 V11:V60"/>
  </dataValidation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60"/>
  <sheetViews>
    <sheetView tabSelected="1" zoomScale="80" zoomScaleNormal="80" workbookViewId="0">
      <pane xSplit="3" ySplit="10" topLeftCell="J11" activePane="bottomRight" state="frozen"/>
      <selection pane="topRight"/>
      <selection pane="bottomLeft"/>
      <selection pane="bottomRight" activeCell="AJ43" sqref="AJ43"/>
    </sheetView>
  </sheetViews>
  <sheetFormatPr defaultRowHeight="15" x14ac:dyDescent="0.2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1" max="11" width="11.140625" hidden="1" customWidth="1"/>
    <col min="13" max="13" width="7.140625" hidden="1" customWidth="1"/>
    <col min="14" max="16" width="7.140625" customWidth="1"/>
    <col min="17" max="31" width="3.28515625" style="30" customWidth="1"/>
    <col min="32" max="32" width="4.28515625" style="30" customWidth="1"/>
    <col min="33" max="47" width="3.28515625" style="30" customWidth="1"/>
    <col min="48" max="50" width="4.28515625" style="30" customWidth="1"/>
    <col min="51" max="66" width="3.28515625" style="30" customWidth="1"/>
    <col min="67" max="67" width="4.28515625" style="30" customWidth="1"/>
    <col min="68" max="82" width="3.28515625" style="30" customWidth="1"/>
    <col min="83" max="84" width="4.28515625" style="30" customWidth="1"/>
    <col min="85" max="85" width="3.28515625" style="30" customWidth="1"/>
    <col min="86" max="86" width="5.85546875" style="30" customWidth="1"/>
    <col min="87" max="87" width="51.5703125" style="30" customWidth="1"/>
    <col min="88" max="88" width="3.28515625" style="30" customWidth="1"/>
    <col min="89" max="89" width="5.85546875" style="30" customWidth="1"/>
    <col min="90" max="90" width="51.5703125" style="30" customWidth="1"/>
    <col min="91" max="92" width="8.5703125" style="30" customWidth="1"/>
    <col min="93" max="93" width="34.140625" style="30" customWidth="1"/>
    <col min="94" max="94" width="9.140625" customWidth="1"/>
    <col min="100" max="100" width="9" style="56" customWidth="1"/>
    <col min="101" max="102" width="9" style="56" hidden="1" customWidth="1"/>
    <col min="103" max="103" width="9" style="56" customWidth="1"/>
  </cols>
  <sheetData>
    <row r="1" spans="1:102" ht="20.25" customHeight="1" x14ac:dyDescent="0.3">
      <c r="A1" s="11">
        <v>114</v>
      </c>
      <c r="B1" s="10"/>
      <c r="C1" s="69" t="s">
        <v>0</v>
      </c>
      <c r="D1" s="69"/>
      <c r="E1" s="69"/>
      <c r="F1" s="69"/>
      <c r="G1" s="69"/>
      <c r="H1" s="69"/>
      <c r="I1" s="69"/>
      <c r="J1" s="69"/>
      <c r="K1" s="69"/>
      <c r="L1" s="69"/>
      <c r="M1" s="69"/>
      <c r="N1" s="69"/>
      <c r="O1" s="69"/>
      <c r="Q1" s="29" t="s">
        <v>1</v>
      </c>
      <c r="AZ1" s="29"/>
    </row>
    <row r="2" spans="1:102" x14ac:dyDescent="0.25">
      <c r="A2" s="1" t="s">
        <v>2</v>
      </c>
      <c r="B2" s="2"/>
      <c r="C2" s="3" t="s">
        <v>3</v>
      </c>
      <c r="E2" s="4" t="s">
        <v>167</v>
      </c>
      <c r="Q2" s="30" t="s">
        <v>5</v>
      </c>
      <c r="R2" s="31"/>
      <c r="S2" s="31"/>
      <c r="T2" s="31"/>
      <c r="U2" s="31" t="s">
        <v>6</v>
      </c>
      <c r="V2" s="31" t="str">
        <f>MID(E2,6,20)</f>
        <v xml:space="preserve"> X IPS 4</v>
      </c>
      <c r="W2" s="31"/>
      <c r="X2" s="31"/>
      <c r="Y2" s="31"/>
      <c r="Z2" s="31"/>
      <c r="AA2" s="31"/>
      <c r="AB2" s="31"/>
      <c r="AC2" s="32"/>
      <c r="AD2" s="32"/>
      <c r="AE2" s="32"/>
      <c r="AF2" s="32"/>
      <c r="AG2" s="32"/>
      <c r="AH2" s="32"/>
      <c r="BA2" s="31"/>
      <c r="BB2" s="31"/>
      <c r="BC2" s="31"/>
      <c r="BD2" s="31" t="s">
        <v>6</v>
      </c>
      <c r="BE2" s="31" t="str">
        <f>MID(AO2,6,20)</f>
        <v/>
      </c>
      <c r="BF2" s="31"/>
      <c r="BG2" s="31"/>
      <c r="BH2" s="31"/>
      <c r="BI2" s="31"/>
      <c r="BJ2" s="31"/>
      <c r="BK2" s="31"/>
      <c r="BL2" s="32"/>
      <c r="BM2" s="32"/>
      <c r="BN2" s="32"/>
      <c r="BO2" s="32"/>
      <c r="BP2" s="32"/>
      <c r="BQ2" s="32"/>
    </row>
    <row r="3" spans="1:102" x14ac:dyDescent="0.25">
      <c r="A3" s="1" t="s">
        <v>7</v>
      </c>
      <c r="B3" s="2"/>
      <c r="C3" s="3" t="s">
        <v>8</v>
      </c>
      <c r="E3" s="5" t="s">
        <v>9</v>
      </c>
      <c r="H3" t="s">
        <v>10</v>
      </c>
      <c r="Q3" s="30" t="s">
        <v>11</v>
      </c>
      <c r="R3" s="31"/>
      <c r="S3" s="31"/>
      <c r="T3" s="31"/>
      <c r="U3" s="31" t="s">
        <v>6</v>
      </c>
      <c r="V3" s="31"/>
      <c r="W3" s="31"/>
      <c r="X3" s="31"/>
      <c r="Y3" s="31"/>
      <c r="Z3" s="31"/>
      <c r="AA3" s="31"/>
      <c r="AB3" s="31"/>
      <c r="AC3" s="32"/>
      <c r="AD3" s="32"/>
      <c r="AE3" s="32"/>
      <c r="AF3" s="32"/>
      <c r="AG3" s="32"/>
      <c r="AH3" s="32"/>
      <c r="BA3" s="31"/>
      <c r="BB3" s="31"/>
      <c r="BC3" s="31"/>
      <c r="BD3" s="31" t="s">
        <v>6</v>
      </c>
      <c r="BE3" s="31"/>
      <c r="BF3" s="31"/>
      <c r="BG3" s="31"/>
      <c r="BH3" s="31"/>
      <c r="BI3" s="31"/>
      <c r="BJ3" s="31"/>
      <c r="BK3" s="31"/>
      <c r="BL3" s="32"/>
      <c r="BM3" s="32"/>
      <c r="BN3" s="32"/>
      <c r="BO3" s="32"/>
      <c r="BP3" s="32"/>
      <c r="BQ3" s="32"/>
    </row>
    <row r="4" spans="1:102" x14ac:dyDescent="0.25">
      <c r="A4" s="6" t="s">
        <v>12</v>
      </c>
      <c r="B4" s="2"/>
      <c r="C4" s="7">
        <v>70</v>
      </c>
      <c r="H4" t="s">
        <v>13</v>
      </c>
      <c r="Q4" s="33" t="s">
        <v>14</v>
      </c>
      <c r="R4" s="31"/>
      <c r="S4" s="31"/>
      <c r="T4" s="31"/>
      <c r="U4" s="31"/>
      <c r="V4" s="31"/>
      <c r="W4" s="31"/>
      <c r="X4" s="31"/>
      <c r="Y4" s="31"/>
      <c r="Z4" s="31"/>
      <c r="AA4" s="31"/>
      <c r="AB4" s="31"/>
      <c r="AC4" s="32"/>
      <c r="AD4" s="32"/>
      <c r="AE4" s="32"/>
      <c r="AF4" s="32"/>
      <c r="AG4" s="32"/>
      <c r="AH4" s="32"/>
      <c r="AZ4" s="33"/>
      <c r="BA4" s="31"/>
      <c r="BB4" s="31"/>
      <c r="BC4" s="31"/>
      <c r="BD4" s="31"/>
      <c r="BE4" s="31"/>
      <c r="BF4" s="31"/>
      <c r="BG4" s="31"/>
      <c r="BH4" s="31"/>
      <c r="BI4" s="31"/>
      <c r="BJ4" s="31"/>
      <c r="BK4" s="31"/>
      <c r="BL4" s="32"/>
      <c r="BM4" s="32"/>
      <c r="BN4" s="32"/>
      <c r="BO4" s="32"/>
      <c r="BP4" s="32"/>
      <c r="BQ4" s="32"/>
    </row>
    <row r="5" spans="1:102" hidden="1" x14ac:dyDescent="0.25">
      <c r="Q5" s="31"/>
      <c r="R5" s="31"/>
      <c r="S5" s="31"/>
      <c r="T5" s="31"/>
      <c r="U5" s="31"/>
      <c r="V5" s="31"/>
      <c r="W5" s="31"/>
      <c r="X5" s="31"/>
      <c r="Y5" s="31"/>
      <c r="Z5" s="31"/>
      <c r="AA5" s="31"/>
      <c r="AB5" s="31"/>
      <c r="AC5" s="32"/>
      <c r="AD5" s="32"/>
      <c r="AE5" s="32"/>
      <c r="AF5" s="32"/>
      <c r="AG5" s="32"/>
      <c r="AH5" s="32"/>
      <c r="AZ5" s="31"/>
      <c r="BA5" s="31"/>
      <c r="BB5" s="31"/>
      <c r="BC5" s="31"/>
      <c r="BD5" s="31"/>
      <c r="BE5" s="31"/>
      <c r="BF5" s="31"/>
      <c r="BG5" s="31"/>
      <c r="BH5" s="31"/>
      <c r="BI5" s="31"/>
      <c r="BJ5" s="31"/>
      <c r="BK5" s="31"/>
      <c r="BL5" s="32"/>
      <c r="BM5" s="32"/>
      <c r="BN5" s="32"/>
      <c r="BO5" s="32"/>
      <c r="BP5" s="32"/>
      <c r="BQ5" s="32"/>
    </row>
    <row r="6" spans="1:102" hidden="1" x14ac:dyDescent="0.25">
      <c r="P6" s="12" t="s">
        <v>15</v>
      </c>
      <c r="Q6" s="31"/>
      <c r="R6" s="31"/>
      <c r="S6" s="31"/>
      <c r="T6" s="31"/>
      <c r="U6" s="31"/>
      <c r="V6" s="31"/>
      <c r="W6" s="31"/>
      <c r="X6" s="31"/>
      <c r="Y6" s="31"/>
      <c r="Z6" s="31"/>
      <c r="AA6" s="31"/>
      <c r="AB6" s="31"/>
      <c r="AC6" s="32"/>
      <c r="AD6" s="32"/>
      <c r="AE6" s="32"/>
      <c r="AF6" s="32"/>
      <c r="AG6" s="32"/>
      <c r="AH6" s="32"/>
      <c r="AZ6" s="31"/>
      <c r="BA6" s="31"/>
      <c r="BB6" s="31"/>
      <c r="BC6" s="31"/>
      <c r="BD6" s="31"/>
      <c r="BE6" s="31"/>
      <c r="BF6" s="31"/>
      <c r="BG6" s="31"/>
      <c r="BH6" s="31"/>
      <c r="BI6" s="31"/>
      <c r="BJ6" s="31"/>
      <c r="BK6" s="31"/>
      <c r="BL6" s="32"/>
      <c r="BM6" s="32"/>
      <c r="BN6" s="32"/>
      <c r="BO6" s="32"/>
      <c r="BP6" s="32"/>
      <c r="BQ6" s="32"/>
    </row>
    <row r="7" spans="1:102" ht="15" customHeight="1" x14ac:dyDescent="0.25">
      <c r="E7" s="63" t="s">
        <v>16</v>
      </c>
      <c r="F7" s="64"/>
      <c r="G7" s="64"/>
      <c r="H7" s="64"/>
      <c r="I7" s="64"/>
      <c r="J7" s="65"/>
      <c r="K7" s="54"/>
      <c r="L7" s="13"/>
      <c r="M7" s="13"/>
      <c r="N7" s="70" t="s">
        <v>17</v>
      </c>
      <c r="O7" s="70"/>
      <c r="Q7" s="31"/>
      <c r="R7" s="31"/>
      <c r="S7" s="31"/>
      <c r="T7" s="31"/>
      <c r="U7" s="31"/>
      <c r="V7" s="31"/>
      <c r="W7" s="31"/>
      <c r="X7" s="31"/>
      <c r="Y7" s="31"/>
      <c r="Z7" s="31"/>
      <c r="AA7" s="31"/>
      <c r="AB7" s="31"/>
      <c r="AC7" s="32"/>
      <c r="AD7" s="32"/>
      <c r="AE7" s="32"/>
      <c r="AF7" s="32"/>
      <c r="AG7" s="32"/>
      <c r="AH7" s="32"/>
      <c r="AZ7" s="31"/>
      <c r="BA7" s="31"/>
      <c r="BB7" s="31"/>
      <c r="BC7" s="31"/>
      <c r="BD7" s="31"/>
      <c r="BE7" s="31"/>
      <c r="BF7" s="31"/>
      <c r="BG7" s="31"/>
      <c r="BH7" s="31"/>
      <c r="BI7" s="31"/>
      <c r="BJ7" s="31"/>
      <c r="BK7" s="31"/>
      <c r="BL7" s="32"/>
      <c r="BM7" s="32"/>
      <c r="BN7" s="32"/>
      <c r="BO7" s="32"/>
      <c r="BP7" s="32"/>
      <c r="BQ7" s="32"/>
    </row>
    <row r="8" spans="1:102" ht="18.75" customHeight="1" x14ac:dyDescent="0.3">
      <c r="A8" s="58" t="s">
        <v>18</v>
      </c>
      <c r="B8" s="59" t="s">
        <v>19</v>
      </c>
      <c r="C8" s="58" t="s">
        <v>20</v>
      </c>
      <c r="E8" s="66"/>
      <c r="F8" s="67"/>
      <c r="G8" s="67"/>
      <c r="H8" s="67"/>
      <c r="I8" s="67"/>
      <c r="J8" s="68"/>
      <c r="K8" s="55"/>
      <c r="L8" s="13"/>
      <c r="M8" s="17"/>
      <c r="N8" s="70"/>
      <c r="O8" s="70"/>
      <c r="P8" s="9"/>
      <c r="Q8" s="34" t="s">
        <v>21</v>
      </c>
      <c r="R8" s="35"/>
      <c r="S8" s="35"/>
      <c r="T8" s="35"/>
      <c r="U8" s="35"/>
      <c r="V8" s="35"/>
      <c r="W8" s="35"/>
      <c r="X8" s="35"/>
      <c r="Y8" s="35"/>
      <c r="Z8" s="35"/>
      <c r="AA8" s="35"/>
      <c r="AB8" s="35"/>
      <c r="AC8" s="35"/>
      <c r="AD8" s="35"/>
      <c r="AE8" s="35"/>
      <c r="AF8" s="35"/>
      <c r="AG8" s="35"/>
      <c r="AH8" s="35"/>
      <c r="AI8" s="36"/>
      <c r="AJ8" s="35"/>
      <c r="AK8" s="35"/>
      <c r="AL8" s="35"/>
      <c r="AM8" s="35"/>
      <c r="AN8" s="35"/>
      <c r="AO8" s="35"/>
      <c r="AP8" s="35"/>
      <c r="AQ8" s="35"/>
      <c r="AR8" s="35"/>
      <c r="AS8" s="35"/>
      <c r="AT8" s="35"/>
      <c r="AU8" s="36"/>
      <c r="AV8" s="71" t="s">
        <v>22</v>
      </c>
      <c r="AW8" s="73" t="s">
        <v>23</v>
      </c>
      <c r="AX8" s="82" t="s">
        <v>24</v>
      </c>
      <c r="AY8" s="37"/>
      <c r="AZ8" s="34" t="s">
        <v>25</v>
      </c>
      <c r="BA8" s="35"/>
      <c r="BB8" s="35"/>
      <c r="BC8" s="35"/>
      <c r="BD8" s="35"/>
      <c r="BE8" s="35"/>
      <c r="BF8" s="35"/>
      <c r="BG8" s="35"/>
      <c r="BH8" s="35"/>
      <c r="BI8" s="35"/>
      <c r="BJ8" s="35"/>
      <c r="BK8" s="35"/>
      <c r="BL8" s="35"/>
      <c r="BM8" s="35"/>
      <c r="BN8" s="35"/>
      <c r="BO8" s="35"/>
      <c r="BP8" s="35"/>
      <c r="BQ8" s="35"/>
      <c r="BR8" s="36"/>
      <c r="BS8" s="35"/>
      <c r="BT8" s="35"/>
      <c r="BU8" s="35"/>
      <c r="BV8" s="35"/>
      <c r="BW8" s="35"/>
      <c r="BX8" s="35"/>
      <c r="BY8" s="35"/>
      <c r="BZ8" s="35"/>
      <c r="CA8" s="35"/>
      <c r="CB8" s="35"/>
      <c r="CC8" s="35"/>
      <c r="CD8" s="36"/>
      <c r="CE8" s="73" t="s">
        <v>23</v>
      </c>
      <c r="CF8" s="82" t="s">
        <v>24</v>
      </c>
      <c r="CG8" s="37"/>
      <c r="CH8" s="78" t="s">
        <v>26</v>
      </c>
      <c r="CI8" s="78" t="s">
        <v>27</v>
      </c>
      <c r="CJ8" s="37"/>
      <c r="CK8" s="78" t="s">
        <v>26</v>
      </c>
      <c r="CL8" s="78" t="s">
        <v>28</v>
      </c>
      <c r="CN8" s="38" t="s">
        <v>29</v>
      </c>
    </row>
    <row r="9" spans="1:102" x14ac:dyDescent="0.25">
      <c r="A9" s="58"/>
      <c r="B9" s="59"/>
      <c r="C9" s="58"/>
      <c r="E9" s="60" t="s">
        <v>30</v>
      </c>
      <c r="F9" s="60"/>
      <c r="G9" s="60"/>
      <c r="H9" s="61" t="s">
        <v>31</v>
      </c>
      <c r="I9" s="61"/>
      <c r="J9" s="61"/>
      <c r="K9" s="62" t="s">
        <v>32</v>
      </c>
      <c r="L9" s="13"/>
      <c r="M9" s="18" t="s">
        <v>33</v>
      </c>
      <c r="N9" s="60" t="s">
        <v>34</v>
      </c>
      <c r="O9" s="60" t="s">
        <v>22</v>
      </c>
      <c r="P9" s="9"/>
      <c r="Q9" s="75">
        <v>1</v>
      </c>
      <c r="R9" s="76"/>
      <c r="S9" s="77"/>
      <c r="T9" s="75">
        <v>2</v>
      </c>
      <c r="U9" s="76"/>
      <c r="V9" s="77"/>
      <c r="W9" s="75">
        <v>3</v>
      </c>
      <c r="X9" s="76"/>
      <c r="Y9" s="77"/>
      <c r="Z9" s="75">
        <v>4</v>
      </c>
      <c r="AA9" s="76"/>
      <c r="AB9" s="77"/>
      <c r="AC9" s="75">
        <v>5</v>
      </c>
      <c r="AD9" s="76"/>
      <c r="AE9" s="77"/>
      <c r="AF9" s="73" t="s">
        <v>34</v>
      </c>
      <c r="AG9" s="75">
        <v>6</v>
      </c>
      <c r="AH9" s="76"/>
      <c r="AI9" s="77"/>
      <c r="AJ9" s="75">
        <v>7</v>
      </c>
      <c r="AK9" s="76"/>
      <c r="AL9" s="77"/>
      <c r="AM9" s="75">
        <v>8</v>
      </c>
      <c r="AN9" s="76"/>
      <c r="AO9" s="77"/>
      <c r="AP9" s="75">
        <v>9</v>
      </c>
      <c r="AQ9" s="76"/>
      <c r="AR9" s="77"/>
      <c r="AS9" s="75">
        <v>10</v>
      </c>
      <c r="AT9" s="76"/>
      <c r="AU9" s="77"/>
      <c r="AV9" s="72"/>
      <c r="AW9" s="81"/>
      <c r="AX9" s="83"/>
      <c r="AY9" s="37"/>
      <c r="AZ9" s="85">
        <v>1</v>
      </c>
      <c r="BA9" s="76"/>
      <c r="BB9" s="77"/>
      <c r="BC9" s="75">
        <v>2</v>
      </c>
      <c r="BD9" s="76"/>
      <c r="BE9" s="77"/>
      <c r="BF9" s="75">
        <v>3</v>
      </c>
      <c r="BG9" s="76"/>
      <c r="BH9" s="77"/>
      <c r="BI9" s="75">
        <v>4</v>
      </c>
      <c r="BJ9" s="76"/>
      <c r="BK9" s="77"/>
      <c r="BL9" s="75">
        <v>5</v>
      </c>
      <c r="BM9" s="76"/>
      <c r="BN9" s="77"/>
      <c r="BO9" s="73" t="s">
        <v>34</v>
      </c>
      <c r="BP9" s="75">
        <v>6</v>
      </c>
      <c r="BQ9" s="76"/>
      <c r="BR9" s="77"/>
      <c r="BS9" s="75">
        <v>7</v>
      </c>
      <c r="BT9" s="76"/>
      <c r="BU9" s="77"/>
      <c r="BV9" s="75">
        <v>8</v>
      </c>
      <c r="BW9" s="76"/>
      <c r="BX9" s="77"/>
      <c r="BY9" s="75">
        <v>9</v>
      </c>
      <c r="BZ9" s="76"/>
      <c r="CA9" s="77"/>
      <c r="CB9" s="75">
        <v>10</v>
      </c>
      <c r="CC9" s="76"/>
      <c r="CD9" s="77"/>
      <c r="CE9" s="81"/>
      <c r="CF9" s="83"/>
      <c r="CG9" s="37"/>
      <c r="CH9" s="78"/>
      <c r="CI9" s="78"/>
      <c r="CJ9" s="37"/>
      <c r="CK9" s="78"/>
      <c r="CL9" s="78"/>
      <c r="CN9" s="39" t="s">
        <v>35</v>
      </c>
      <c r="CO9" s="40" t="s">
        <v>36</v>
      </c>
      <c r="CW9" s="56">
        <v>0</v>
      </c>
      <c r="CX9" s="56" t="str">
        <f>(IF(CO10="","","Perlu peningkatan pemahaman  "))&amp;(IF(CO10="","",CO10&amp;", "))&amp;(IF(CO11="","",CO11&amp;", "))&amp;(IF(CO12="","",CO12&amp;", "))&amp;(IF(CO13="","",CO13&amp;", "))&amp;(IF(CO14="","",CO14&amp;", "))&amp;(IF(CO15="","",CO15&amp;", "))&amp;(IF(CO16="","",CO16&amp;", "))&amp;(IF(CO17="","",CO17&amp;", "))&amp;(IF(CO18="","",CO18&amp;", "))&amp;(IF(CO19="","",CO19&amp;"."))</f>
        <v xml:space="preserve">Perlu peningkatan pemahaman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row>
    <row r="10" spans="1:102" x14ac:dyDescent="0.25">
      <c r="A10" s="58"/>
      <c r="B10" s="59"/>
      <c r="C10" s="58"/>
      <c r="E10" s="15" t="s">
        <v>37</v>
      </c>
      <c r="F10" s="15" t="s">
        <v>38</v>
      </c>
      <c r="G10" s="15" t="s">
        <v>39</v>
      </c>
      <c r="H10" s="16" t="s">
        <v>37</v>
      </c>
      <c r="I10" s="16" t="s">
        <v>38</v>
      </c>
      <c r="J10" s="16" t="s">
        <v>39</v>
      </c>
      <c r="K10" s="62"/>
      <c r="L10" s="13"/>
      <c r="M10" s="18" t="s">
        <v>40</v>
      </c>
      <c r="N10" s="60"/>
      <c r="O10" s="60"/>
      <c r="P10" s="9"/>
      <c r="Q10" s="41" t="s">
        <v>41</v>
      </c>
      <c r="R10" s="41" t="s">
        <v>42</v>
      </c>
      <c r="S10" s="41" t="s">
        <v>43</v>
      </c>
      <c r="T10" s="41" t="s">
        <v>41</v>
      </c>
      <c r="U10" s="41" t="s">
        <v>42</v>
      </c>
      <c r="V10" s="41" t="s">
        <v>43</v>
      </c>
      <c r="W10" s="41" t="s">
        <v>41</v>
      </c>
      <c r="X10" s="41" t="s">
        <v>42</v>
      </c>
      <c r="Y10" s="41" t="s">
        <v>43</v>
      </c>
      <c r="Z10" s="41" t="s">
        <v>41</v>
      </c>
      <c r="AA10" s="41" t="s">
        <v>42</v>
      </c>
      <c r="AB10" s="41" t="s">
        <v>43</v>
      </c>
      <c r="AC10" s="41" t="s">
        <v>41</v>
      </c>
      <c r="AD10" s="41" t="s">
        <v>42</v>
      </c>
      <c r="AE10" s="41" t="s">
        <v>43</v>
      </c>
      <c r="AF10" s="74"/>
      <c r="AG10" s="41" t="s">
        <v>41</v>
      </c>
      <c r="AH10" s="41" t="s">
        <v>42</v>
      </c>
      <c r="AI10" s="41" t="s">
        <v>43</v>
      </c>
      <c r="AJ10" s="41" t="s">
        <v>41</v>
      </c>
      <c r="AK10" s="41" t="s">
        <v>42</v>
      </c>
      <c r="AL10" s="41" t="s">
        <v>43</v>
      </c>
      <c r="AM10" s="41" t="s">
        <v>41</v>
      </c>
      <c r="AN10" s="41" t="s">
        <v>42</v>
      </c>
      <c r="AO10" s="41" t="s">
        <v>43</v>
      </c>
      <c r="AP10" s="41" t="s">
        <v>41</v>
      </c>
      <c r="AQ10" s="41" t="s">
        <v>42</v>
      </c>
      <c r="AR10" s="41" t="s">
        <v>43</v>
      </c>
      <c r="AS10" s="41" t="s">
        <v>41</v>
      </c>
      <c r="AT10" s="41" t="s">
        <v>42</v>
      </c>
      <c r="AU10" s="41" t="s">
        <v>43</v>
      </c>
      <c r="AV10" s="72"/>
      <c r="AW10" s="81"/>
      <c r="AX10" s="84"/>
      <c r="AY10" s="51"/>
      <c r="AZ10" s="53" t="s">
        <v>44</v>
      </c>
      <c r="BA10" s="52" t="s">
        <v>45</v>
      </c>
      <c r="BB10" s="42" t="s">
        <v>46</v>
      </c>
      <c r="BC10" s="42" t="s">
        <v>44</v>
      </c>
      <c r="BD10" s="42" t="s">
        <v>45</v>
      </c>
      <c r="BE10" s="42" t="s">
        <v>46</v>
      </c>
      <c r="BF10" s="42" t="s">
        <v>44</v>
      </c>
      <c r="BG10" s="42" t="s">
        <v>45</v>
      </c>
      <c r="BH10" s="42" t="s">
        <v>46</v>
      </c>
      <c r="BI10" s="42" t="s">
        <v>44</v>
      </c>
      <c r="BJ10" s="42" t="s">
        <v>45</v>
      </c>
      <c r="BK10" s="42" t="s">
        <v>46</v>
      </c>
      <c r="BL10" s="42" t="s">
        <v>44</v>
      </c>
      <c r="BM10" s="42" t="s">
        <v>45</v>
      </c>
      <c r="BN10" s="42" t="s">
        <v>46</v>
      </c>
      <c r="BO10" s="74"/>
      <c r="BP10" s="42" t="s">
        <v>44</v>
      </c>
      <c r="BQ10" s="42" t="s">
        <v>45</v>
      </c>
      <c r="BR10" s="42" t="s">
        <v>46</v>
      </c>
      <c r="BS10" s="42" t="s">
        <v>44</v>
      </c>
      <c r="BT10" s="42" t="s">
        <v>45</v>
      </c>
      <c r="BU10" s="42" t="s">
        <v>46</v>
      </c>
      <c r="BV10" s="42" t="s">
        <v>44</v>
      </c>
      <c r="BW10" s="42" t="s">
        <v>45</v>
      </c>
      <c r="BX10" s="42" t="s">
        <v>46</v>
      </c>
      <c r="BY10" s="42" t="s">
        <v>44</v>
      </c>
      <c r="BZ10" s="42" t="s">
        <v>45</v>
      </c>
      <c r="CA10" s="42" t="s">
        <v>46</v>
      </c>
      <c r="CB10" s="42" t="s">
        <v>44</v>
      </c>
      <c r="CC10" s="42" t="s">
        <v>45</v>
      </c>
      <c r="CD10" s="42" t="s">
        <v>46</v>
      </c>
      <c r="CE10" s="81"/>
      <c r="CF10" s="84"/>
      <c r="CG10" s="37"/>
      <c r="CH10" s="78"/>
      <c r="CI10" s="78"/>
      <c r="CJ10" s="37"/>
      <c r="CK10" s="78"/>
      <c r="CL10" s="78"/>
      <c r="CN10" s="43">
        <v>1</v>
      </c>
      <c r="CO10" s="57" t="s">
        <v>202</v>
      </c>
      <c r="CW10" s="56">
        <v>1</v>
      </c>
      <c r="CX10" s="56" t="str">
        <f>(IF(CO10="","","Memiliki kemampuan pemahanan "))&amp;(IF(CO11="","",CO11&amp;", "))&amp;(IF(CO12="","",CO12&amp;", "))&amp;(IF(CO13="","",CO13&amp;", "))&amp;(IF(CO14="","",CO14&amp;", "))&amp;(IF(CO15="","",CO15&amp;", "))&amp;(IF(CO16="","",CO16&amp;", "))&amp;(IF(CO17="","",CO17&amp;", "))&amp;(IF(CO18="","",CO18&amp;", "))&amp;(IF(CO19="","",CO19&amp;", "))&amp;(IF(CO10="","","Masih perlu peningkatan pemahaman "&amp;CO10&amp;"."))</f>
        <v>Memiliki kemampuan pemahanan Menulis dan menyajikan sinopsis teks crita cekak yang dibacanya, Mengidentifikasi kaidah penulisan aksara Jawa dua paragraf yang menggunakan sandhangan mandaswara, Masih perlu peningkatan pemahaman Menanggapi isi Serat Wedhatama pupuh Pangkur dan menulis, serta menyajikan syair tembang Pangkur dengan bahasa sendiri.</v>
      </c>
    </row>
    <row r="11" spans="1:102" x14ac:dyDescent="0.25">
      <c r="A11" s="8">
        <v>1</v>
      </c>
      <c r="B11" s="8">
        <v>16985</v>
      </c>
      <c r="C11" s="8" t="s">
        <v>168</v>
      </c>
      <c r="E11" s="50">
        <f t="shared" ref="E11:E42" si="0">AX11</f>
        <v>76</v>
      </c>
      <c r="F11" s="8" t="str">
        <f t="shared" ref="F11:F42" si="1">IF(E11="","",IF(E11&lt;=69,"D",IF(E11&lt;=75,"C",IF(E11&lt;=90,"B",IF(E11&lt;=100,"A","E")))))</f>
        <v>B</v>
      </c>
      <c r="G11" s="8" t="str">
        <f t="shared" ref="G11:G42" si="2">CI11</f>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11" s="50">
        <f t="shared" ref="H11:H42" si="3">CF11</f>
        <v>82</v>
      </c>
      <c r="I11" s="8" t="str">
        <f t="shared" ref="I11:I42" si="4">IF(H11="","",IF(H11&lt;=69,"D",IF(H11&lt;=75,"C",IF(H11&lt;=90,"B",IF(H11&lt;=100,"A","E")))))</f>
        <v>B</v>
      </c>
      <c r="J11" s="8" t="str">
        <f t="shared" ref="J11:J42" si="5">CL11</f>
        <v xml:space="preserve">Memiliki keterampilan  Menanggapi, menulis dan menyajikan teks pawarta., Menanggapi dan menceritakan kembali isi teks deskripsi tentang adat Jawa, Menulis dan menyajikan dua paragraf aksara Jawa yang menggunakan sandhangan mandaswara, </v>
      </c>
      <c r="K11" s="8"/>
      <c r="L11" s="13"/>
      <c r="M11" s="14"/>
      <c r="N11" s="44">
        <f t="shared" ref="N11:N42" si="6">AF11</f>
        <v>80</v>
      </c>
      <c r="O11" s="44">
        <f t="shared" ref="O11:O42" si="7">IF(COUNTBLANK(AV11:AV11),"",AV11)</f>
        <v>64</v>
      </c>
      <c r="Q11" s="44">
        <v>80</v>
      </c>
      <c r="R11" s="44"/>
      <c r="S11" s="45"/>
      <c r="T11" s="44">
        <v>80</v>
      </c>
      <c r="U11" s="44"/>
      <c r="V11" s="45"/>
      <c r="W11" s="44"/>
      <c r="X11" s="44"/>
      <c r="Y11" s="45"/>
      <c r="Z11" s="44"/>
      <c r="AA11" s="44"/>
      <c r="AB11" s="45"/>
      <c r="AC11" s="44"/>
      <c r="AD11" s="44"/>
      <c r="AE11" s="45"/>
      <c r="AF11" s="45">
        <f t="shared" ref="AF11:AF42" si="8">IF(AND(Q11="",R11="",S11=""),"",ROUND(AVERAGE(Q11:AE11),0))</f>
        <v>80</v>
      </c>
      <c r="AG11" s="44">
        <v>80</v>
      </c>
      <c r="AH11" s="44"/>
      <c r="AI11" s="45"/>
      <c r="AJ11" s="44"/>
      <c r="AK11" s="44"/>
      <c r="AL11" s="45"/>
      <c r="AM11" s="44"/>
      <c r="AN11" s="44"/>
      <c r="AO11" s="45"/>
      <c r="AP11" s="44"/>
      <c r="AQ11" s="44"/>
      <c r="AR11" s="45"/>
      <c r="AS11" s="44"/>
      <c r="AT11" s="44"/>
      <c r="AU11" s="45"/>
      <c r="AV11" s="44">
        <v>64</v>
      </c>
      <c r="AW11" s="46">
        <f t="shared" ref="AW11:AW42" si="9">IF(AV11="","",AVERAGE(Q11:AE11,AG11:AV11))</f>
        <v>76</v>
      </c>
      <c r="AX11" s="47">
        <f t="shared" ref="AX11:AX42" si="10">IF(AW11="","",ROUND(AW11,0))</f>
        <v>76</v>
      </c>
      <c r="AY11" s="48"/>
      <c r="AZ11" s="57">
        <v>80</v>
      </c>
      <c r="BA11" s="57"/>
      <c r="BB11" s="57"/>
      <c r="BC11" s="57">
        <v>85</v>
      </c>
      <c r="BD11" s="57"/>
      <c r="BE11" s="57"/>
      <c r="BF11" s="57"/>
      <c r="BG11" s="57"/>
      <c r="BH11" s="57"/>
      <c r="BI11" s="57"/>
      <c r="BJ11" s="57"/>
      <c r="BK11" s="57"/>
      <c r="BL11" s="57"/>
      <c r="BM11" s="57"/>
      <c r="BN11" s="57"/>
      <c r="BO11" s="45">
        <f t="shared" ref="BO11:BO42" si="11">IF(AND(BB11="",BA11="",AZ11=""),"",ROUND(AVERAGE(AZ11:BN11),0))</f>
        <v>83</v>
      </c>
      <c r="BP11" s="44">
        <v>80</v>
      </c>
      <c r="BQ11" s="44"/>
      <c r="BR11" s="45"/>
      <c r="BS11" s="44"/>
      <c r="BT11" s="44"/>
      <c r="BU11" s="45"/>
      <c r="BV11" s="44"/>
      <c r="BW11" s="44"/>
      <c r="BX11" s="45"/>
      <c r="BY11" s="44"/>
      <c r="BZ11" s="44"/>
      <c r="CA11" s="45"/>
      <c r="CB11" s="44"/>
      <c r="CC11" s="44"/>
      <c r="CD11" s="45"/>
      <c r="CE11" s="46">
        <f t="shared" ref="CE11:CE42" si="12">IF(AND(BP11="",BQ11="",BR11=""),"",AVERAGE(AZ11:BN11,BP11:CD11))</f>
        <v>81.666666666666671</v>
      </c>
      <c r="CF11" s="47">
        <f t="shared" ref="CF11:CF42" si="13">IF(CE11="","",ROUND(CE11,0))</f>
        <v>82</v>
      </c>
      <c r="CG11" s="48"/>
      <c r="CH11" s="57">
        <v>11</v>
      </c>
      <c r="CI11" s="49" t="str">
        <f t="shared" ref="CI11:CI42" si="14">IF(CH11="","",VLOOKUP(CH11,$CW$9:$CX$20,2,0))</f>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11" s="48"/>
      <c r="CK11" s="57">
        <v>11</v>
      </c>
      <c r="CL11" s="49" t="str">
        <f t="shared" ref="CL11:CL42" si="15">IF(CK11="","",VLOOKUP(CK11,$CW$22:$CX$33,2,0))</f>
        <v xml:space="preserve">Memiliki keterampilan  Menanggapi, menulis dan menyajikan teks pawarta., Menanggapi dan menceritakan kembali isi teks deskripsi tentang adat Jawa, Menulis dan menyajikan dua paragraf aksara Jawa yang menggunakan sandhangan mandaswara, </v>
      </c>
      <c r="CN11" s="43">
        <v>2</v>
      </c>
      <c r="CO11" s="57" t="s">
        <v>203</v>
      </c>
      <c r="CQ11" s="79" t="s">
        <v>48</v>
      </c>
      <c r="CR11" s="79"/>
      <c r="CS11" s="79"/>
      <c r="CW11" s="56">
        <v>2</v>
      </c>
      <c r="CX11" s="56" t="str">
        <f>(IF(CO11="","","Memiliki kemampuan pemahanan "))&amp;(IF(CO10="","",CO10&amp;", "))&amp;(IF(CO12="","",CO12&amp;", "))&amp;(IF(CO13="","",CO13&amp;", "))&amp;(IF(CO14="","",CO14&amp;", "))&amp;(IF(CO15="","",CO15&amp;", "))&amp;(IF(CO16="","",CO16&amp;", "))&amp;(IF(CO17="","",CO17&amp;", "))&amp;(IF(CO18="","",CO18&amp;", "))&amp;(IF(CO19="","",CO19&amp;", "))&amp;(IF(CO11="","","Masih perlu peningkatan pemahaman "&amp;CO11&amp;"."))</f>
        <v>Memiliki kemampuan pemahanan Menanggapi isi Serat Wedhatama pupuh Pangkur dan menulis, serta menyajikan syair tembang Pangkur dengan bahasa sendiri, Mengidentifikasi kaidah penulisan aksara Jawa dua paragraf yang menggunakan sandhangan mandaswara, Masih perlu peningkatan pemahaman Menulis dan menyajikan sinopsis teks crita cekak yang dibacanya.</v>
      </c>
    </row>
    <row r="12" spans="1:102" x14ac:dyDescent="0.25">
      <c r="A12" s="8">
        <v>2</v>
      </c>
      <c r="B12" s="8">
        <v>16986</v>
      </c>
      <c r="C12" s="8" t="s">
        <v>169</v>
      </c>
      <c r="E12" s="50">
        <f t="shared" si="0"/>
        <v>77</v>
      </c>
      <c r="F12" s="8" t="str">
        <f t="shared" si="1"/>
        <v>B</v>
      </c>
      <c r="G12"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12" s="50">
        <f t="shared" si="3"/>
        <v>78</v>
      </c>
      <c r="I12" s="8" t="str">
        <f t="shared" si="4"/>
        <v>B</v>
      </c>
      <c r="J12" s="8" t="str">
        <f t="shared" si="5"/>
        <v xml:space="preserve">Memiliki keterampilan  Menanggapi, menulis dan menyajikan teks pawarta., Menanggapi dan menceritakan kembali isi teks deskripsi tentang adat Jawa, Menulis dan menyajikan dua paragraf aksara Jawa yang menggunakan sandhangan mandaswara, </v>
      </c>
      <c r="K12" s="8"/>
      <c r="L12" s="13"/>
      <c r="M12" s="14"/>
      <c r="N12" s="44">
        <f t="shared" si="6"/>
        <v>83</v>
      </c>
      <c r="O12" s="44">
        <f t="shared" si="7"/>
        <v>64</v>
      </c>
      <c r="Q12" s="44">
        <v>85</v>
      </c>
      <c r="R12" s="44"/>
      <c r="S12" s="45"/>
      <c r="T12" s="44">
        <v>80</v>
      </c>
      <c r="U12" s="44"/>
      <c r="V12" s="45"/>
      <c r="W12" s="44"/>
      <c r="X12" s="44"/>
      <c r="Y12" s="45"/>
      <c r="Z12" s="44"/>
      <c r="AA12" s="44"/>
      <c r="AB12" s="45"/>
      <c r="AC12" s="44"/>
      <c r="AD12" s="44"/>
      <c r="AE12" s="45"/>
      <c r="AF12" s="45">
        <f t="shared" si="8"/>
        <v>83</v>
      </c>
      <c r="AG12" s="44">
        <v>80</v>
      </c>
      <c r="AH12" s="44"/>
      <c r="AI12" s="45"/>
      <c r="AJ12" s="44"/>
      <c r="AK12" s="44"/>
      <c r="AL12" s="45"/>
      <c r="AM12" s="44"/>
      <c r="AN12" s="44"/>
      <c r="AO12" s="45"/>
      <c r="AP12" s="44"/>
      <c r="AQ12" s="44"/>
      <c r="AR12" s="45"/>
      <c r="AS12" s="44"/>
      <c r="AT12" s="44"/>
      <c r="AU12" s="45"/>
      <c r="AV12" s="44">
        <v>64</v>
      </c>
      <c r="AW12" s="46">
        <f t="shared" si="9"/>
        <v>77.25</v>
      </c>
      <c r="AX12" s="47">
        <f t="shared" si="10"/>
        <v>77</v>
      </c>
      <c r="AY12" s="48"/>
      <c r="AZ12" s="57">
        <v>80</v>
      </c>
      <c r="BA12" s="57"/>
      <c r="BB12" s="57"/>
      <c r="BC12" s="57">
        <v>80</v>
      </c>
      <c r="BD12" s="57"/>
      <c r="BE12" s="57"/>
      <c r="BF12" s="57"/>
      <c r="BG12" s="57"/>
      <c r="BH12" s="57"/>
      <c r="BI12" s="57"/>
      <c r="BJ12" s="57"/>
      <c r="BK12" s="57"/>
      <c r="BL12" s="57"/>
      <c r="BM12" s="57"/>
      <c r="BN12" s="57"/>
      <c r="BO12" s="45">
        <f t="shared" si="11"/>
        <v>80</v>
      </c>
      <c r="BP12" s="44">
        <v>75</v>
      </c>
      <c r="BQ12" s="44"/>
      <c r="BR12" s="45"/>
      <c r="BS12" s="44"/>
      <c r="BT12" s="44"/>
      <c r="BU12" s="45"/>
      <c r="BV12" s="44"/>
      <c r="BW12" s="44"/>
      <c r="BX12" s="45"/>
      <c r="BY12" s="44"/>
      <c r="BZ12" s="44"/>
      <c r="CA12" s="45"/>
      <c r="CB12" s="44"/>
      <c r="CC12" s="44"/>
      <c r="CD12" s="45"/>
      <c r="CE12" s="46">
        <f t="shared" si="12"/>
        <v>78.333333333333329</v>
      </c>
      <c r="CF12" s="47">
        <f t="shared" si="13"/>
        <v>78</v>
      </c>
      <c r="CG12" s="48"/>
      <c r="CH12" s="57">
        <v>11</v>
      </c>
      <c r="CI12"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12" s="48"/>
      <c r="CK12" s="57">
        <v>11</v>
      </c>
      <c r="CL12"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12" s="43">
        <v>3</v>
      </c>
      <c r="CO12" s="57" t="s">
        <v>204</v>
      </c>
      <c r="CQ12" s="19" t="s">
        <v>50</v>
      </c>
      <c r="CR12" s="20" t="s">
        <v>51</v>
      </c>
      <c r="CS12" s="20" t="s">
        <v>52</v>
      </c>
      <c r="CW12" s="56">
        <v>3</v>
      </c>
      <c r="CX12" s="56" t="str">
        <f>(IF(CO11="","","Memiliki kemampuan pemahanan "))&amp;(IF(CO10="","",CO10&amp;", "))&amp;(IF(CO11="","",CO11&amp;", "))&amp;(IF(CO13="","",CO13&amp;", "))&amp;(IF(CO14="","",CO14&amp;", "))&amp;(IF(CO15="","",CO15&amp;", "))&amp;(IF(CO16="","",CO16&amp;", "))&amp;(IF(CO17="","",CO17&amp;", "))&amp;(IF(CO18="","",CO18&amp;", "))&amp;(IF(CO19="","",CO19&amp;", "))&amp;(IF(CO12="","","Masih perlu peningkatan pemahaman "&amp;CO12&amp;"."))</f>
        <v>Memiliki kemampuan pemahanan Menanggapi isi Serat Wedhatama pupuh Pangkur dan menulis, serta menyajikan syair tembang Pangkur dengan bahasa sendiri, Menulis dan menyajikan sinopsis teks crita cekak yang dibacanya, Masih perlu peningkatan pemahaman Mengidentifikasi kaidah penulisan aksara Jawa dua paragraf yang menggunakan sandhangan mandaswara.</v>
      </c>
    </row>
    <row r="13" spans="1:102" x14ac:dyDescent="0.25">
      <c r="A13" s="8">
        <v>3</v>
      </c>
      <c r="B13" s="8">
        <v>16987</v>
      </c>
      <c r="C13" s="8" t="s">
        <v>170</v>
      </c>
      <c r="E13" s="50">
        <f t="shared" si="0"/>
        <v>86</v>
      </c>
      <c r="F13" s="8" t="str">
        <f t="shared" si="1"/>
        <v>B</v>
      </c>
      <c r="G13"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13" s="50">
        <f t="shared" si="3"/>
        <v>88</v>
      </c>
      <c r="I13" s="8" t="str">
        <f t="shared" si="4"/>
        <v>B</v>
      </c>
      <c r="J13" s="8" t="str">
        <f t="shared" si="5"/>
        <v xml:space="preserve">Memiliki keterampilan  Menanggapi, menulis dan menyajikan teks pawarta., Menanggapi dan menceritakan kembali isi teks deskripsi tentang adat Jawa, Menulis dan menyajikan dua paragraf aksara Jawa yang menggunakan sandhangan mandaswara, </v>
      </c>
      <c r="K13" s="8"/>
      <c r="L13" s="13"/>
      <c r="M13" s="14"/>
      <c r="N13" s="44">
        <f t="shared" si="6"/>
        <v>90</v>
      </c>
      <c r="O13" s="44">
        <f t="shared" si="7"/>
        <v>72</v>
      </c>
      <c r="Q13" s="44">
        <v>90</v>
      </c>
      <c r="R13" s="44"/>
      <c r="S13" s="45"/>
      <c r="T13" s="44">
        <v>90</v>
      </c>
      <c r="U13" s="44"/>
      <c r="V13" s="45"/>
      <c r="W13" s="44"/>
      <c r="X13" s="44"/>
      <c r="Y13" s="45"/>
      <c r="Z13" s="44"/>
      <c r="AA13" s="44"/>
      <c r="AB13" s="45"/>
      <c r="AC13" s="44"/>
      <c r="AD13" s="44"/>
      <c r="AE13" s="45"/>
      <c r="AF13" s="45">
        <f t="shared" si="8"/>
        <v>90</v>
      </c>
      <c r="AG13" s="44">
        <v>90</v>
      </c>
      <c r="AH13" s="44"/>
      <c r="AI13" s="45"/>
      <c r="AJ13" s="44"/>
      <c r="AK13" s="44"/>
      <c r="AL13" s="45"/>
      <c r="AM13" s="44"/>
      <c r="AN13" s="44"/>
      <c r="AO13" s="45"/>
      <c r="AP13" s="44"/>
      <c r="AQ13" s="44"/>
      <c r="AR13" s="45"/>
      <c r="AS13" s="44"/>
      <c r="AT13" s="44"/>
      <c r="AU13" s="45"/>
      <c r="AV13" s="44">
        <v>72</v>
      </c>
      <c r="AW13" s="46">
        <f t="shared" si="9"/>
        <v>85.5</v>
      </c>
      <c r="AX13" s="47">
        <f t="shared" si="10"/>
        <v>86</v>
      </c>
      <c r="AY13" s="48"/>
      <c r="AZ13" s="57">
        <v>85</v>
      </c>
      <c r="BA13" s="57"/>
      <c r="BB13" s="57"/>
      <c r="BC13" s="57">
        <v>90</v>
      </c>
      <c r="BD13" s="57"/>
      <c r="BE13" s="57"/>
      <c r="BF13" s="57"/>
      <c r="BG13" s="57"/>
      <c r="BH13" s="57"/>
      <c r="BI13" s="57"/>
      <c r="BJ13" s="57"/>
      <c r="BK13" s="57"/>
      <c r="BL13" s="57"/>
      <c r="BM13" s="57"/>
      <c r="BN13" s="57"/>
      <c r="BO13" s="45">
        <f t="shared" si="11"/>
        <v>88</v>
      </c>
      <c r="BP13" s="44">
        <v>90</v>
      </c>
      <c r="BQ13" s="44"/>
      <c r="BR13" s="45"/>
      <c r="BS13" s="44"/>
      <c r="BT13" s="44"/>
      <c r="BU13" s="45"/>
      <c r="BV13" s="44"/>
      <c r="BW13" s="44"/>
      <c r="BX13" s="45"/>
      <c r="BY13" s="44"/>
      <c r="BZ13" s="44"/>
      <c r="CA13" s="45"/>
      <c r="CB13" s="44"/>
      <c r="CC13" s="44"/>
      <c r="CD13" s="45"/>
      <c r="CE13" s="46">
        <f t="shared" si="12"/>
        <v>88.333333333333329</v>
      </c>
      <c r="CF13" s="47">
        <f t="shared" si="13"/>
        <v>88</v>
      </c>
      <c r="CG13" s="48"/>
      <c r="CH13" s="57">
        <v>11</v>
      </c>
      <c r="CI13"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13" s="48"/>
      <c r="CK13" s="57">
        <v>11</v>
      </c>
      <c r="CL13"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13" s="43">
        <v>4</v>
      </c>
      <c r="CO13" s="57"/>
      <c r="CQ13" s="21">
        <v>0</v>
      </c>
      <c r="CR13" s="22">
        <v>69</v>
      </c>
      <c r="CS13" s="23" t="s">
        <v>54</v>
      </c>
      <c r="CW13" s="56">
        <v>4</v>
      </c>
      <c r="CX13" s="56" t="str">
        <f>(IF(CO11="","","Memiliki kemampuan pemahanan "))&amp;(IF(CO10="","",CO10&amp;", "))&amp;(IF(CO11="","",CO11&amp;", "))&amp;(IF(CO12="","",CO12&amp;", "))&amp;(IF(CO14="","",CO14&amp;", "))&amp;(IF(CO15="","",CO15&amp;", "))&amp;(IF(CO16="","",CO16&amp;", "))&amp;(IF(CO17="","",CO17&amp;", "))&amp;(IF(CO18="","",CO18&amp;", "))&amp;(IF(CO19="","",CO19&amp;", "))&amp;(IF(CO13="","","Masih perlu peningkatan pemahaman "&amp;CO13&amp;"."))</f>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row>
    <row r="14" spans="1:102" x14ac:dyDescent="0.25">
      <c r="A14" s="8">
        <v>4</v>
      </c>
      <c r="B14" s="8">
        <v>16988</v>
      </c>
      <c r="C14" s="8" t="s">
        <v>171</v>
      </c>
      <c r="E14" s="50">
        <f t="shared" si="0"/>
        <v>78</v>
      </c>
      <c r="F14" s="8" t="str">
        <f t="shared" si="1"/>
        <v>B</v>
      </c>
      <c r="G14"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14" s="50">
        <f t="shared" si="3"/>
        <v>82</v>
      </c>
      <c r="I14" s="8" t="str">
        <f t="shared" si="4"/>
        <v>B</v>
      </c>
      <c r="J14" s="8" t="str">
        <f t="shared" si="5"/>
        <v xml:space="preserve">Memiliki keterampilan  Menanggapi, menulis dan menyajikan teks pawarta., Menanggapi dan menceritakan kembali isi teks deskripsi tentang adat Jawa, Menulis dan menyajikan dua paragraf aksara Jawa yang menggunakan sandhangan mandaswara, </v>
      </c>
      <c r="K14" s="8"/>
      <c r="L14" s="13"/>
      <c r="M14" s="14"/>
      <c r="N14" s="44">
        <f t="shared" si="6"/>
        <v>85</v>
      </c>
      <c r="O14" s="44">
        <f t="shared" si="7"/>
        <v>70</v>
      </c>
      <c r="Q14" s="44">
        <v>90</v>
      </c>
      <c r="R14" s="44"/>
      <c r="S14" s="45"/>
      <c r="T14" s="44">
        <v>80</v>
      </c>
      <c r="U14" s="44"/>
      <c r="V14" s="45"/>
      <c r="W14" s="44"/>
      <c r="X14" s="44"/>
      <c r="Y14" s="45"/>
      <c r="Z14" s="44"/>
      <c r="AA14" s="44"/>
      <c r="AB14" s="45"/>
      <c r="AC14" s="44"/>
      <c r="AD14" s="44"/>
      <c r="AE14" s="45"/>
      <c r="AF14" s="45">
        <f t="shared" si="8"/>
        <v>85</v>
      </c>
      <c r="AG14" s="44">
        <v>70</v>
      </c>
      <c r="AH14" s="44"/>
      <c r="AI14" s="45"/>
      <c r="AJ14" s="44"/>
      <c r="AK14" s="44"/>
      <c r="AL14" s="45"/>
      <c r="AM14" s="44"/>
      <c r="AN14" s="44"/>
      <c r="AO14" s="45"/>
      <c r="AP14" s="44"/>
      <c r="AQ14" s="44"/>
      <c r="AR14" s="45"/>
      <c r="AS14" s="44"/>
      <c r="AT14" s="44"/>
      <c r="AU14" s="45"/>
      <c r="AV14" s="44">
        <v>70</v>
      </c>
      <c r="AW14" s="46">
        <f t="shared" si="9"/>
        <v>77.5</v>
      </c>
      <c r="AX14" s="47">
        <f t="shared" si="10"/>
        <v>78</v>
      </c>
      <c r="AY14" s="48"/>
      <c r="AZ14" s="57">
        <v>85</v>
      </c>
      <c r="BA14" s="57"/>
      <c r="BB14" s="57"/>
      <c r="BC14" s="57">
        <v>90</v>
      </c>
      <c r="BD14" s="57"/>
      <c r="BE14" s="57"/>
      <c r="BF14" s="57"/>
      <c r="BG14" s="57"/>
      <c r="BH14" s="57"/>
      <c r="BI14" s="57"/>
      <c r="BJ14" s="57"/>
      <c r="BK14" s="57"/>
      <c r="BL14" s="57"/>
      <c r="BM14" s="57"/>
      <c r="BN14" s="57"/>
      <c r="BO14" s="45">
        <f t="shared" si="11"/>
        <v>88</v>
      </c>
      <c r="BP14" s="44">
        <v>70</v>
      </c>
      <c r="BQ14" s="44"/>
      <c r="BR14" s="45"/>
      <c r="BS14" s="44"/>
      <c r="BT14" s="44"/>
      <c r="BU14" s="45"/>
      <c r="BV14" s="44"/>
      <c r="BW14" s="44"/>
      <c r="BX14" s="45"/>
      <c r="BY14" s="44"/>
      <c r="BZ14" s="44"/>
      <c r="CA14" s="45"/>
      <c r="CB14" s="44"/>
      <c r="CC14" s="44"/>
      <c r="CD14" s="45"/>
      <c r="CE14" s="46">
        <f t="shared" si="12"/>
        <v>81.666666666666671</v>
      </c>
      <c r="CF14" s="47">
        <f t="shared" si="13"/>
        <v>82</v>
      </c>
      <c r="CG14" s="48"/>
      <c r="CH14" s="57">
        <v>11</v>
      </c>
      <c r="CI14"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14" s="48"/>
      <c r="CK14" s="57">
        <v>11</v>
      </c>
      <c r="CL14"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14" s="43">
        <v>5</v>
      </c>
      <c r="CO14" s="57"/>
      <c r="CQ14" s="21">
        <v>70</v>
      </c>
      <c r="CR14" s="24">
        <v>75</v>
      </c>
      <c r="CS14" s="25" t="s">
        <v>56</v>
      </c>
      <c r="CW14" s="56">
        <v>5</v>
      </c>
      <c r="CX14" s="56" t="str">
        <f>(IF(CO11="","","Memiliki kemampuan pemahanan "))&amp;(IF(CO10="","",CO10&amp;", "))&amp;(IF(CO11="","",CO11&amp;", "))&amp;(IF(CO12="","",CO12&amp;", "))&amp;(IF(CO13="","",CO13&amp;", "))&amp;(IF(CO15="","",CO15&amp;", "))&amp;(IF(CO16="","",CO16&amp;", "))&amp;(IF(CO17="","",CO17&amp;", "))&amp;(IF(CO18="","",CO18&amp;", "))&amp;(IF(CO19="","",CO19&amp;", "))&amp;(IF(CO14="","","Masih perlu peningkatan pemahaman "&amp;CO14&amp;"."))</f>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row>
    <row r="15" spans="1:102" x14ac:dyDescent="0.25">
      <c r="A15" s="8">
        <v>5</v>
      </c>
      <c r="B15" s="8">
        <v>16989</v>
      </c>
      <c r="C15" s="8" t="s">
        <v>172</v>
      </c>
      <c r="E15" s="50">
        <f t="shared" si="0"/>
        <v>83</v>
      </c>
      <c r="F15" s="8" t="str">
        <f t="shared" si="1"/>
        <v>B</v>
      </c>
      <c r="G15"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15" s="50">
        <f t="shared" si="3"/>
        <v>85</v>
      </c>
      <c r="I15" s="8" t="str">
        <f t="shared" si="4"/>
        <v>B</v>
      </c>
      <c r="J15" s="8" t="str">
        <f t="shared" si="5"/>
        <v xml:space="preserve">Memiliki keterampilan  Menanggapi, menulis dan menyajikan teks pawarta., Menanggapi dan menceritakan kembali isi teks deskripsi tentang adat Jawa, Menulis dan menyajikan dua paragraf aksara Jawa yang menggunakan sandhangan mandaswara, </v>
      </c>
      <c r="K15" s="8"/>
      <c r="L15" s="13"/>
      <c r="M15" s="14"/>
      <c r="N15" s="44">
        <f t="shared" si="6"/>
        <v>88</v>
      </c>
      <c r="O15" s="44">
        <f t="shared" si="7"/>
        <v>68</v>
      </c>
      <c r="Q15" s="44">
        <v>90</v>
      </c>
      <c r="R15" s="44"/>
      <c r="S15" s="45"/>
      <c r="T15" s="44">
        <v>85</v>
      </c>
      <c r="U15" s="44"/>
      <c r="V15" s="45"/>
      <c r="W15" s="44"/>
      <c r="X15" s="44"/>
      <c r="Y15" s="45"/>
      <c r="Z15" s="44"/>
      <c r="AA15" s="44"/>
      <c r="AB15" s="45"/>
      <c r="AC15" s="44"/>
      <c r="AD15" s="44"/>
      <c r="AE15" s="45"/>
      <c r="AF15" s="45">
        <f t="shared" si="8"/>
        <v>88</v>
      </c>
      <c r="AG15" s="44">
        <v>90</v>
      </c>
      <c r="AH15" s="44"/>
      <c r="AI15" s="45"/>
      <c r="AJ15" s="44"/>
      <c r="AK15" s="44"/>
      <c r="AL15" s="45"/>
      <c r="AM15" s="44"/>
      <c r="AN15" s="44"/>
      <c r="AO15" s="45"/>
      <c r="AP15" s="44"/>
      <c r="AQ15" s="44"/>
      <c r="AR15" s="45"/>
      <c r="AS15" s="44"/>
      <c r="AT15" s="44"/>
      <c r="AU15" s="45"/>
      <c r="AV15" s="44">
        <v>68</v>
      </c>
      <c r="AW15" s="46">
        <f t="shared" si="9"/>
        <v>83.25</v>
      </c>
      <c r="AX15" s="47">
        <f t="shared" si="10"/>
        <v>83</v>
      </c>
      <c r="AY15" s="48"/>
      <c r="AZ15" s="57">
        <v>85</v>
      </c>
      <c r="BA15" s="57"/>
      <c r="BB15" s="57"/>
      <c r="BC15" s="57">
        <v>85</v>
      </c>
      <c r="BD15" s="57"/>
      <c r="BE15" s="57"/>
      <c r="BF15" s="57"/>
      <c r="BG15" s="57"/>
      <c r="BH15" s="57"/>
      <c r="BI15" s="57"/>
      <c r="BJ15" s="57"/>
      <c r="BK15" s="57"/>
      <c r="BL15" s="57"/>
      <c r="BM15" s="57"/>
      <c r="BN15" s="57"/>
      <c r="BO15" s="45">
        <f t="shared" si="11"/>
        <v>85</v>
      </c>
      <c r="BP15" s="44">
        <v>85</v>
      </c>
      <c r="BQ15" s="44"/>
      <c r="BR15" s="45"/>
      <c r="BS15" s="44"/>
      <c r="BT15" s="44"/>
      <c r="BU15" s="45"/>
      <c r="BV15" s="44"/>
      <c r="BW15" s="44"/>
      <c r="BX15" s="45"/>
      <c r="BY15" s="44"/>
      <c r="BZ15" s="44"/>
      <c r="CA15" s="45"/>
      <c r="CB15" s="44"/>
      <c r="CC15" s="44"/>
      <c r="CD15" s="45"/>
      <c r="CE15" s="46">
        <f t="shared" si="12"/>
        <v>85</v>
      </c>
      <c r="CF15" s="47">
        <f t="shared" si="13"/>
        <v>85</v>
      </c>
      <c r="CG15" s="48"/>
      <c r="CH15" s="57">
        <v>11</v>
      </c>
      <c r="CI15"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15" s="48"/>
      <c r="CK15" s="57">
        <v>11</v>
      </c>
      <c r="CL15"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15" s="43">
        <v>6</v>
      </c>
      <c r="CO15" s="57"/>
      <c r="CQ15" s="21">
        <v>76</v>
      </c>
      <c r="CR15" s="24">
        <v>90</v>
      </c>
      <c r="CS15" s="25" t="s">
        <v>58</v>
      </c>
      <c r="CW15" s="56">
        <v>6</v>
      </c>
      <c r="CX15" s="56" t="str">
        <f>(IF(CO11="","","Memiliki kemampuan pemahanan "))&amp;(IF(CO10="","",CO10&amp;", "))&amp;(IF(CO11="","",CO11&amp;", "))&amp;(IF(CO12="","",CO12&amp;", "))&amp;(IF(CO13="","",CO13&amp;", "))&amp;(IF(CO14="","",CO14&amp;", "))&amp;(IF(CO16="","",CO16&amp;", "))&amp;(IF(CO17="","",CO17&amp;", "))&amp;(IF(CO18="","",CO18&amp;", "))&amp;(IF(CO19="","",CO19&amp;", "))&amp;(IF(CO15="","","Masih perlu peningkatan pemahaman "&amp;CO15&amp;"."))</f>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row>
    <row r="16" spans="1:102" x14ac:dyDescent="0.25">
      <c r="A16" s="8">
        <v>6</v>
      </c>
      <c r="B16" s="8">
        <v>16990</v>
      </c>
      <c r="C16" s="8" t="s">
        <v>173</v>
      </c>
      <c r="E16" s="50">
        <f t="shared" si="0"/>
        <v>75</v>
      </c>
      <c r="F16" s="8" t="str">
        <f t="shared" si="1"/>
        <v>C</v>
      </c>
      <c r="G16"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16" s="50">
        <f t="shared" si="3"/>
        <v>85</v>
      </c>
      <c r="I16" s="8" t="str">
        <f t="shared" si="4"/>
        <v>B</v>
      </c>
      <c r="J16" s="8" t="str">
        <f t="shared" si="5"/>
        <v xml:space="preserve">Memiliki keterampilan  Menanggapi, menulis dan menyajikan teks pawarta., Menanggapi dan menceritakan kembali isi teks deskripsi tentang adat Jawa, Menulis dan menyajikan dua paragraf aksara Jawa yang menggunakan sandhangan mandaswara, </v>
      </c>
      <c r="K16" s="8"/>
      <c r="L16" s="13"/>
      <c r="M16" s="14"/>
      <c r="N16" s="44">
        <f t="shared" si="6"/>
        <v>85</v>
      </c>
      <c r="O16" s="44">
        <f t="shared" si="7"/>
        <v>60</v>
      </c>
      <c r="Q16" s="44">
        <v>90</v>
      </c>
      <c r="R16" s="44"/>
      <c r="S16" s="45"/>
      <c r="T16" s="44">
        <v>80</v>
      </c>
      <c r="U16" s="44"/>
      <c r="V16" s="45"/>
      <c r="W16" s="44"/>
      <c r="X16" s="44"/>
      <c r="Y16" s="45"/>
      <c r="Z16" s="44"/>
      <c r="AA16" s="44"/>
      <c r="AB16" s="45"/>
      <c r="AC16" s="44"/>
      <c r="AD16" s="44"/>
      <c r="AE16" s="45"/>
      <c r="AF16" s="45">
        <f t="shared" si="8"/>
        <v>85</v>
      </c>
      <c r="AG16" s="44">
        <v>70</v>
      </c>
      <c r="AH16" s="44"/>
      <c r="AI16" s="45"/>
      <c r="AJ16" s="44"/>
      <c r="AK16" s="44"/>
      <c r="AL16" s="45"/>
      <c r="AM16" s="44"/>
      <c r="AN16" s="44"/>
      <c r="AO16" s="45"/>
      <c r="AP16" s="44"/>
      <c r="AQ16" s="44"/>
      <c r="AR16" s="45"/>
      <c r="AS16" s="44"/>
      <c r="AT16" s="44"/>
      <c r="AU16" s="45"/>
      <c r="AV16" s="44">
        <v>60</v>
      </c>
      <c r="AW16" s="46">
        <f t="shared" si="9"/>
        <v>75</v>
      </c>
      <c r="AX16" s="47">
        <f t="shared" si="10"/>
        <v>75</v>
      </c>
      <c r="AY16" s="48"/>
      <c r="AZ16" s="57">
        <v>85</v>
      </c>
      <c r="BA16" s="57"/>
      <c r="BB16" s="57"/>
      <c r="BC16" s="57">
        <v>90</v>
      </c>
      <c r="BD16" s="57"/>
      <c r="BE16" s="57"/>
      <c r="BF16" s="57"/>
      <c r="BG16" s="57"/>
      <c r="BH16" s="57"/>
      <c r="BI16" s="57"/>
      <c r="BJ16" s="57"/>
      <c r="BK16" s="57"/>
      <c r="BL16" s="57"/>
      <c r="BM16" s="57"/>
      <c r="BN16" s="57"/>
      <c r="BO16" s="45">
        <f t="shared" si="11"/>
        <v>88</v>
      </c>
      <c r="BP16" s="44">
        <v>80</v>
      </c>
      <c r="BQ16" s="44"/>
      <c r="BR16" s="45"/>
      <c r="BS16" s="44"/>
      <c r="BT16" s="44"/>
      <c r="BU16" s="45"/>
      <c r="BV16" s="44"/>
      <c r="BW16" s="44"/>
      <c r="BX16" s="45"/>
      <c r="BY16" s="44"/>
      <c r="BZ16" s="44"/>
      <c r="CA16" s="45"/>
      <c r="CB16" s="44"/>
      <c r="CC16" s="44"/>
      <c r="CD16" s="45"/>
      <c r="CE16" s="46">
        <f t="shared" si="12"/>
        <v>85</v>
      </c>
      <c r="CF16" s="47">
        <f t="shared" si="13"/>
        <v>85</v>
      </c>
      <c r="CG16" s="48"/>
      <c r="CH16" s="57">
        <v>11</v>
      </c>
      <c r="CI16"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16" s="48"/>
      <c r="CK16" s="57">
        <v>11</v>
      </c>
      <c r="CL16"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16" s="43">
        <v>7</v>
      </c>
      <c r="CO16" s="57"/>
      <c r="CQ16" s="21">
        <v>91</v>
      </c>
      <c r="CR16" s="24">
        <v>100</v>
      </c>
      <c r="CS16" s="25" t="s">
        <v>15</v>
      </c>
      <c r="CW16" s="56">
        <v>7</v>
      </c>
      <c r="CX16" s="56" t="str">
        <f>(IF(CO11="","","Memiliki kemampuan pemahanan "))&amp;(IF(CO10="","",CO10&amp;", "))&amp;(IF(CO11="","",CO11&amp;", "))&amp;(IF(CO12="","",CO12&amp;", "))&amp;(IF(CO13="","",CO13&amp;", "))&amp;(IF(CO14="","",CO14&amp;", "))&amp;(IF(CO15="","",CO15&amp;", "))&amp;(IF(CO17="","",CO17&amp;", "))&amp;(IF(CO18="","",CO18&amp;", "))&amp;(IF(CO19="","",CO19&amp;", "))&amp;(IF(CO16="","","Masih perlu peningkatan pemahaman "&amp;CO16&amp;"."))</f>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row>
    <row r="17" spans="1:102" x14ac:dyDescent="0.25">
      <c r="A17" s="8">
        <v>7</v>
      </c>
      <c r="B17" s="8">
        <v>16991</v>
      </c>
      <c r="C17" s="8" t="s">
        <v>174</v>
      </c>
      <c r="E17" s="50">
        <f t="shared" si="0"/>
        <v>75</v>
      </c>
      <c r="F17" s="8" t="str">
        <f t="shared" si="1"/>
        <v>C</v>
      </c>
      <c r="G17"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17" s="50">
        <f t="shared" si="3"/>
        <v>80</v>
      </c>
      <c r="I17" s="8" t="str">
        <f t="shared" si="4"/>
        <v>B</v>
      </c>
      <c r="J17" s="8" t="str">
        <f t="shared" si="5"/>
        <v xml:space="preserve">Memiliki keterampilan  Menanggapi, menulis dan menyajikan teks pawarta., Menanggapi dan menceritakan kembali isi teks deskripsi tentang adat Jawa, Menulis dan menyajikan dua paragraf aksara Jawa yang menggunakan sandhangan mandaswara, </v>
      </c>
      <c r="K17" s="8"/>
      <c r="L17" s="13"/>
      <c r="M17" s="14"/>
      <c r="N17" s="44">
        <f t="shared" si="6"/>
        <v>80</v>
      </c>
      <c r="O17" s="44">
        <f t="shared" si="7"/>
        <v>58</v>
      </c>
      <c r="Q17" s="44">
        <v>80</v>
      </c>
      <c r="R17" s="44"/>
      <c r="S17" s="45"/>
      <c r="T17" s="44">
        <v>80</v>
      </c>
      <c r="U17" s="44"/>
      <c r="V17" s="45"/>
      <c r="W17" s="44"/>
      <c r="X17" s="44"/>
      <c r="Y17" s="45"/>
      <c r="Z17" s="44"/>
      <c r="AA17" s="44"/>
      <c r="AB17" s="45"/>
      <c r="AC17" s="44"/>
      <c r="AD17" s="44"/>
      <c r="AE17" s="45"/>
      <c r="AF17" s="45">
        <f t="shared" si="8"/>
        <v>80</v>
      </c>
      <c r="AG17" s="44">
        <v>80</v>
      </c>
      <c r="AH17" s="44"/>
      <c r="AI17" s="45"/>
      <c r="AJ17" s="44"/>
      <c r="AK17" s="44"/>
      <c r="AL17" s="45"/>
      <c r="AM17" s="44"/>
      <c r="AN17" s="44"/>
      <c r="AO17" s="45"/>
      <c r="AP17" s="44"/>
      <c r="AQ17" s="44"/>
      <c r="AR17" s="45"/>
      <c r="AS17" s="44"/>
      <c r="AT17" s="44"/>
      <c r="AU17" s="45"/>
      <c r="AV17" s="44">
        <v>58</v>
      </c>
      <c r="AW17" s="46">
        <f t="shared" si="9"/>
        <v>74.5</v>
      </c>
      <c r="AX17" s="47">
        <f t="shared" si="10"/>
        <v>75</v>
      </c>
      <c r="AY17" s="48"/>
      <c r="AZ17" s="57">
        <v>70</v>
      </c>
      <c r="BA17" s="57"/>
      <c r="BB17" s="57"/>
      <c r="BC17" s="57">
        <v>90</v>
      </c>
      <c r="BD17" s="57"/>
      <c r="BE17" s="57"/>
      <c r="BF17" s="57"/>
      <c r="BG17" s="57"/>
      <c r="BH17" s="57"/>
      <c r="BI17" s="57"/>
      <c r="BJ17" s="57"/>
      <c r="BK17" s="57"/>
      <c r="BL17" s="57"/>
      <c r="BM17" s="57"/>
      <c r="BN17" s="57"/>
      <c r="BO17" s="45">
        <f t="shared" si="11"/>
        <v>80</v>
      </c>
      <c r="BP17" s="44">
        <v>80</v>
      </c>
      <c r="BQ17" s="44"/>
      <c r="BR17" s="45"/>
      <c r="BS17" s="44"/>
      <c r="BT17" s="44"/>
      <c r="BU17" s="45"/>
      <c r="BV17" s="44"/>
      <c r="BW17" s="44"/>
      <c r="BX17" s="45"/>
      <c r="BY17" s="44"/>
      <c r="BZ17" s="44"/>
      <c r="CA17" s="45"/>
      <c r="CB17" s="44"/>
      <c r="CC17" s="44"/>
      <c r="CD17" s="45"/>
      <c r="CE17" s="46">
        <f t="shared" si="12"/>
        <v>80</v>
      </c>
      <c r="CF17" s="47">
        <f t="shared" si="13"/>
        <v>80</v>
      </c>
      <c r="CG17" s="48"/>
      <c r="CH17" s="57">
        <v>11</v>
      </c>
      <c r="CI17"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17" s="48"/>
      <c r="CK17" s="57">
        <v>11</v>
      </c>
      <c r="CL17"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17" s="43">
        <v>8</v>
      </c>
      <c r="CO17" s="57"/>
      <c r="CQ17" s="26"/>
      <c r="CR17" s="26"/>
      <c r="CS17" s="26"/>
      <c r="CW17" s="56">
        <v>8</v>
      </c>
      <c r="CX17" s="56" t="str">
        <f>(IF(CO11="","","Memiliki kemampuan pemahanan "))&amp;(IF(CO10="","",CO10&amp;", "))&amp;(IF(CO11="","",CO11&amp;", "))&amp;(IF(CO12="","",CO12&amp;", "))&amp;(IF(CO13="","",CO13&amp;", "))&amp;(IF(CO14="","",CO14&amp;", "))&amp;(IF(CO15="","",CO15&amp;", "))&amp;(IF(CO16="","",CO16&amp;", "))&amp;(IF(CO18="","",CO18&amp;", "))&amp;(IF(CO19="","",CO19&amp;", "))&amp;(IF(CO17="","","Masih perlu peningkatan pemahaman "&amp;CO17&amp;"."))</f>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row>
    <row r="18" spans="1:102" x14ac:dyDescent="0.25">
      <c r="A18" s="8">
        <v>8</v>
      </c>
      <c r="B18" s="8">
        <v>16992</v>
      </c>
      <c r="C18" s="8" t="s">
        <v>175</v>
      </c>
      <c r="E18" s="50">
        <f t="shared" si="0"/>
        <v>79</v>
      </c>
      <c r="F18" s="8" t="str">
        <f t="shared" si="1"/>
        <v>B</v>
      </c>
      <c r="G18"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18" s="50">
        <f t="shared" si="3"/>
        <v>85</v>
      </c>
      <c r="I18" s="8" t="str">
        <f t="shared" si="4"/>
        <v>B</v>
      </c>
      <c r="J18" s="8" t="str">
        <f t="shared" si="5"/>
        <v xml:space="preserve">Memiliki keterampilan  Menanggapi, menulis dan menyajikan teks pawarta., Menanggapi dan menceritakan kembali isi teks deskripsi tentang adat Jawa, Menulis dan menyajikan dua paragraf aksara Jawa yang menggunakan sandhangan mandaswara, </v>
      </c>
      <c r="K18" s="8"/>
      <c r="L18" s="13"/>
      <c r="M18" s="14"/>
      <c r="N18" s="44">
        <f t="shared" si="6"/>
        <v>80</v>
      </c>
      <c r="O18" s="44">
        <f t="shared" si="7"/>
        <v>70</v>
      </c>
      <c r="Q18" s="44">
        <v>80</v>
      </c>
      <c r="R18" s="44"/>
      <c r="S18" s="45"/>
      <c r="T18" s="44">
        <v>80</v>
      </c>
      <c r="U18" s="44"/>
      <c r="V18" s="45"/>
      <c r="W18" s="44"/>
      <c r="X18" s="44"/>
      <c r="Y18" s="45"/>
      <c r="Z18" s="44"/>
      <c r="AA18" s="44"/>
      <c r="AB18" s="45"/>
      <c r="AC18" s="44"/>
      <c r="AD18" s="44"/>
      <c r="AE18" s="45"/>
      <c r="AF18" s="45">
        <f t="shared" si="8"/>
        <v>80</v>
      </c>
      <c r="AG18" s="44">
        <v>85</v>
      </c>
      <c r="AH18" s="44"/>
      <c r="AI18" s="45"/>
      <c r="AJ18" s="44"/>
      <c r="AK18" s="44"/>
      <c r="AL18" s="45"/>
      <c r="AM18" s="44"/>
      <c r="AN18" s="44"/>
      <c r="AO18" s="45"/>
      <c r="AP18" s="44"/>
      <c r="AQ18" s="44"/>
      <c r="AR18" s="45"/>
      <c r="AS18" s="44"/>
      <c r="AT18" s="44"/>
      <c r="AU18" s="45"/>
      <c r="AV18" s="44">
        <v>70</v>
      </c>
      <c r="AW18" s="46">
        <f t="shared" si="9"/>
        <v>78.75</v>
      </c>
      <c r="AX18" s="47">
        <f t="shared" si="10"/>
        <v>79</v>
      </c>
      <c r="AY18" s="48"/>
      <c r="AZ18" s="57">
        <v>85</v>
      </c>
      <c r="BA18" s="57"/>
      <c r="BB18" s="57"/>
      <c r="BC18" s="57">
        <v>85</v>
      </c>
      <c r="BD18" s="57"/>
      <c r="BE18" s="57"/>
      <c r="BF18" s="57"/>
      <c r="BG18" s="57"/>
      <c r="BH18" s="57"/>
      <c r="BI18" s="57"/>
      <c r="BJ18" s="57"/>
      <c r="BK18" s="57"/>
      <c r="BL18" s="57"/>
      <c r="BM18" s="57"/>
      <c r="BN18" s="57"/>
      <c r="BO18" s="45">
        <f t="shared" si="11"/>
        <v>85</v>
      </c>
      <c r="BP18" s="44">
        <v>85</v>
      </c>
      <c r="BQ18" s="44"/>
      <c r="BR18" s="45"/>
      <c r="BS18" s="44"/>
      <c r="BT18" s="44"/>
      <c r="BU18" s="45"/>
      <c r="BV18" s="44"/>
      <c r="BW18" s="44"/>
      <c r="BX18" s="45"/>
      <c r="BY18" s="44"/>
      <c r="BZ18" s="44"/>
      <c r="CA18" s="45"/>
      <c r="CB18" s="44"/>
      <c r="CC18" s="44"/>
      <c r="CD18" s="45"/>
      <c r="CE18" s="46">
        <f t="shared" si="12"/>
        <v>85</v>
      </c>
      <c r="CF18" s="47">
        <f t="shared" si="13"/>
        <v>85</v>
      </c>
      <c r="CG18" s="48"/>
      <c r="CH18" s="57">
        <v>11</v>
      </c>
      <c r="CI18"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18" s="48"/>
      <c r="CK18" s="57">
        <v>11</v>
      </c>
      <c r="CL18"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18" s="43">
        <v>9</v>
      </c>
      <c r="CO18" s="57"/>
      <c r="CQ18" s="26"/>
      <c r="CR18" s="26"/>
      <c r="CS18" s="26"/>
      <c r="CW18" s="56">
        <v>9</v>
      </c>
      <c r="CX18" s="56" t="str">
        <f>(IF(CO11="","","Memiliki kemampuan pemahanan "))&amp;(IF(CO10="","",CO10&amp;", "))&amp;(IF(CO11="","",CO11&amp;", "))&amp;(IF(CO12="","",CO12&amp;", "))&amp;(IF(CO13="","",CO13&amp;", "))&amp;(IF(CO14="","",CO14&amp;", "))&amp;(IF(CO15="","",CO15&amp;", "))&amp;(IF(CO16="","",CO16&amp;", "))&amp;(IF(CO17="","",CO17&amp;", "))&amp;(IF(CO19="","",CO19&amp;", "))&amp;(IF(CO18="","","Masih perlu peningkatan pemahaman "&amp;CO18&amp;"."))</f>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row>
    <row r="19" spans="1:102" x14ac:dyDescent="0.25">
      <c r="A19" s="8">
        <v>9</v>
      </c>
      <c r="B19" s="8">
        <v>16993</v>
      </c>
      <c r="C19" s="8" t="s">
        <v>176</v>
      </c>
      <c r="E19" s="50">
        <f t="shared" si="0"/>
        <v>81</v>
      </c>
      <c r="F19" s="8" t="str">
        <f t="shared" si="1"/>
        <v>B</v>
      </c>
      <c r="G19"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19" s="50">
        <f t="shared" si="3"/>
        <v>85</v>
      </c>
      <c r="I19" s="8" t="str">
        <f t="shared" si="4"/>
        <v>B</v>
      </c>
      <c r="J19" s="8" t="str">
        <f t="shared" si="5"/>
        <v xml:space="preserve">Memiliki keterampilan  Menanggapi, menulis dan menyajikan teks pawarta., Menanggapi dan menceritakan kembali isi teks deskripsi tentang adat Jawa, Menulis dan menyajikan dua paragraf aksara Jawa yang menggunakan sandhangan mandaswara, </v>
      </c>
      <c r="K19" s="8"/>
      <c r="L19" s="13"/>
      <c r="M19" s="14"/>
      <c r="N19" s="44">
        <f t="shared" si="6"/>
        <v>83</v>
      </c>
      <c r="O19" s="44">
        <f t="shared" si="7"/>
        <v>72</v>
      </c>
      <c r="Q19" s="44">
        <v>80</v>
      </c>
      <c r="R19" s="44"/>
      <c r="S19" s="45"/>
      <c r="T19" s="44">
        <v>85</v>
      </c>
      <c r="U19" s="44"/>
      <c r="V19" s="45"/>
      <c r="W19" s="44"/>
      <c r="X19" s="44"/>
      <c r="Y19" s="45"/>
      <c r="Z19" s="44"/>
      <c r="AA19" s="44"/>
      <c r="AB19" s="45"/>
      <c r="AC19" s="44"/>
      <c r="AD19" s="44"/>
      <c r="AE19" s="45"/>
      <c r="AF19" s="45">
        <f t="shared" si="8"/>
        <v>83</v>
      </c>
      <c r="AG19" s="44">
        <v>85</v>
      </c>
      <c r="AH19" s="44"/>
      <c r="AI19" s="45"/>
      <c r="AJ19" s="44"/>
      <c r="AK19" s="44"/>
      <c r="AL19" s="45"/>
      <c r="AM19" s="44"/>
      <c r="AN19" s="44"/>
      <c r="AO19" s="45"/>
      <c r="AP19" s="44"/>
      <c r="AQ19" s="44"/>
      <c r="AR19" s="45"/>
      <c r="AS19" s="44"/>
      <c r="AT19" s="44"/>
      <c r="AU19" s="45"/>
      <c r="AV19" s="44">
        <v>72</v>
      </c>
      <c r="AW19" s="46">
        <f t="shared" si="9"/>
        <v>80.5</v>
      </c>
      <c r="AX19" s="47">
        <f t="shared" si="10"/>
        <v>81</v>
      </c>
      <c r="AY19" s="48"/>
      <c r="AZ19" s="57">
        <v>85</v>
      </c>
      <c r="BA19" s="57"/>
      <c r="BB19" s="57"/>
      <c r="BC19" s="57">
        <v>85</v>
      </c>
      <c r="BD19" s="57"/>
      <c r="BE19" s="57"/>
      <c r="BF19" s="57"/>
      <c r="BG19" s="57"/>
      <c r="BH19" s="57"/>
      <c r="BI19" s="57"/>
      <c r="BJ19" s="57"/>
      <c r="BK19" s="57"/>
      <c r="BL19" s="57"/>
      <c r="BM19" s="57"/>
      <c r="BN19" s="57"/>
      <c r="BO19" s="45">
        <f t="shared" si="11"/>
        <v>85</v>
      </c>
      <c r="BP19" s="44">
        <v>85</v>
      </c>
      <c r="BQ19" s="44"/>
      <c r="BR19" s="45"/>
      <c r="BS19" s="44"/>
      <c r="BT19" s="44"/>
      <c r="BU19" s="45"/>
      <c r="BV19" s="44"/>
      <c r="BW19" s="44"/>
      <c r="BX19" s="45"/>
      <c r="BY19" s="44"/>
      <c r="BZ19" s="44"/>
      <c r="CA19" s="45"/>
      <c r="CB19" s="44"/>
      <c r="CC19" s="44"/>
      <c r="CD19" s="45"/>
      <c r="CE19" s="46">
        <f t="shared" si="12"/>
        <v>85</v>
      </c>
      <c r="CF19" s="47">
        <f t="shared" si="13"/>
        <v>85</v>
      </c>
      <c r="CG19" s="48"/>
      <c r="CH19" s="57">
        <v>11</v>
      </c>
      <c r="CI19"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19" s="48"/>
      <c r="CK19" s="57">
        <v>11</v>
      </c>
      <c r="CL19"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19" s="43">
        <v>10</v>
      </c>
      <c r="CO19" s="57"/>
      <c r="CQ19" s="26"/>
      <c r="CR19" s="26"/>
      <c r="CS19" s="26"/>
      <c r="CW19" s="56">
        <v>10</v>
      </c>
      <c r="CX19" s="56" t="str">
        <f>(IF(CO11="","","Memiliki kemampuan pemahanan "))&amp;(IF(CO10="","",CO10&amp;", "))&amp;(IF(CO11="","",CO11&amp;", "))&amp;(IF(CO12="","",CO12&amp;", "))&amp;(IF(CO13="","",CO13&amp;", "))&amp;(IF(CO14="","",CO14&amp;", "))&amp;(IF(CO15="","",CO15&amp;", "))&amp;(IF(CO16="","",CO16&amp;", "))&amp;(IF(CO17="","",CO17&amp;", "))&amp;(IF(CO18="","",CO18&amp;", "))&amp;(IF(CO19="","","Masih perlu peningkatan pemahaman "&amp;CO19&amp;"."))</f>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row>
    <row r="20" spans="1:102" x14ac:dyDescent="0.25">
      <c r="A20" s="8">
        <v>10</v>
      </c>
      <c r="B20" s="8">
        <v>16994</v>
      </c>
      <c r="C20" s="8" t="s">
        <v>177</v>
      </c>
      <c r="E20" s="50">
        <f t="shared" si="0"/>
        <v>86</v>
      </c>
      <c r="F20" s="8" t="str">
        <f t="shared" si="1"/>
        <v>B</v>
      </c>
      <c r="G20"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20" s="50">
        <f t="shared" si="3"/>
        <v>85</v>
      </c>
      <c r="I20" s="8" t="str">
        <f t="shared" si="4"/>
        <v>B</v>
      </c>
      <c r="J20" s="8" t="str">
        <f t="shared" si="5"/>
        <v xml:space="preserve">Memiliki keterampilan  Menanggapi, menulis dan menyajikan teks pawarta., Menanggapi dan menceritakan kembali isi teks deskripsi tentang adat Jawa, Menulis dan menyajikan dua paragraf aksara Jawa yang menggunakan sandhangan mandaswara, </v>
      </c>
      <c r="K20" s="8"/>
      <c r="L20" s="13"/>
      <c r="M20" s="14"/>
      <c r="N20" s="44">
        <f t="shared" si="6"/>
        <v>88</v>
      </c>
      <c r="O20" s="44">
        <f t="shared" si="7"/>
        <v>80</v>
      </c>
      <c r="Q20" s="44">
        <v>90</v>
      </c>
      <c r="R20" s="44"/>
      <c r="S20" s="45"/>
      <c r="T20" s="44">
        <v>85</v>
      </c>
      <c r="U20" s="44"/>
      <c r="V20" s="45"/>
      <c r="W20" s="44"/>
      <c r="X20" s="44"/>
      <c r="Y20" s="45"/>
      <c r="Z20" s="44"/>
      <c r="AA20" s="44"/>
      <c r="AB20" s="45"/>
      <c r="AC20" s="44"/>
      <c r="AD20" s="44"/>
      <c r="AE20" s="45"/>
      <c r="AF20" s="45">
        <f t="shared" si="8"/>
        <v>88</v>
      </c>
      <c r="AG20" s="44">
        <v>90</v>
      </c>
      <c r="AH20" s="44"/>
      <c r="AI20" s="45"/>
      <c r="AJ20" s="44"/>
      <c r="AK20" s="44"/>
      <c r="AL20" s="45"/>
      <c r="AM20" s="44"/>
      <c r="AN20" s="44"/>
      <c r="AO20" s="45"/>
      <c r="AP20" s="44"/>
      <c r="AQ20" s="44"/>
      <c r="AR20" s="45"/>
      <c r="AS20" s="44"/>
      <c r="AT20" s="44"/>
      <c r="AU20" s="45"/>
      <c r="AV20" s="44">
        <v>80</v>
      </c>
      <c r="AW20" s="46">
        <f t="shared" si="9"/>
        <v>86.25</v>
      </c>
      <c r="AX20" s="47">
        <f t="shared" si="10"/>
        <v>86</v>
      </c>
      <c r="AY20" s="48"/>
      <c r="AZ20" s="57">
        <v>85</v>
      </c>
      <c r="BA20" s="57"/>
      <c r="BB20" s="57"/>
      <c r="BC20" s="57">
        <v>85</v>
      </c>
      <c r="BD20" s="57"/>
      <c r="BE20" s="57"/>
      <c r="BF20" s="57"/>
      <c r="BG20" s="57"/>
      <c r="BH20" s="57"/>
      <c r="BI20" s="57"/>
      <c r="BJ20" s="57"/>
      <c r="BK20" s="57"/>
      <c r="BL20" s="57"/>
      <c r="BM20" s="57"/>
      <c r="BN20" s="57"/>
      <c r="BO20" s="45">
        <f t="shared" si="11"/>
        <v>85</v>
      </c>
      <c r="BP20" s="44">
        <v>85</v>
      </c>
      <c r="BQ20" s="44"/>
      <c r="BR20" s="45"/>
      <c r="BS20" s="44"/>
      <c r="BT20" s="44"/>
      <c r="BU20" s="45"/>
      <c r="BV20" s="44"/>
      <c r="BW20" s="44"/>
      <c r="BX20" s="45"/>
      <c r="BY20" s="44"/>
      <c r="BZ20" s="44"/>
      <c r="CA20" s="45"/>
      <c r="CB20" s="44"/>
      <c r="CC20" s="44"/>
      <c r="CD20" s="45"/>
      <c r="CE20" s="46">
        <f t="shared" si="12"/>
        <v>85</v>
      </c>
      <c r="CF20" s="47">
        <f t="shared" si="13"/>
        <v>85</v>
      </c>
      <c r="CG20" s="48"/>
      <c r="CH20" s="57">
        <v>11</v>
      </c>
      <c r="CI20"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20" s="48"/>
      <c r="CK20" s="57">
        <v>11</v>
      </c>
      <c r="CL20"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Q20" s="26"/>
      <c r="CR20" s="26"/>
      <c r="CS20" s="26"/>
      <c r="CW20" s="56">
        <v>11</v>
      </c>
      <c r="CX20" s="56" t="str">
        <f>(IF(CO10="","","Memiliki kemampuan pemahanan  "))&amp;(IF(CO10="","",CO10&amp;", "))&amp;(IF(CO11="","",CO11&amp;", "))&amp;(IF(CO12="","",CO12&amp;", "))&amp;(IF(CO13="","",CO13&amp;", "))&amp;(IF(CO14="","",CO14&amp;", "))&amp;(IF(CO15="","",CO15&amp;", "))&amp;(IF(CO16="","",CO16&amp;", "))&amp;(IF(CO17="","",CO17&amp;", "))&amp;(IF(CO18="","",CO18&amp;", "))&amp;(IF(CO19="","",CO19&amp;"."))</f>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row>
    <row r="21" spans="1:102" ht="18.75" customHeight="1" x14ac:dyDescent="0.3">
      <c r="A21" s="8">
        <v>11</v>
      </c>
      <c r="B21" s="8">
        <v>16995</v>
      </c>
      <c r="C21" s="8" t="s">
        <v>178</v>
      </c>
      <c r="E21" s="50">
        <f t="shared" si="0"/>
        <v>82</v>
      </c>
      <c r="F21" s="8" t="str">
        <f t="shared" si="1"/>
        <v>B</v>
      </c>
      <c r="G21"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21" s="50">
        <f t="shared" si="3"/>
        <v>87</v>
      </c>
      <c r="I21" s="8" t="str">
        <f t="shared" si="4"/>
        <v>B</v>
      </c>
      <c r="J21" s="8" t="str">
        <f t="shared" si="5"/>
        <v xml:space="preserve">Memiliki keterampilan  Menanggapi, menulis dan menyajikan teks pawarta., Menanggapi dan menceritakan kembali isi teks deskripsi tentang adat Jawa, Menulis dan menyajikan dua paragraf aksara Jawa yang menggunakan sandhangan mandaswara, </v>
      </c>
      <c r="K21" s="8"/>
      <c r="L21" s="13"/>
      <c r="M21" s="14"/>
      <c r="N21" s="44">
        <f t="shared" si="6"/>
        <v>85</v>
      </c>
      <c r="O21" s="44">
        <f t="shared" si="7"/>
        <v>68</v>
      </c>
      <c r="Q21" s="44">
        <v>90</v>
      </c>
      <c r="R21" s="44"/>
      <c r="S21" s="45"/>
      <c r="T21" s="44">
        <v>80</v>
      </c>
      <c r="U21" s="44"/>
      <c r="V21" s="45"/>
      <c r="W21" s="44"/>
      <c r="X21" s="44"/>
      <c r="Y21" s="45"/>
      <c r="Z21" s="44"/>
      <c r="AA21" s="44"/>
      <c r="AB21" s="45"/>
      <c r="AC21" s="44"/>
      <c r="AD21" s="44"/>
      <c r="AE21" s="45"/>
      <c r="AF21" s="45">
        <f t="shared" si="8"/>
        <v>85</v>
      </c>
      <c r="AG21" s="44">
        <v>90</v>
      </c>
      <c r="AH21" s="44"/>
      <c r="AI21" s="45"/>
      <c r="AJ21" s="44"/>
      <c r="AK21" s="44"/>
      <c r="AL21" s="45"/>
      <c r="AM21" s="44"/>
      <c r="AN21" s="44"/>
      <c r="AO21" s="45"/>
      <c r="AP21" s="44"/>
      <c r="AQ21" s="44"/>
      <c r="AR21" s="45"/>
      <c r="AS21" s="44"/>
      <c r="AT21" s="44"/>
      <c r="AU21" s="45"/>
      <c r="AV21" s="44">
        <v>68</v>
      </c>
      <c r="AW21" s="46">
        <f t="shared" si="9"/>
        <v>82</v>
      </c>
      <c r="AX21" s="47">
        <f t="shared" si="10"/>
        <v>82</v>
      </c>
      <c r="AY21" s="48"/>
      <c r="AZ21" s="57">
        <v>85</v>
      </c>
      <c r="BA21" s="57"/>
      <c r="BB21" s="57"/>
      <c r="BC21" s="57">
        <v>90</v>
      </c>
      <c r="BD21" s="57"/>
      <c r="BE21" s="57"/>
      <c r="BF21" s="57"/>
      <c r="BG21" s="57"/>
      <c r="BH21" s="57"/>
      <c r="BI21" s="57"/>
      <c r="BJ21" s="57"/>
      <c r="BK21" s="57"/>
      <c r="BL21" s="57"/>
      <c r="BM21" s="57"/>
      <c r="BN21" s="57"/>
      <c r="BO21" s="45">
        <f t="shared" si="11"/>
        <v>88</v>
      </c>
      <c r="BP21" s="44">
        <v>85</v>
      </c>
      <c r="BQ21" s="44"/>
      <c r="BR21" s="45"/>
      <c r="BS21" s="44"/>
      <c r="BT21" s="44"/>
      <c r="BU21" s="45"/>
      <c r="BV21" s="44"/>
      <c r="BW21" s="44"/>
      <c r="BX21" s="45"/>
      <c r="BY21" s="44"/>
      <c r="BZ21" s="44"/>
      <c r="CA21" s="45"/>
      <c r="CB21" s="44"/>
      <c r="CC21" s="44"/>
      <c r="CD21" s="45"/>
      <c r="CE21" s="46">
        <f t="shared" si="12"/>
        <v>86.666666666666671</v>
      </c>
      <c r="CF21" s="47">
        <f t="shared" si="13"/>
        <v>87</v>
      </c>
      <c r="CG21" s="48"/>
      <c r="CH21" s="57">
        <v>11</v>
      </c>
      <c r="CI21"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21" s="48"/>
      <c r="CK21" s="57">
        <v>11</v>
      </c>
      <c r="CL21"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21" s="38" t="s">
        <v>65</v>
      </c>
      <c r="CQ21" s="26"/>
      <c r="CR21" s="26"/>
      <c r="CS21" s="26"/>
    </row>
    <row r="22" spans="1:102" x14ac:dyDescent="0.25">
      <c r="A22" s="8">
        <v>12</v>
      </c>
      <c r="B22" s="8">
        <v>16996</v>
      </c>
      <c r="C22" s="8" t="s">
        <v>179</v>
      </c>
      <c r="E22" s="50">
        <f t="shared" si="0"/>
        <v>79</v>
      </c>
      <c r="F22" s="8" t="str">
        <f t="shared" si="1"/>
        <v>B</v>
      </c>
      <c r="G22"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22" s="50">
        <f t="shared" si="3"/>
        <v>87</v>
      </c>
      <c r="I22" s="8" t="str">
        <f t="shared" si="4"/>
        <v>B</v>
      </c>
      <c r="J22" s="8" t="str">
        <f t="shared" si="5"/>
        <v xml:space="preserve">Memiliki keterampilan  Menanggapi, menulis dan menyajikan teks pawarta., Menanggapi dan menceritakan kembali isi teks deskripsi tentang adat Jawa, Menulis dan menyajikan dua paragraf aksara Jawa yang menggunakan sandhangan mandaswara, </v>
      </c>
      <c r="K22" s="8"/>
      <c r="L22" s="13"/>
      <c r="M22" s="14"/>
      <c r="N22" s="44">
        <f t="shared" si="6"/>
        <v>83</v>
      </c>
      <c r="O22" s="44">
        <f t="shared" si="7"/>
        <v>62</v>
      </c>
      <c r="Q22" s="44">
        <v>80</v>
      </c>
      <c r="R22" s="44"/>
      <c r="S22" s="45"/>
      <c r="T22" s="44">
        <v>85</v>
      </c>
      <c r="U22" s="44"/>
      <c r="V22" s="45"/>
      <c r="W22" s="44"/>
      <c r="X22" s="44"/>
      <c r="Y22" s="45"/>
      <c r="Z22" s="44"/>
      <c r="AA22" s="44"/>
      <c r="AB22" s="45"/>
      <c r="AC22" s="44"/>
      <c r="AD22" s="44"/>
      <c r="AE22" s="45"/>
      <c r="AF22" s="45">
        <f t="shared" si="8"/>
        <v>83</v>
      </c>
      <c r="AG22" s="44">
        <v>90</v>
      </c>
      <c r="AH22" s="44"/>
      <c r="AI22" s="45"/>
      <c r="AJ22" s="44"/>
      <c r="AK22" s="44"/>
      <c r="AL22" s="45"/>
      <c r="AM22" s="44"/>
      <c r="AN22" s="44"/>
      <c r="AO22" s="45"/>
      <c r="AP22" s="44"/>
      <c r="AQ22" s="44"/>
      <c r="AR22" s="45"/>
      <c r="AS22" s="44"/>
      <c r="AT22" s="44"/>
      <c r="AU22" s="45"/>
      <c r="AV22" s="44">
        <v>62</v>
      </c>
      <c r="AW22" s="46">
        <f t="shared" si="9"/>
        <v>79.25</v>
      </c>
      <c r="AX22" s="47">
        <f t="shared" si="10"/>
        <v>79</v>
      </c>
      <c r="AY22" s="48"/>
      <c r="AZ22" s="57">
        <v>85</v>
      </c>
      <c r="BA22" s="57"/>
      <c r="BB22" s="57"/>
      <c r="BC22" s="57">
        <v>90</v>
      </c>
      <c r="BD22" s="57"/>
      <c r="BE22" s="57"/>
      <c r="BF22" s="57"/>
      <c r="BG22" s="57"/>
      <c r="BH22" s="57"/>
      <c r="BI22" s="57"/>
      <c r="BJ22" s="57"/>
      <c r="BK22" s="57"/>
      <c r="BL22" s="57"/>
      <c r="BM22" s="57"/>
      <c r="BN22" s="57"/>
      <c r="BO22" s="45">
        <f t="shared" si="11"/>
        <v>88</v>
      </c>
      <c r="BP22" s="44">
        <v>85</v>
      </c>
      <c r="BQ22" s="44"/>
      <c r="BR22" s="45"/>
      <c r="BS22" s="44"/>
      <c r="BT22" s="44"/>
      <c r="BU22" s="45"/>
      <c r="BV22" s="44"/>
      <c r="BW22" s="44"/>
      <c r="BX22" s="45"/>
      <c r="BY22" s="44"/>
      <c r="BZ22" s="44"/>
      <c r="CA22" s="45"/>
      <c r="CB22" s="44"/>
      <c r="CC22" s="44"/>
      <c r="CD22" s="45"/>
      <c r="CE22" s="46">
        <f t="shared" si="12"/>
        <v>86.666666666666671</v>
      </c>
      <c r="CF22" s="47">
        <f t="shared" si="13"/>
        <v>87</v>
      </c>
      <c r="CG22" s="48"/>
      <c r="CH22" s="57">
        <v>11</v>
      </c>
      <c r="CI22"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22" s="48"/>
      <c r="CK22" s="57">
        <v>11</v>
      </c>
      <c r="CL22"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22" s="39" t="s">
        <v>35</v>
      </c>
      <c r="CO22" s="40" t="s">
        <v>36</v>
      </c>
      <c r="CQ22" s="26"/>
      <c r="CR22" s="26"/>
      <c r="CS22" s="26"/>
      <c r="CW22" s="56">
        <v>0</v>
      </c>
      <c r="CX22" s="56" t="str">
        <f>(IF(CO23="","","Perlu peningkatan keterampilan  "))&amp;(IF(CO23="","",CO23&amp;", "))&amp;(IF(CO24="","",CO24&amp;", "))&amp;(IF(CO25="","",CO25&amp;", "))&amp;(IF(CO26="","",CO26&amp;", "))&amp;(IF(CO27="","",CO27&amp;", "))&amp;(IF(CO28="","",CO28&amp;", "))&amp;(IF(CO29="","",CO29&amp;", "))&amp;(IF(CO30="","",CO30&amp;", "))&amp;(IF(CO31="","",CO31&amp;", "))&amp;(IF(CO32="","",CO32&amp;"."))</f>
        <v xml:space="preserve">Perlu peningkatan keterampilan  Menanggapi, menulis dan menyajikan teks pawarta., Menanggapi dan menceritakan kembali isi teks deskripsi tentang adat Jawa, Menulis dan menyajikan dua paragraf aksara Jawa yang menggunakan sandhangan mandaswara, </v>
      </c>
    </row>
    <row r="23" spans="1:102" x14ac:dyDescent="0.25">
      <c r="A23" s="8">
        <v>13</v>
      </c>
      <c r="B23" s="8">
        <v>16997</v>
      </c>
      <c r="C23" s="8" t="s">
        <v>180</v>
      </c>
      <c r="E23" s="50">
        <f t="shared" si="0"/>
        <v>83</v>
      </c>
      <c r="F23" s="8" t="str">
        <f t="shared" si="1"/>
        <v>B</v>
      </c>
      <c r="G23"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23" s="50">
        <f t="shared" si="3"/>
        <v>87</v>
      </c>
      <c r="I23" s="8" t="str">
        <f t="shared" si="4"/>
        <v>B</v>
      </c>
      <c r="J23" s="8" t="str">
        <f t="shared" si="5"/>
        <v xml:space="preserve">Memiliki keterampilan  Menanggapi, menulis dan menyajikan teks pawarta., Menanggapi dan menceritakan kembali isi teks deskripsi tentang adat Jawa, Menulis dan menyajikan dua paragraf aksara Jawa yang menggunakan sandhangan mandaswara, </v>
      </c>
      <c r="K23" s="8"/>
      <c r="L23" s="13"/>
      <c r="M23" s="14"/>
      <c r="N23" s="44">
        <f t="shared" si="6"/>
        <v>85</v>
      </c>
      <c r="O23" s="44">
        <f t="shared" si="7"/>
        <v>70</v>
      </c>
      <c r="Q23" s="44">
        <v>85</v>
      </c>
      <c r="R23" s="44"/>
      <c r="S23" s="45"/>
      <c r="T23" s="44">
        <v>85</v>
      </c>
      <c r="U23" s="44"/>
      <c r="V23" s="45"/>
      <c r="W23" s="44"/>
      <c r="X23" s="44"/>
      <c r="Y23" s="45"/>
      <c r="Z23" s="44"/>
      <c r="AA23" s="44"/>
      <c r="AB23" s="45"/>
      <c r="AC23" s="44"/>
      <c r="AD23" s="44"/>
      <c r="AE23" s="45"/>
      <c r="AF23" s="45">
        <f t="shared" si="8"/>
        <v>85</v>
      </c>
      <c r="AG23" s="44">
        <v>90</v>
      </c>
      <c r="AH23" s="44"/>
      <c r="AI23" s="45"/>
      <c r="AJ23" s="44"/>
      <c r="AK23" s="44"/>
      <c r="AL23" s="45"/>
      <c r="AM23" s="44"/>
      <c r="AN23" s="44"/>
      <c r="AO23" s="45"/>
      <c r="AP23" s="44"/>
      <c r="AQ23" s="44"/>
      <c r="AR23" s="45"/>
      <c r="AS23" s="44"/>
      <c r="AT23" s="44"/>
      <c r="AU23" s="45"/>
      <c r="AV23" s="44">
        <v>70</v>
      </c>
      <c r="AW23" s="46">
        <f t="shared" si="9"/>
        <v>82.5</v>
      </c>
      <c r="AX23" s="47">
        <f t="shared" si="10"/>
        <v>83</v>
      </c>
      <c r="AY23" s="48"/>
      <c r="AZ23" s="57">
        <v>85</v>
      </c>
      <c r="BA23" s="57"/>
      <c r="BB23" s="57"/>
      <c r="BC23" s="57">
        <v>90</v>
      </c>
      <c r="BD23" s="57"/>
      <c r="BE23" s="57"/>
      <c r="BF23" s="57"/>
      <c r="BG23" s="57"/>
      <c r="BH23" s="57"/>
      <c r="BI23" s="57"/>
      <c r="BJ23" s="57"/>
      <c r="BK23" s="57"/>
      <c r="BL23" s="57"/>
      <c r="BM23" s="57"/>
      <c r="BN23" s="57"/>
      <c r="BO23" s="45">
        <f t="shared" si="11"/>
        <v>88</v>
      </c>
      <c r="BP23" s="44">
        <v>85</v>
      </c>
      <c r="BQ23" s="44"/>
      <c r="BR23" s="45"/>
      <c r="BS23" s="44"/>
      <c r="BT23" s="44"/>
      <c r="BU23" s="45"/>
      <c r="BV23" s="44"/>
      <c r="BW23" s="44"/>
      <c r="BX23" s="45"/>
      <c r="BY23" s="44"/>
      <c r="BZ23" s="44"/>
      <c r="CA23" s="45"/>
      <c r="CB23" s="44"/>
      <c r="CC23" s="44"/>
      <c r="CD23" s="45"/>
      <c r="CE23" s="46">
        <f t="shared" si="12"/>
        <v>86.666666666666671</v>
      </c>
      <c r="CF23" s="47">
        <f t="shared" si="13"/>
        <v>87</v>
      </c>
      <c r="CG23" s="48"/>
      <c r="CH23" s="57">
        <v>11</v>
      </c>
      <c r="CI23"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23" s="48"/>
      <c r="CK23" s="57">
        <v>11</v>
      </c>
      <c r="CL23"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23" s="43">
        <v>1</v>
      </c>
      <c r="CO23" s="57" t="s">
        <v>205</v>
      </c>
      <c r="CQ23" s="26"/>
      <c r="CR23" s="26"/>
      <c r="CS23" s="26"/>
      <c r="CW23" s="56">
        <v>1</v>
      </c>
      <c r="CX23" s="56" t="str">
        <f>(IF(CO24="","","Memiliki keterampilan "))&amp;(IF(CO24="","",CO24&amp;", "))&amp;(IF(CO25="","",CO25&amp;", "))&amp;(IF(CO26="","",CO26&amp;", "))&amp;(IF(CO27="","",CO27&amp;", "))&amp;(IF(CO28="","",CO28&amp;", "))&amp;(IF(CO29="","",CO29&amp;", "))&amp;(IF(CO30="","",CO30&amp;", "))&amp;(IF(CO31="","",CO31&amp;", "))&amp;(IF(CO32="","",CO32&amp;", "))&amp;(IF(CO23="","","Masih perlu peningkatan keterampilan "&amp;CO23&amp;"."))</f>
        <v>Memiliki keterampilan Menanggapi dan menceritakan kembali isi teks deskripsi tentang adat Jawa, Menulis dan menyajikan dua paragraf aksara Jawa yang menggunakan sandhangan mandaswara, Masih perlu peningkatan keterampilan Menanggapi, menulis dan menyajikan teks pawarta..</v>
      </c>
    </row>
    <row r="24" spans="1:102" x14ac:dyDescent="0.25">
      <c r="A24" s="8">
        <v>14</v>
      </c>
      <c r="B24" s="8">
        <v>16998</v>
      </c>
      <c r="C24" s="8" t="s">
        <v>181</v>
      </c>
      <c r="E24" s="50">
        <f t="shared" si="0"/>
        <v>76</v>
      </c>
      <c r="F24" s="8" t="str">
        <f t="shared" si="1"/>
        <v>B</v>
      </c>
      <c r="G24"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24" s="50">
        <f t="shared" si="3"/>
        <v>88</v>
      </c>
      <c r="I24" s="8" t="str">
        <f t="shared" si="4"/>
        <v>B</v>
      </c>
      <c r="J24" s="8" t="str">
        <f t="shared" si="5"/>
        <v xml:space="preserve">Memiliki keterampilan  Menanggapi, menulis dan menyajikan teks pawarta., Menanggapi dan menceritakan kembali isi teks deskripsi tentang adat Jawa, Menulis dan menyajikan dua paragraf aksara Jawa yang menggunakan sandhangan mandaswara, </v>
      </c>
      <c r="K24" s="8"/>
      <c r="L24" s="13"/>
      <c r="M24" s="14"/>
      <c r="N24" s="44">
        <f t="shared" si="6"/>
        <v>85</v>
      </c>
      <c r="O24" s="44">
        <f t="shared" si="7"/>
        <v>50</v>
      </c>
      <c r="Q24" s="44">
        <v>85</v>
      </c>
      <c r="R24" s="44"/>
      <c r="S24" s="45"/>
      <c r="T24" s="44">
        <v>85</v>
      </c>
      <c r="U24" s="44"/>
      <c r="V24" s="45"/>
      <c r="W24" s="44"/>
      <c r="X24" s="44"/>
      <c r="Y24" s="45"/>
      <c r="Z24" s="44"/>
      <c r="AA24" s="44"/>
      <c r="AB24" s="45"/>
      <c r="AC24" s="44"/>
      <c r="AD24" s="44"/>
      <c r="AE24" s="45"/>
      <c r="AF24" s="45">
        <f t="shared" si="8"/>
        <v>85</v>
      </c>
      <c r="AG24" s="44">
        <v>85</v>
      </c>
      <c r="AH24" s="44"/>
      <c r="AI24" s="45"/>
      <c r="AJ24" s="44"/>
      <c r="AK24" s="44"/>
      <c r="AL24" s="45"/>
      <c r="AM24" s="44"/>
      <c r="AN24" s="44"/>
      <c r="AO24" s="45"/>
      <c r="AP24" s="44"/>
      <c r="AQ24" s="44"/>
      <c r="AR24" s="45"/>
      <c r="AS24" s="44"/>
      <c r="AT24" s="44"/>
      <c r="AU24" s="45"/>
      <c r="AV24" s="44">
        <v>50</v>
      </c>
      <c r="AW24" s="46">
        <f t="shared" si="9"/>
        <v>76.25</v>
      </c>
      <c r="AX24" s="47">
        <f t="shared" si="10"/>
        <v>76</v>
      </c>
      <c r="AY24" s="48"/>
      <c r="AZ24" s="57">
        <v>90</v>
      </c>
      <c r="BA24" s="57"/>
      <c r="BB24" s="57"/>
      <c r="BC24" s="57">
        <v>90</v>
      </c>
      <c r="BD24" s="57"/>
      <c r="BE24" s="57"/>
      <c r="BF24" s="57"/>
      <c r="BG24" s="57"/>
      <c r="BH24" s="57"/>
      <c r="BI24" s="57"/>
      <c r="BJ24" s="57"/>
      <c r="BK24" s="57"/>
      <c r="BL24" s="57"/>
      <c r="BM24" s="57"/>
      <c r="BN24" s="57"/>
      <c r="BO24" s="45">
        <f t="shared" si="11"/>
        <v>90</v>
      </c>
      <c r="BP24" s="44">
        <v>85</v>
      </c>
      <c r="BQ24" s="44"/>
      <c r="BR24" s="45"/>
      <c r="BS24" s="44"/>
      <c r="BT24" s="44"/>
      <c r="BU24" s="45"/>
      <c r="BV24" s="44"/>
      <c r="BW24" s="44"/>
      <c r="BX24" s="45"/>
      <c r="BY24" s="44"/>
      <c r="BZ24" s="44"/>
      <c r="CA24" s="45"/>
      <c r="CB24" s="44"/>
      <c r="CC24" s="44"/>
      <c r="CD24" s="45"/>
      <c r="CE24" s="46">
        <f t="shared" si="12"/>
        <v>88.333333333333329</v>
      </c>
      <c r="CF24" s="47">
        <f t="shared" si="13"/>
        <v>88</v>
      </c>
      <c r="CG24" s="48"/>
      <c r="CH24" s="57">
        <v>11</v>
      </c>
      <c r="CI24"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24" s="48"/>
      <c r="CK24" s="57">
        <v>11</v>
      </c>
      <c r="CL24"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24" s="43">
        <v>2</v>
      </c>
      <c r="CO24" s="57" t="s">
        <v>206</v>
      </c>
      <c r="CQ24" s="26"/>
      <c r="CR24" s="26"/>
      <c r="CS24" s="26"/>
      <c r="CW24" s="56">
        <v>2</v>
      </c>
      <c r="CX24" s="56" t="str">
        <f>(IF(CO24="","","Memiliki keterampilan "))&amp;(IF(CO23="","",CO23&amp;", "))&amp;(IF(CO25="","",CO25&amp;", "))&amp;(IF(CO26="","",CO26&amp;", "))&amp;(IF(CO27="","",CO27&amp;", "))&amp;(IF(CO28="","",CO28&amp;", "))&amp;(IF(CO29="","",CO29&amp;", "))&amp;(IF(CO30="","",CO30&amp;", "))&amp;(IF(CO31="","",CO31&amp;", "))&amp;(IF(CO32="","",CO32&amp;", "))&amp;(IF(CO24="","","Masih perlu peningkatan keterampilan "&amp;CO24&amp;"."))</f>
        <v>Memiliki keterampilan Menanggapi, menulis dan menyajikan teks pawarta., Menulis dan menyajikan dua paragraf aksara Jawa yang menggunakan sandhangan mandaswara, Masih perlu peningkatan keterampilan Menanggapi dan menceritakan kembali isi teks deskripsi tentang adat Jawa.</v>
      </c>
    </row>
    <row r="25" spans="1:102" x14ac:dyDescent="0.25">
      <c r="A25" s="8">
        <v>15</v>
      </c>
      <c r="B25" s="8">
        <v>16999</v>
      </c>
      <c r="C25" s="8" t="s">
        <v>182</v>
      </c>
      <c r="E25" s="50">
        <f t="shared" si="0"/>
        <v>78</v>
      </c>
      <c r="F25" s="8" t="str">
        <f t="shared" si="1"/>
        <v>B</v>
      </c>
      <c r="G25"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25" s="50">
        <f t="shared" si="3"/>
        <v>83</v>
      </c>
      <c r="I25" s="8" t="str">
        <f t="shared" si="4"/>
        <v>B</v>
      </c>
      <c r="J25" s="8" t="str">
        <f t="shared" si="5"/>
        <v xml:space="preserve">Memiliki keterampilan  Menanggapi, menulis dan menyajikan teks pawarta., Menanggapi dan menceritakan kembali isi teks deskripsi tentang adat Jawa, Menulis dan menyajikan dua paragraf aksara Jawa yang menggunakan sandhangan mandaswara, </v>
      </c>
      <c r="K25" s="8"/>
      <c r="L25" s="13"/>
      <c r="M25" s="14"/>
      <c r="N25" s="44">
        <f t="shared" si="6"/>
        <v>80</v>
      </c>
      <c r="O25" s="44">
        <f t="shared" si="7"/>
        <v>68</v>
      </c>
      <c r="Q25" s="44">
        <v>80</v>
      </c>
      <c r="R25" s="44"/>
      <c r="S25" s="45"/>
      <c r="T25" s="44">
        <v>80</v>
      </c>
      <c r="U25" s="44"/>
      <c r="V25" s="45"/>
      <c r="W25" s="44"/>
      <c r="X25" s="44"/>
      <c r="Y25" s="45"/>
      <c r="Z25" s="44"/>
      <c r="AA25" s="44"/>
      <c r="AB25" s="45"/>
      <c r="AC25" s="44"/>
      <c r="AD25" s="44"/>
      <c r="AE25" s="45"/>
      <c r="AF25" s="45">
        <f t="shared" si="8"/>
        <v>80</v>
      </c>
      <c r="AG25" s="44">
        <v>85</v>
      </c>
      <c r="AH25" s="44"/>
      <c r="AI25" s="45"/>
      <c r="AJ25" s="44"/>
      <c r="AK25" s="44"/>
      <c r="AL25" s="45"/>
      <c r="AM25" s="44"/>
      <c r="AN25" s="44"/>
      <c r="AO25" s="45"/>
      <c r="AP25" s="44"/>
      <c r="AQ25" s="44"/>
      <c r="AR25" s="45"/>
      <c r="AS25" s="44"/>
      <c r="AT25" s="44"/>
      <c r="AU25" s="45"/>
      <c r="AV25" s="44">
        <v>68</v>
      </c>
      <c r="AW25" s="46">
        <f t="shared" si="9"/>
        <v>78.25</v>
      </c>
      <c r="AX25" s="47">
        <f t="shared" si="10"/>
        <v>78</v>
      </c>
      <c r="AY25" s="48"/>
      <c r="AZ25" s="57">
        <v>85</v>
      </c>
      <c r="BA25" s="57"/>
      <c r="BB25" s="57"/>
      <c r="BC25" s="57">
        <v>80</v>
      </c>
      <c r="BD25" s="57"/>
      <c r="BE25" s="57"/>
      <c r="BF25" s="57"/>
      <c r="BG25" s="57"/>
      <c r="BH25" s="57"/>
      <c r="BI25" s="57"/>
      <c r="BJ25" s="57"/>
      <c r="BK25" s="57"/>
      <c r="BL25" s="57"/>
      <c r="BM25" s="57"/>
      <c r="BN25" s="57"/>
      <c r="BO25" s="45">
        <f t="shared" si="11"/>
        <v>83</v>
      </c>
      <c r="BP25" s="44">
        <v>85</v>
      </c>
      <c r="BQ25" s="44"/>
      <c r="BR25" s="45"/>
      <c r="BS25" s="44"/>
      <c r="BT25" s="44"/>
      <c r="BU25" s="45"/>
      <c r="BV25" s="44"/>
      <c r="BW25" s="44"/>
      <c r="BX25" s="45"/>
      <c r="BY25" s="44"/>
      <c r="BZ25" s="44"/>
      <c r="CA25" s="45"/>
      <c r="CB25" s="44"/>
      <c r="CC25" s="44"/>
      <c r="CD25" s="45"/>
      <c r="CE25" s="46">
        <f t="shared" si="12"/>
        <v>83.333333333333329</v>
      </c>
      <c r="CF25" s="47">
        <f t="shared" si="13"/>
        <v>83</v>
      </c>
      <c r="CG25" s="48"/>
      <c r="CH25" s="57">
        <v>11</v>
      </c>
      <c r="CI25"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25" s="48"/>
      <c r="CK25" s="57">
        <v>11</v>
      </c>
      <c r="CL25"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25" s="43">
        <v>3</v>
      </c>
      <c r="CO25" s="57" t="s">
        <v>207</v>
      </c>
      <c r="CQ25" s="80" t="s">
        <v>70</v>
      </c>
      <c r="CR25" s="80"/>
      <c r="CS25" s="80"/>
      <c r="CW25" s="56">
        <v>3</v>
      </c>
      <c r="CX25" s="56" t="str">
        <f>(IF(CO24="","","Memiliki keterampilan "))&amp;(IF(CO23="","",CO23&amp;", "))&amp;(IF(CO24="","",CO24&amp;", "))&amp;(IF(CO26="","",CO26&amp;", "))&amp;(IF(CO27="","",CO27&amp;", "))&amp;(IF(CO28="","",CO28&amp;", "))&amp;(IF(CO29="","",CO29&amp;", "))&amp;(IF(CO30="","",CO30&amp;", "))&amp;(IF(CO31="","",CO31&amp;", "))&amp;(IF(CO32="","",CO32&amp;", "))&amp;(IF(CO25="","","Masih perlu peningkatan keterampilan "&amp;CO25&amp;"."))</f>
        <v>Memiliki keterampilan Menanggapi, menulis dan menyajikan teks pawarta., Menanggapi dan menceritakan kembali isi teks deskripsi tentang adat Jawa, Masih perlu peningkatan keterampilan Menulis dan menyajikan dua paragraf aksara Jawa yang menggunakan sandhangan mandaswara.</v>
      </c>
    </row>
    <row r="26" spans="1:102" x14ac:dyDescent="0.25">
      <c r="A26" s="8">
        <v>16</v>
      </c>
      <c r="B26" s="8">
        <v>17000</v>
      </c>
      <c r="C26" s="8" t="s">
        <v>183</v>
      </c>
      <c r="E26" s="50">
        <f t="shared" si="0"/>
        <v>79</v>
      </c>
      <c r="F26" s="8" t="str">
        <f t="shared" si="1"/>
        <v>B</v>
      </c>
      <c r="G26"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26" s="50">
        <f t="shared" si="3"/>
        <v>80</v>
      </c>
      <c r="I26" s="8" t="str">
        <f t="shared" si="4"/>
        <v>B</v>
      </c>
      <c r="J26" s="8" t="str">
        <f t="shared" si="5"/>
        <v xml:space="preserve">Memiliki keterampilan  Menanggapi, menulis dan menyajikan teks pawarta., Menanggapi dan menceritakan kembali isi teks deskripsi tentang adat Jawa, Menulis dan menyajikan dua paragraf aksara Jawa yang menggunakan sandhangan mandaswara, </v>
      </c>
      <c r="K26" s="8"/>
      <c r="L26" s="13"/>
      <c r="M26" s="14"/>
      <c r="N26" s="44">
        <f t="shared" si="6"/>
        <v>83</v>
      </c>
      <c r="O26" s="44">
        <f t="shared" si="7"/>
        <v>64</v>
      </c>
      <c r="Q26" s="44">
        <v>85</v>
      </c>
      <c r="R26" s="44"/>
      <c r="S26" s="45"/>
      <c r="T26" s="44">
        <v>80</v>
      </c>
      <c r="U26" s="44"/>
      <c r="V26" s="45"/>
      <c r="W26" s="44"/>
      <c r="X26" s="44"/>
      <c r="Y26" s="45"/>
      <c r="Z26" s="44"/>
      <c r="AA26" s="44"/>
      <c r="AB26" s="45"/>
      <c r="AC26" s="44"/>
      <c r="AD26" s="44"/>
      <c r="AE26" s="45"/>
      <c r="AF26" s="45">
        <f t="shared" si="8"/>
        <v>83</v>
      </c>
      <c r="AG26" s="44">
        <v>85</v>
      </c>
      <c r="AH26" s="44"/>
      <c r="AI26" s="45"/>
      <c r="AJ26" s="44"/>
      <c r="AK26" s="44"/>
      <c r="AL26" s="45"/>
      <c r="AM26" s="44"/>
      <c r="AN26" s="44"/>
      <c r="AO26" s="45"/>
      <c r="AP26" s="44"/>
      <c r="AQ26" s="44"/>
      <c r="AR26" s="45"/>
      <c r="AS26" s="44"/>
      <c r="AT26" s="44"/>
      <c r="AU26" s="45"/>
      <c r="AV26" s="44">
        <v>64</v>
      </c>
      <c r="AW26" s="46">
        <f t="shared" si="9"/>
        <v>78.5</v>
      </c>
      <c r="AX26" s="47">
        <f t="shared" si="10"/>
        <v>79</v>
      </c>
      <c r="AY26" s="48"/>
      <c r="AZ26" s="57">
        <v>85</v>
      </c>
      <c r="BA26" s="57"/>
      <c r="BB26" s="57"/>
      <c r="BC26" s="57">
        <v>80</v>
      </c>
      <c r="BD26" s="57"/>
      <c r="BE26" s="57"/>
      <c r="BF26" s="57"/>
      <c r="BG26" s="57"/>
      <c r="BH26" s="57"/>
      <c r="BI26" s="57"/>
      <c r="BJ26" s="57"/>
      <c r="BK26" s="57"/>
      <c r="BL26" s="57"/>
      <c r="BM26" s="57"/>
      <c r="BN26" s="57"/>
      <c r="BO26" s="45">
        <f t="shared" si="11"/>
        <v>83</v>
      </c>
      <c r="BP26" s="44">
        <v>75</v>
      </c>
      <c r="BQ26" s="44"/>
      <c r="BR26" s="45"/>
      <c r="BS26" s="44"/>
      <c r="BT26" s="44"/>
      <c r="BU26" s="45"/>
      <c r="BV26" s="44"/>
      <c r="BW26" s="44"/>
      <c r="BX26" s="45"/>
      <c r="BY26" s="44"/>
      <c r="BZ26" s="44"/>
      <c r="CA26" s="45"/>
      <c r="CB26" s="44"/>
      <c r="CC26" s="44"/>
      <c r="CD26" s="45"/>
      <c r="CE26" s="46">
        <f t="shared" si="12"/>
        <v>80</v>
      </c>
      <c r="CF26" s="47">
        <f t="shared" si="13"/>
        <v>80</v>
      </c>
      <c r="CG26" s="48"/>
      <c r="CH26" s="57">
        <v>11</v>
      </c>
      <c r="CI26"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26" s="48"/>
      <c r="CK26" s="57">
        <v>11</v>
      </c>
      <c r="CL26"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26" s="43">
        <v>4</v>
      </c>
      <c r="CO26" s="57"/>
      <c r="CQ26" s="27" t="s">
        <v>50</v>
      </c>
      <c r="CR26" s="28" t="s">
        <v>51</v>
      </c>
      <c r="CS26" s="28" t="s">
        <v>52</v>
      </c>
      <c r="CW26" s="56">
        <v>4</v>
      </c>
      <c r="CX26" s="56" t="str">
        <f>(IF(CO24="","","Memiliki keterampilan "))&amp;(IF(CO23="","",CO23&amp;", "))&amp;(IF(CO24="","",CO24&amp;", "))&amp;(IF(CO25="","",CO25&amp;", "))&amp;(IF(CO27="","",CO27&amp;", "))&amp;(IF(CO28="","",CO28&amp;", "))&amp;(IF(CO29="","",CO29&amp;", "))&amp;(IF(CO30="","",CO30&amp;", "))&amp;(IF(CO31="","",CO31&amp;", "))&amp;(IF(CO32="","",CO32&amp;", "))&amp;(IF(CO26="","","Masih perlu peningkatan keterampilan "&amp;CO26&amp;"."))</f>
        <v xml:space="preserve">Memiliki keterampilan Menanggapi, menulis dan menyajikan teks pawarta., Menanggapi dan menceritakan kembali isi teks deskripsi tentang adat Jawa, Menulis dan menyajikan dua paragraf aksara Jawa yang menggunakan sandhangan mandaswara, </v>
      </c>
    </row>
    <row r="27" spans="1:102" x14ac:dyDescent="0.25">
      <c r="A27" s="8">
        <v>17</v>
      </c>
      <c r="B27" s="8">
        <v>17001</v>
      </c>
      <c r="C27" s="8" t="s">
        <v>184</v>
      </c>
      <c r="E27" s="50">
        <f t="shared" si="0"/>
        <v>75</v>
      </c>
      <c r="F27" s="8" t="str">
        <f t="shared" si="1"/>
        <v>C</v>
      </c>
      <c r="G27"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27" s="50">
        <f t="shared" si="3"/>
        <v>83</v>
      </c>
      <c r="I27" s="8" t="str">
        <f t="shared" si="4"/>
        <v>B</v>
      </c>
      <c r="J27" s="8" t="str">
        <f t="shared" si="5"/>
        <v xml:space="preserve">Memiliki keterampilan  Menanggapi, menulis dan menyajikan teks pawarta., Menanggapi dan menceritakan kembali isi teks deskripsi tentang adat Jawa, Menulis dan menyajikan dua paragraf aksara Jawa yang menggunakan sandhangan mandaswara, </v>
      </c>
      <c r="K27" s="8"/>
      <c r="L27" s="13"/>
      <c r="M27" s="14"/>
      <c r="N27" s="44">
        <f t="shared" si="6"/>
        <v>83</v>
      </c>
      <c r="O27" s="44">
        <f t="shared" si="7"/>
        <v>50</v>
      </c>
      <c r="Q27" s="44">
        <v>85</v>
      </c>
      <c r="R27" s="44"/>
      <c r="S27" s="45"/>
      <c r="T27" s="44">
        <v>80</v>
      </c>
      <c r="U27" s="44"/>
      <c r="V27" s="45"/>
      <c r="W27" s="44"/>
      <c r="X27" s="44"/>
      <c r="Y27" s="45"/>
      <c r="Z27" s="44"/>
      <c r="AA27" s="44"/>
      <c r="AB27" s="45"/>
      <c r="AC27" s="44"/>
      <c r="AD27" s="44"/>
      <c r="AE27" s="45"/>
      <c r="AF27" s="45">
        <f t="shared" si="8"/>
        <v>83</v>
      </c>
      <c r="AG27" s="44">
        <v>85</v>
      </c>
      <c r="AH27" s="44"/>
      <c r="AI27" s="45"/>
      <c r="AJ27" s="44"/>
      <c r="AK27" s="44"/>
      <c r="AL27" s="45"/>
      <c r="AM27" s="44"/>
      <c r="AN27" s="44"/>
      <c r="AO27" s="45"/>
      <c r="AP27" s="44"/>
      <c r="AQ27" s="44"/>
      <c r="AR27" s="45"/>
      <c r="AS27" s="44"/>
      <c r="AT27" s="44"/>
      <c r="AU27" s="45"/>
      <c r="AV27" s="44">
        <v>50</v>
      </c>
      <c r="AW27" s="46">
        <f t="shared" si="9"/>
        <v>75</v>
      </c>
      <c r="AX27" s="47">
        <f t="shared" si="10"/>
        <v>75</v>
      </c>
      <c r="AY27" s="48"/>
      <c r="AZ27" s="57">
        <v>85</v>
      </c>
      <c r="BA27" s="57"/>
      <c r="BB27" s="57"/>
      <c r="BC27" s="57">
        <v>78</v>
      </c>
      <c r="BD27" s="57"/>
      <c r="BE27" s="57"/>
      <c r="BF27" s="57"/>
      <c r="BG27" s="57"/>
      <c r="BH27" s="57"/>
      <c r="BI27" s="57"/>
      <c r="BJ27" s="57"/>
      <c r="BK27" s="57"/>
      <c r="BL27" s="57"/>
      <c r="BM27" s="57"/>
      <c r="BN27" s="57"/>
      <c r="BO27" s="45">
        <f t="shared" si="11"/>
        <v>82</v>
      </c>
      <c r="BP27" s="44">
        <v>85</v>
      </c>
      <c r="BQ27" s="44"/>
      <c r="BR27" s="45"/>
      <c r="BS27" s="44"/>
      <c r="BT27" s="44"/>
      <c r="BU27" s="45"/>
      <c r="BV27" s="44"/>
      <c r="BW27" s="44"/>
      <c r="BX27" s="45"/>
      <c r="BY27" s="44"/>
      <c r="BZ27" s="44"/>
      <c r="CA27" s="45"/>
      <c r="CB27" s="44"/>
      <c r="CC27" s="44"/>
      <c r="CD27" s="45"/>
      <c r="CE27" s="46">
        <f t="shared" si="12"/>
        <v>82.666666666666671</v>
      </c>
      <c r="CF27" s="47">
        <f t="shared" si="13"/>
        <v>83</v>
      </c>
      <c r="CG27" s="48"/>
      <c r="CH27" s="57">
        <v>11</v>
      </c>
      <c r="CI27"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27" s="48"/>
      <c r="CK27" s="57">
        <v>11</v>
      </c>
      <c r="CL27"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27" s="43">
        <v>5</v>
      </c>
      <c r="CO27" s="57"/>
      <c r="CQ27" s="21">
        <v>0</v>
      </c>
      <c r="CR27" s="22">
        <v>69</v>
      </c>
      <c r="CS27" s="23" t="s">
        <v>54</v>
      </c>
      <c r="CW27" s="56">
        <v>5</v>
      </c>
      <c r="CX27" s="56" t="str">
        <f>(IF(CO24="","","Memiliki keterampilan "))&amp;(IF(CO23="","",CO23&amp;", "))&amp;(IF(CO24="","",CO24&amp;", "))&amp;(IF(CO25="","",CO25&amp;", "))&amp;(IF(CO26="","",CO26&amp;", "))&amp;(IF(CO28="","",CO28&amp;", "))&amp;(IF(CO29="","",CO29&amp;", "))&amp;(IF(CO30="","",CO30&amp;", "))&amp;(IF(CO31="","",CO31&amp;", "))&amp;(IF(CO32="","",CO32&amp;", "))&amp;(IF(CO27="","","Masih perlu peningkatan keterampilan "&amp;CO27&amp;"."))</f>
        <v xml:space="preserve">Memiliki keterampilan Menanggapi, menulis dan menyajikan teks pawarta., Menanggapi dan menceritakan kembali isi teks deskripsi tentang adat Jawa, Menulis dan menyajikan dua paragraf aksara Jawa yang menggunakan sandhangan mandaswara, </v>
      </c>
    </row>
    <row r="28" spans="1:102" x14ac:dyDescent="0.25">
      <c r="A28" s="8">
        <v>18</v>
      </c>
      <c r="B28" s="8">
        <v>17002</v>
      </c>
      <c r="C28" s="8" t="s">
        <v>185</v>
      </c>
      <c r="E28" s="50">
        <f t="shared" si="0"/>
        <v>81</v>
      </c>
      <c r="F28" s="8" t="str">
        <f t="shared" si="1"/>
        <v>B</v>
      </c>
      <c r="G28"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28" s="50">
        <f t="shared" si="3"/>
        <v>85</v>
      </c>
      <c r="I28" s="8" t="str">
        <f t="shared" si="4"/>
        <v>B</v>
      </c>
      <c r="J28" s="8" t="str">
        <f t="shared" si="5"/>
        <v xml:space="preserve">Memiliki keterampilan  Menanggapi, menulis dan menyajikan teks pawarta., Menanggapi dan menceritakan kembali isi teks deskripsi tentang adat Jawa, Menulis dan menyajikan dua paragraf aksara Jawa yang menggunakan sandhangan mandaswara, </v>
      </c>
      <c r="K28" s="8"/>
      <c r="L28" s="13"/>
      <c r="M28" s="14"/>
      <c r="N28" s="44">
        <f t="shared" si="6"/>
        <v>85</v>
      </c>
      <c r="O28" s="44">
        <f t="shared" si="7"/>
        <v>62</v>
      </c>
      <c r="Q28" s="44">
        <v>90</v>
      </c>
      <c r="R28" s="44"/>
      <c r="S28" s="45"/>
      <c r="T28" s="44">
        <v>80</v>
      </c>
      <c r="U28" s="44"/>
      <c r="V28" s="45"/>
      <c r="W28" s="44"/>
      <c r="X28" s="44"/>
      <c r="Y28" s="45"/>
      <c r="Z28" s="44"/>
      <c r="AA28" s="44"/>
      <c r="AB28" s="45"/>
      <c r="AC28" s="44"/>
      <c r="AD28" s="44"/>
      <c r="AE28" s="45"/>
      <c r="AF28" s="45">
        <f t="shared" si="8"/>
        <v>85</v>
      </c>
      <c r="AG28" s="44">
        <v>90</v>
      </c>
      <c r="AH28" s="44"/>
      <c r="AI28" s="45"/>
      <c r="AJ28" s="44"/>
      <c r="AK28" s="44"/>
      <c r="AL28" s="45"/>
      <c r="AM28" s="44"/>
      <c r="AN28" s="44"/>
      <c r="AO28" s="45"/>
      <c r="AP28" s="44"/>
      <c r="AQ28" s="44"/>
      <c r="AR28" s="45"/>
      <c r="AS28" s="44"/>
      <c r="AT28" s="44"/>
      <c r="AU28" s="45"/>
      <c r="AV28" s="44">
        <v>62</v>
      </c>
      <c r="AW28" s="46">
        <f t="shared" si="9"/>
        <v>80.5</v>
      </c>
      <c r="AX28" s="47">
        <f t="shared" si="10"/>
        <v>81</v>
      </c>
      <c r="AY28" s="48"/>
      <c r="AZ28" s="57">
        <v>85</v>
      </c>
      <c r="BA28" s="57"/>
      <c r="BB28" s="57"/>
      <c r="BC28" s="57">
        <v>85</v>
      </c>
      <c r="BD28" s="57"/>
      <c r="BE28" s="57"/>
      <c r="BF28" s="57"/>
      <c r="BG28" s="57"/>
      <c r="BH28" s="57"/>
      <c r="BI28" s="57"/>
      <c r="BJ28" s="57"/>
      <c r="BK28" s="57"/>
      <c r="BL28" s="57"/>
      <c r="BM28" s="57"/>
      <c r="BN28" s="57"/>
      <c r="BO28" s="45">
        <f t="shared" si="11"/>
        <v>85</v>
      </c>
      <c r="BP28" s="44">
        <v>85</v>
      </c>
      <c r="BQ28" s="44"/>
      <c r="BR28" s="45"/>
      <c r="BS28" s="44"/>
      <c r="BT28" s="44"/>
      <c r="BU28" s="45"/>
      <c r="BV28" s="44"/>
      <c r="BW28" s="44"/>
      <c r="BX28" s="45"/>
      <c r="BY28" s="44"/>
      <c r="BZ28" s="44"/>
      <c r="CA28" s="45"/>
      <c r="CB28" s="44"/>
      <c r="CC28" s="44"/>
      <c r="CD28" s="45"/>
      <c r="CE28" s="46">
        <f t="shared" si="12"/>
        <v>85</v>
      </c>
      <c r="CF28" s="47">
        <f t="shared" si="13"/>
        <v>85</v>
      </c>
      <c r="CG28" s="48"/>
      <c r="CH28" s="57">
        <v>11</v>
      </c>
      <c r="CI28"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28" s="48"/>
      <c r="CK28" s="57">
        <v>11</v>
      </c>
      <c r="CL28"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28" s="43">
        <v>6</v>
      </c>
      <c r="CO28" s="57"/>
      <c r="CQ28" s="21">
        <v>70</v>
      </c>
      <c r="CR28" s="24">
        <v>75</v>
      </c>
      <c r="CS28" s="25" t="s">
        <v>56</v>
      </c>
      <c r="CW28" s="56">
        <v>6</v>
      </c>
      <c r="CX28" s="56" t="str">
        <f>(IF(CO24="","","Memiliki keterampilan "))&amp;(IF(CO23="","",CO23&amp;", "))&amp;(IF(CO24="","",CO24&amp;", "))&amp;(IF(CO25="","",CO25&amp;", "))&amp;(IF(CO26="","",CO26&amp;", "))&amp;(IF(CO27="","",CO27&amp;", "))&amp;(IF(CO29="","",CO29&amp;", "))&amp;(IF(CO30="","",CO30&amp;", "))&amp;(IF(CO31="","",CO31&amp;", "))&amp;(IF(CO32="","",CO32&amp;", "))&amp;(IF(CO28="","","Masih perlu peningkatan keterampilan "&amp;CO28&amp;"."))</f>
        <v xml:space="preserve">Memiliki keterampilan Menanggapi, menulis dan menyajikan teks pawarta., Menanggapi dan menceritakan kembali isi teks deskripsi tentang adat Jawa, Menulis dan menyajikan dua paragraf aksara Jawa yang menggunakan sandhangan mandaswara, </v>
      </c>
    </row>
    <row r="29" spans="1:102" x14ac:dyDescent="0.25">
      <c r="A29" s="8">
        <v>19</v>
      </c>
      <c r="B29" s="8">
        <v>17003</v>
      </c>
      <c r="C29" s="8" t="s">
        <v>186</v>
      </c>
      <c r="E29" s="50">
        <f t="shared" si="0"/>
        <v>78</v>
      </c>
      <c r="F29" s="8" t="str">
        <f t="shared" si="1"/>
        <v>B</v>
      </c>
      <c r="G29"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29" s="50">
        <f t="shared" si="3"/>
        <v>88</v>
      </c>
      <c r="I29" s="8" t="str">
        <f t="shared" si="4"/>
        <v>B</v>
      </c>
      <c r="J29" s="8" t="str">
        <f t="shared" si="5"/>
        <v xml:space="preserve">Memiliki keterampilan  Menanggapi, menulis dan menyajikan teks pawarta., Menanggapi dan menceritakan kembali isi teks deskripsi tentang adat Jawa, Menulis dan menyajikan dua paragraf aksara Jawa yang menggunakan sandhangan mandaswara, </v>
      </c>
      <c r="K29" s="8"/>
      <c r="L29" s="13"/>
      <c r="M29" s="14"/>
      <c r="N29" s="44">
        <f t="shared" si="6"/>
        <v>85</v>
      </c>
      <c r="O29" s="44">
        <f t="shared" si="7"/>
        <v>50</v>
      </c>
      <c r="Q29" s="44">
        <v>90</v>
      </c>
      <c r="R29" s="44"/>
      <c r="S29" s="45"/>
      <c r="T29" s="44">
        <v>80</v>
      </c>
      <c r="U29" s="44"/>
      <c r="V29" s="45"/>
      <c r="W29" s="44"/>
      <c r="X29" s="44"/>
      <c r="Y29" s="45"/>
      <c r="Z29" s="44"/>
      <c r="AA29" s="44"/>
      <c r="AB29" s="45"/>
      <c r="AC29" s="44"/>
      <c r="AD29" s="44"/>
      <c r="AE29" s="45"/>
      <c r="AF29" s="45">
        <f t="shared" si="8"/>
        <v>85</v>
      </c>
      <c r="AG29" s="44">
        <v>90</v>
      </c>
      <c r="AH29" s="44"/>
      <c r="AI29" s="45"/>
      <c r="AJ29" s="44"/>
      <c r="AK29" s="44"/>
      <c r="AL29" s="45"/>
      <c r="AM29" s="44"/>
      <c r="AN29" s="44"/>
      <c r="AO29" s="45"/>
      <c r="AP29" s="44"/>
      <c r="AQ29" s="44"/>
      <c r="AR29" s="45"/>
      <c r="AS29" s="44"/>
      <c r="AT29" s="44"/>
      <c r="AU29" s="45"/>
      <c r="AV29" s="44">
        <v>50</v>
      </c>
      <c r="AW29" s="46">
        <f t="shared" si="9"/>
        <v>77.5</v>
      </c>
      <c r="AX29" s="47">
        <f t="shared" si="10"/>
        <v>78</v>
      </c>
      <c r="AY29" s="48"/>
      <c r="AZ29" s="57">
        <v>85</v>
      </c>
      <c r="BA29" s="57"/>
      <c r="BB29" s="57"/>
      <c r="BC29" s="57">
        <v>90</v>
      </c>
      <c r="BD29" s="57"/>
      <c r="BE29" s="57"/>
      <c r="BF29" s="57"/>
      <c r="BG29" s="57"/>
      <c r="BH29" s="57"/>
      <c r="BI29" s="57"/>
      <c r="BJ29" s="57"/>
      <c r="BK29" s="57"/>
      <c r="BL29" s="57"/>
      <c r="BM29" s="57"/>
      <c r="BN29" s="57"/>
      <c r="BO29" s="45">
        <f t="shared" si="11"/>
        <v>88</v>
      </c>
      <c r="BP29" s="44">
        <v>90</v>
      </c>
      <c r="BQ29" s="44"/>
      <c r="BR29" s="45"/>
      <c r="BS29" s="44"/>
      <c r="BT29" s="44"/>
      <c r="BU29" s="45"/>
      <c r="BV29" s="44"/>
      <c r="BW29" s="44"/>
      <c r="BX29" s="45"/>
      <c r="BY29" s="44"/>
      <c r="BZ29" s="44"/>
      <c r="CA29" s="45"/>
      <c r="CB29" s="44"/>
      <c r="CC29" s="44"/>
      <c r="CD29" s="45"/>
      <c r="CE29" s="46">
        <f t="shared" si="12"/>
        <v>88.333333333333329</v>
      </c>
      <c r="CF29" s="47">
        <f t="shared" si="13"/>
        <v>88</v>
      </c>
      <c r="CG29" s="48"/>
      <c r="CH29" s="57">
        <v>11</v>
      </c>
      <c r="CI29"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29" s="48"/>
      <c r="CK29" s="57">
        <v>11</v>
      </c>
      <c r="CL29"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29" s="43">
        <v>7</v>
      </c>
      <c r="CO29" s="57"/>
      <c r="CQ29" s="21">
        <v>76</v>
      </c>
      <c r="CR29" s="24">
        <v>90</v>
      </c>
      <c r="CS29" s="25" t="s">
        <v>58</v>
      </c>
      <c r="CW29" s="56">
        <v>7</v>
      </c>
      <c r="CX29" s="56" t="str">
        <f>(IF(CO24="","","Memiliki keterampilan "))&amp;(IF(CO23="","",CO23&amp;", "))&amp;(IF(CO24="","",CO24&amp;", "))&amp;(IF(CO25="","",CO25&amp;", "))&amp;(IF(CO26="","",CO26&amp;", "))&amp;(IF(CO27="","",CO27&amp;", "))&amp;(IF(CO28="","",CO28&amp;", "))&amp;(IF(CO30="","",CO30&amp;", "))&amp;(IF(CO31="","",CO31&amp;", "))&amp;(IF(CO32="","",CO32&amp;", "))&amp;(IF(CO29="","","Masih perlu peningkatan keterampilan "&amp;CO29&amp;"."))</f>
        <v xml:space="preserve">Memiliki keterampilan Menanggapi, menulis dan menyajikan teks pawarta., Menanggapi dan menceritakan kembali isi teks deskripsi tentang adat Jawa, Menulis dan menyajikan dua paragraf aksara Jawa yang menggunakan sandhangan mandaswara, </v>
      </c>
    </row>
    <row r="30" spans="1:102" x14ac:dyDescent="0.25">
      <c r="A30" s="8">
        <v>20</v>
      </c>
      <c r="B30" s="8">
        <v>17004</v>
      </c>
      <c r="C30" s="8" t="s">
        <v>187</v>
      </c>
      <c r="E30" s="50" t="str">
        <f t="shared" si="0"/>
        <v/>
      </c>
      <c r="F30" s="8" t="str">
        <f t="shared" si="1"/>
        <v/>
      </c>
      <c r="G30" s="8" t="str">
        <f t="shared" si="2"/>
        <v/>
      </c>
      <c r="H30" s="50" t="str">
        <f t="shared" si="3"/>
        <v/>
      </c>
      <c r="I30" s="8" t="str">
        <f t="shared" si="4"/>
        <v/>
      </c>
      <c r="J30" s="8" t="str">
        <f t="shared" si="5"/>
        <v/>
      </c>
      <c r="K30" s="8"/>
      <c r="L30" s="13"/>
      <c r="M30" s="14"/>
      <c r="N30" s="44" t="str">
        <f t="shared" si="6"/>
        <v/>
      </c>
      <c r="O30" s="44" t="str">
        <f t="shared" si="7"/>
        <v/>
      </c>
      <c r="Q30" s="44"/>
      <c r="R30" s="44"/>
      <c r="S30" s="45"/>
      <c r="T30" s="44"/>
      <c r="U30" s="44"/>
      <c r="V30" s="45"/>
      <c r="W30" s="44"/>
      <c r="X30" s="44"/>
      <c r="Y30" s="45"/>
      <c r="Z30" s="44"/>
      <c r="AA30" s="44"/>
      <c r="AB30" s="45"/>
      <c r="AC30" s="44"/>
      <c r="AD30" s="44"/>
      <c r="AE30" s="45"/>
      <c r="AF30" s="45" t="str">
        <f t="shared" si="8"/>
        <v/>
      </c>
      <c r="AG30" s="44"/>
      <c r="AH30" s="44"/>
      <c r="AI30" s="45"/>
      <c r="AJ30" s="44"/>
      <c r="AK30" s="44"/>
      <c r="AL30" s="45"/>
      <c r="AM30" s="44"/>
      <c r="AN30" s="44"/>
      <c r="AO30" s="45"/>
      <c r="AP30" s="44"/>
      <c r="AQ30" s="44"/>
      <c r="AR30" s="45"/>
      <c r="AS30" s="44"/>
      <c r="AT30" s="44"/>
      <c r="AU30" s="45"/>
      <c r="AV30" s="44"/>
      <c r="AW30" s="46" t="str">
        <f t="shared" si="9"/>
        <v/>
      </c>
      <c r="AX30" s="47" t="str">
        <f t="shared" si="10"/>
        <v/>
      </c>
      <c r="AY30" s="48"/>
      <c r="AZ30" s="57"/>
      <c r="BA30" s="57"/>
      <c r="BB30" s="57"/>
      <c r="BC30" s="57"/>
      <c r="BD30" s="57"/>
      <c r="BE30" s="57"/>
      <c r="BF30" s="57"/>
      <c r="BG30" s="57"/>
      <c r="BH30" s="57"/>
      <c r="BI30" s="57"/>
      <c r="BJ30" s="57"/>
      <c r="BK30" s="57"/>
      <c r="BL30" s="57"/>
      <c r="BM30" s="57"/>
      <c r="BN30" s="57"/>
      <c r="BO30" s="45" t="str">
        <f t="shared" si="11"/>
        <v/>
      </c>
      <c r="BP30" s="44"/>
      <c r="BQ30" s="44"/>
      <c r="BR30" s="45"/>
      <c r="BS30" s="44"/>
      <c r="BT30" s="44"/>
      <c r="BU30" s="45"/>
      <c r="BV30" s="44"/>
      <c r="BW30" s="44"/>
      <c r="BX30" s="45"/>
      <c r="BY30" s="44"/>
      <c r="BZ30" s="44"/>
      <c r="CA30" s="45"/>
      <c r="CB30" s="44"/>
      <c r="CC30" s="44"/>
      <c r="CD30" s="45"/>
      <c r="CE30" s="46" t="str">
        <f t="shared" si="12"/>
        <v/>
      </c>
      <c r="CF30" s="47" t="str">
        <f t="shared" si="13"/>
        <v/>
      </c>
      <c r="CG30" s="48"/>
      <c r="CH30" s="57"/>
      <c r="CI30" s="49" t="str">
        <f t="shared" si="14"/>
        <v/>
      </c>
      <c r="CJ30" s="48"/>
      <c r="CK30" s="57"/>
      <c r="CL30" s="49" t="str">
        <f t="shared" si="15"/>
        <v/>
      </c>
      <c r="CN30" s="43">
        <v>8</v>
      </c>
      <c r="CO30" s="57"/>
      <c r="CQ30" s="21">
        <v>91</v>
      </c>
      <c r="CR30" s="24">
        <v>100</v>
      </c>
      <c r="CS30" s="25" t="s">
        <v>15</v>
      </c>
      <c r="CW30" s="56">
        <v>8</v>
      </c>
      <c r="CX30" s="56" t="str">
        <f>(IF(CO24="","","Memiliki keterampilan "))&amp;(IF(CO23="","",CO23&amp;", "))&amp;(IF(CO24="","",CO24&amp;", "))&amp;(IF(CO25="","",CO25&amp;", "))&amp;(IF(CO26="","",CO26&amp;", "))&amp;(IF(CO27="","",CO27&amp;", "))&amp;(IF(CO28="","",CO28&amp;", "))&amp;(IF(CO29="","",CO29&amp;", "))&amp;(IF(CO31="","",CO31&amp;", "))&amp;(IF(CO32="","",CO32&amp;", "))&amp;(IF(CO30="","","Masih perlu peningkatan keterampilan "&amp;CO30&amp;"."))</f>
        <v xml:space="preserve">Memiliki keterampilan Menanggapi, menulis dan menyajikan teks pawarta., Menanggapi dan menceritakan kembali isi teks deskripsi tentang adat Jawa, Menulis dan menyajikan dua paragraf aksara Jawa yang menggunakan sandhangan mandaswara, </v>
      </c>
    </row>
    <row r="31" spans="1:102" x14ac:dyDescent="0.25">
      <c r="A31" s="8">
        <v>21</v>
      </c>
      <c r="B31" s="8">
        <v>17005</v>
      </c>
      <c r="C31" s="8" t="s">
        <v>188</v>
      </c>
      <c r="E31" s="50">
        <f t="shared" si="0"/>
        <v>79</v>
      </c>
      <c r="F31" s="8" t="str">
        <f t="shared" si="1"/>
        <v>B</v>
      </c>
      <c r="G31"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31" s="50">
        <f t="shared" si="3"/>
        <v>85</v>
      </c>
      <c r="I31" s="8" t="str">
        <f t="shared" si="4"/>
        <v>B</v>
      </c>
      <c r="J31" s="8" t="str">
        <f t="shared" si="5"/>
        <v xml:space="preserve">Memiliki keterampilan  Menanggapi, menulis dan menyajikan teks pawarta., Menanggapi dan menceritakan kembali isi teks deskripsi tentang adat Jawa, Menulis dan menyajikan dua paragraf aksara Jawa yang menggunakan sandhangan mandaswara, </v>
      </c>
      <c r="K31" s="8"/>
      <c r="L31" s="13"/>
      <c r="M31" s="14"/>
      <c r="N31" s="44">
        <f t="shared" si="6"/>
        <v>85</v>
      </c>
      <c r="O31" s="44">
        <f t="shared" si="7"/>
        <v>56</v>
      </c>
      <c r="Q31" s="44">
        <v>90</v>
      </c>
      <c r="R31" s="44"/>
      <c r="S31" s="45"/>
      <c r="T31" s="44">
        <v>80</v>
      </c>
      <c r="U31" s="44"/>
      <c r="V31" s="45"/>
      <c r="W31" s="44"/>
      <c r="X31" s="44"/>
      <c r="Y31" s="45"/>
      <c r="Z31" s="44"/>
      <c r="AA31" s="44"/>
      <c r="AB31" s="45"/>
      <c r="AC31" s="44"/>
      <c r="AD31" s="44"/>
      <c r="AE31" s="45"/>
      <c r="AF31" s="45">
        <f t="shared" si="8"/>
        <v>85</v>
      </c>
      <c r="AG31" s="44">
        <v>90</v>
      </c>
      <c r="AH31" s="44"/>
      <c r="AI31" s="45"/>
      <c r="AJ31" s="44"/>
      <c r="AK31" s="44"/>
      <c r="AL31" s="45"/>
      <c r="AM31" s="44"/>
      <c r="AN31" s="44"/>
      <c r="AO31" s="45"/>
      <c r="AP31" s="44"/>
      <c r="AQ31" s="44"/>
      <c r="AR31" s="45"/>
      <c r="AS31" s="44"/>
      <c r="AT31" s="44"/>
      <c r="AU31" s="45"/>
      <c r="AV31" s="44">
        <v>56</v>
      </c>
      <c r="AW31" s="46">
        <f t="shared" si="9"/>
        <v>79</v>
      </c>
      <c r="AX31" s="47">
        <f t="shared" si="10"/>
        <v>79</v>
      </c>
      <c r="AY31" s="48"/>
      <c r="AZ31" s="57">
        <v>85</v>
      </c>
      <c r="BA31" s="57"/>
      <c r="BB31" s="57"/>
      <c r="BC31" s="57">
        <v>85</v>
      </c>
      <c r="BD31" s="57"/>
      <c r="BE31" s="57"/>
      <c r="BF31" s="57"/>
      <c r="BG31" s="57"/>
      <c r="BH31" s="57"/>
      <c r="BI31" s="57"/>
      <c r="BJ31" s="57"/>
      <c r="BK31" s="57"/>
      <c r="BL31" s="57"/>
      <c r="BM31" s="57"/>
      <c r="BN31" s="57"/>
      <c r="BO31" s="45">
        <f t="shared" si="11"/>
        <v>85</v>
      </c>
      <c r="BP31" s="44">
        <v>85</v>
      </c>
      <c r="BQ31" s="44"/>
      <c r="BR31" s="45"/>
      <c r="BS31" s="44"/>
      <c r="BT31" s="44"/>
      <c r="BU31" s="45"/>
      <c r="BV31" s="44"/>
      <c r="BW31" s="44"/>
      <c r="BX31" s="45"/>
      <c r="BY31" s="44"/>
      <c r="BZ31" s="44"/>
      <c r="CA31" s="45"/>
      <c r="CB31" s="44"/>
      <c r="CC31" s="44"/>
      <c r="CD31" s="45"/>
      <c r="CE31" s="46">
        <f t="shared" si="12"/>
        <v>85</v>
      </c>
      <c r="CF31" s="47">
        <f t="shared" si="13"/>
        <v>85</v>
      </c>
      <c r="CG31" s="48"/>
      <c r="CH31" s="57">
        <v>11</v>
      </c>
      <c r="CI31"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31" s="48"/>
      <c r="CK31" s="57">
        <v>11</v>
      </c>
      <c r="CL31"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31" s="43">
        <v>9</v>
      </c>
      <c r="CO31" s="57"/>
      <c r="CW31" s="56">
        <v>9</v>
      </c>
      <c r="CX31" s="56" t="str">
        <f>(IF(CO24="","","Memiliki keterampilan "))&amp;(IF(CO23="","",CO23&amp;", "))&amp;(IF(CO24="","",CO24&amp;", "))&amp;(IF(CO25="","",CO25&amp;", "))&amp;(IF(CO26="","",CO26&amp;", "))&amp;(IF(CO27="","",CO27&amp;", "))&amp;(IF(CO28="","",CO28&amp;", "))&amp;(IF(CO29="","",CO29&amp;", "))&amp;(IF(CO30="","",CO30&amp;", "))&amp;(IF(CO32="","",CO32&amp;", "))&amp;(IF(CO31="","","Masih perlu peningkatan keterampilan "&amp;CO31&amp;"."))</f>
        <v xml:space="preserve">Memiliki keterampilan Menanggapi, menulis dan menyajikan teks pawarta., Menanggapi dan menceritakan kembali isi teks deskripsi tentang adat Jawa, Menulis dan menyajikan dua paragraf aksara Jawa yang menggunakan sandhangan mandaswara, </v>
      </c>
    </row>
    <row r="32" spans="1:102" x14ac:dyDescent="0.25">
      <c r="A32" s="8">
        <v>22</v>
      </c>
      <c r="B32" s="8">
        <v>17006</v>
      </c>
      <c r="C32" s="8" t="s">
        <v>189</v>
      </c>
      <c r="E32" s="50">
        <f t="shared" si="0"/>
        <v>76</v>
      </c>
      <c r="F32" s="8" t="str">
        <f t="shared" si="1"/>
        <v>B</v>
      </c>
      <c r="G32"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32" s="50">
        <f t="shared" si="3"/>
        <v>82</v>
      </c>
      <c r="I32" s="8" t="str">
        <f t="shared" si="4"/>
        <v>B</v>
      </c>
      <c r="J32" s="8" t="str">
        <f t="shared" si="5"/>
        <v xml:space="preserve">Memiliki keterampilan  Menanggapi, menulis dan menyajikan teks pawarta., Menanggapi dan menceritakan kembali isi teks deskripsi tentang adat Jawa, Menulis dan menyajikan dua paragraf aksara Jawa yang menggunakan sandhangan mandaswara, </v>
      </c>
      <c r="K32" s="8"/>
      <c r="L32" s="13"/>
      <c r="M32" s="14"/>
      <c r="N32" s="44">
        <f t="shared" si="6"/>
        <v>83</v>
      </c>
      <c r="O32" s="44">
        <f t="shared" si="7"/>
        <v>52</v>
      </c>
      <c r="Q32" s="44">
        <v>85</v>
      </c>
      <c r="R32" s="44"/>
      <c r="S32" s="45"/>
      <c r="T32" s="44">
        <v>80</v>
      </c>
      <c r="U32" s="44"/>
      <c r="V32" s="45"/>
      <c r="W32" s="44"/>
      <c r="X32" s="44"/>
      <c r="Y32" s="45"/>
      <c r="Z32" s="44"/>
      <c r="AA32" s="44"/>
      <c r="AB32" s="45"/>
      <c r="AC32" s="44"/>
      <c r="AD32" s="44"/>
      <c r="AE32" s="45"/>
      <c r="AF32" s="45">
        <f t="shared" si="8"/>
        <v>83</v>
      </c>
      <c r="AG32" s="44">
        <v>85</v>
      </c>
      <c r="AH32" s="44"/>
      <c r="AI32" s="45"/>
      <c r="AJ32" s="44"/>
      <c r="AK32" s="44"/>
      <c r="AL32" s="45"/>
      <c r="AM32" s="44"/>
      <c r="AN32" s="44"/>
      <c r="AO32" s="45"/>
      <c r="AP32" s="44"/>
      <c r="AQ32" s="44"/>
      <c r="AR32" s="45"/>
      <c r="AS32" s="44"/>
      <c r="AT32" s="44"/>
      <c r="AU32" s="45"/>
      <c r="AV32" s="44">
        <v>52</v>
      </c>
      <c r="AW32" s="46">
        <f t="shared" si="9"/>
        <v>75.5</v>
      </c>
      <c r="AX32" s="47">
        <f t="shared" si="10"/>
        <v>76</v>
      </c>
      <c r="AY32" s="48"/>
      <c r="AZ32" s="57">
        <v>80</v>
      </c>
      <c r="BA32" s="57"/>
      <c r="BB32" s="57"/>
      <c r="BC32" s="57">
        <v>85</v>
      </c>
      <c r="BD32" s="57"/>
      <c r="BE32" s="57"/>
      <c r="BF32" s="57"/>
      <c r="BG32" s="57"/>
      <c r="BH32" s="57"/>
      <c r="BI32" s="57"/>
      <c r="BJ32" s="57"/>
      <c r="BK32" s="57"/>
      <c r="BL32" s="57"/>
      <c r="BM32" s="57"/>
      <c r="BN32" s="57"/>
      <c r="BO32" s="45">
        <f t="shared" si="11"/>
        <v>83</v>
      </c>
      <c r="BP32" s="44">
        <v>80</v>
      </c>
      <c r="BQ32" s="44"/>
      <c r="BR32" s="45"/>
      <c r="BS32" s="44"/>
      <c r="BT32" s="44"/>
      <c r="BU32" s="45"/>
      <c r="BV32" s="44"/>
      <c r="BW32" s="44"/>
      <c r="BX32" s="45"/>
      <c r="BY32" s="44"/>
      <c r="BZ32" s="44"/>
      <c r="CA32" s="45"/>
      <c r="CB32" s="44"/>
      <c r="CC32" s="44"/>
      <c r="CD32" s="45"/>
      <c r="CE32" s="46">
        <f t="shared" si="12"/>
        <v>81.666666666666671</v>
      </c>
      <c r="CF32" s="47">
        <f t="shared" si="13"/>
        <v>82</v>
      </c>
      <c r="CG32" s="48"/>
      <c r="CH32" s="57">
        <v>11</v>
      </c>
      <c r="CI32"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32" s="48"/>
      <c r="CK32" s="57">
        <v>11</v>
      </c>
      <c r="CL32"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N32" s="43">
        <v>10</v>
      </c>
      <c r="CO32" s="57"/>
      <c r="CW32" s="56">
        <v>10</v>
      </c>
      <c r="CX32" s="56" t="str">
        <f>(IF(CO24="","","Memiliki keterampilan "))&amp;(IF(CO23="","",CO23&amp;", "))&amp;(IF(CO24="","",CO24&amp;", "))&amp;(IF(CO25="","",CO25&amp;", "))&amp;(IF(CO26="","",CO26&amp;", "))&amp;(IF(CO27="","",CO27&amp;", "))&amp;(IF(CO28="","",CO28&amp;", "))&amp;(IF(CO29="","",CO29&amp;", "))&amp;(IF(CO30="","",CO30&amp;", "))&amp;(IF(CO31="","",CO31&amp;", "))&amp;(IF(CO32="","","Masih perlu peningkatan keterampilan "&amp;CO32&amp;"."))</f>
        <v xml:space="preserve">Memiliki keterampilan Menanggapi, menulis dan menyajikan teks pawarta., Menanggapi dan menceritakan kembali isi teks deskripsi tentang adat Jawa, Menulis dan menyajikan dua paragraf aksara Jawa yang menggunakan sandhangan mandaswara, </v>
      </c>
    </row>
    <row r="33" spans="1:102" x14ac:dyDescent="0.25">
      <c r="A33" s="8">
        <v>23</v>
      </c>
      <c r="B33" s="8">
        <v>17007</v>
      </c>
      <c r="C33" s="8" t="s">
        <v>190</v>
      </c>
      <c r="E33" s="50">
        <f t="shared" si="0"/>
        <v>83</v>
      </c>
      <c r="F33" s="8" t="str">
        <f t="shared" si="1"/>
        <v>B</v>
      </c>
      <c r="G33"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33" s="50">
        <f t="shared" si="3"/>
        <v>83</v>
      </c>
      <c r="I33" s="8" t="str">
        <f t="shared" si="4"/>
        <v>B</v>
      </c>
      <c r="J33" s="8" t="str">
        <f t="shared" si="5"/>
        <v xml:space="preserve">Memiliki keterampilan  Menanggapi, menulis dan menyajikan teks pawarta., Menanggapi dan menceritakan kembali isi teks deskripsi tentang adat Jawa, Menulis dan menyajikan dua paragraf aksara Jawa yang menggunakan sandhangan mandaswara, </v>
      </c>
      <c r="K33" s="8"/>
      <c r="L33" s="13"/>
      <c r="M33" s="14"/>
      <c r="N33" s="44">
        <f t="shared" si="6"/>
        <v>83</v>
      </c>
      <c r="O33" s="44">
        <f t="shared" si="7"/>
        <v>76</v>
      </c>
      <c r="Q33" s="44">
        <v>85</v>
      </c>
      <c r="R33" s="44"/>
      <c r="S33" s="45"/>
      <c r="T33" s="44">
        <v>80</v>
      </c>
      <c r="U33" s="44"/>
      <c r="V33" s="45"/>
      <c r="W33" s="44"/>
      <c r="X33" s="44"/>
      <c r="Y33" s="45"/>
      <c r="Z33" s="44"/>
      <c r="AA33" s="44"/>
      <c r="AB33" s="45"/>
      <c r="AC33" s="44"/>
      <c r="AD33" s="44"/>
      <c r="AE33" s="45"/>
      <c r="AF33" s="45">
        <f t="shared" si="8"/>
        <v>83</v>
      </c>
      <c r="AG33" s="44">
        <v>90</v>
      </c>
      <c r="AH33" s="44"/>
      <c r="AI33" s="45"/>
      <c r="AJ33" s="44"/>
      <c r="AK33" s="44"/>
      <c r="AL33" s="45"/>
      <c r="AM33" s="44"/>
      <c r="AN33" s="44"/>
      <c r="AO33" s="45"/>
      <c r="AP33" s="44"/>
      <c r="AQ33" s="44"/>
      <c r="AR33" s="45"/>
      <c r="AS33" s="44"/>
      <c r="AT33" s="44"/>
      <c r="AU33" s="45"/>
      <c r="AV33" s="44">
        <v>76</v>
      </c>
      <c r="AW33" s="46">
        <f t="shared" si="9"/>
        <v>82.75</v>
      </c>
      <c r="AX33" s="47">
        <f t="shared" si="10"/>
        <v>83</v>
      </c>
      <c r="AY33" s="48"/>
      <c r="AZ33" s="57">
        <v>85</v>
      </c>
      <c r="BA33" s="57"/>
      <c r="BB33" s="57"/>
      <c r="BC33" s="57">
        <v>85</v>
      </c>
      <c r="BD33" s="57"/>
      <c r="BE33" s="57"/>
      <c r="BF33" s="57"/>
      <c r="BG33" s="57"/>
      <c r="BH33" s="57"/>
      <c r="BI33" s="57"/>
      <c r="BJ33" s="57"/>
      <c r="BK33" s="57"/>
      <c r="BL33" s="57"/>
      <c r="BM33" s="57"/>
      <c r="BN33" s="57"/>
      <c r="BO33" s="45">
        <f t="shared" si="11"/>
        <v>85</v>
      </c>
      <c r="BP33" s="44">
        <v>80</v>
      </c>
      <c r="BQ33" s="44"/>
      <c r="BR33" s="45"/>
      <c r="BS33" s="44"/>
      <c r="BT33" s="44"/>
      <c r="BU33" s="45"/>
      <c r="BV33" s="44"/>
      <c r="BW33" s="44"/>
      <c r="BX33" s="45"/>
      <c r="BY33" s="44"/>
      <c r="BZ33" s="44"/>
      <c r="CA33" s="45"/>
      <c r="CB33" s="44"/>
      <c r="CC33" s="44"/>
      <c r="CD33" s="45"/>
      <c r="CE33" s="46">
        <f t="shared" si="12"/>
        <v>83.333333333333329</v>
      </c>
      <c r="CF33" s="47">
        <f t="shared" si="13"/>
        <v>83</v>
      </c>
      <c r="CG33" s="48"/>
      <c r="CH33" s="57">
        <v>11</v>
      </c>
      <c r="CI33"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33" s="48"/>
      <c r="CK33" s="57">
        <v>11</v>
      </c>
      <c r="CL33" s="49" t="str">
        <f t="shared" si="15"/>
        <v xml:space="preserve">Memiliki keterampilan  Menanggapi, menulis dan menyajikan teks pawarta., Menanggapi dan menceritakan kembali isi teks deskripsi tentang adat Jawa, Menulis dan menyajikan dua paragraf aksara Jawa yang menggunakan sandhangan mandaswara, </v>
      </c>
      <c r="CW33" s="56">
        <v>11</v>
      </c>
      <c r="CX33" s="56" t="str">
        <f>(IF(CO23="","","Memiliki keterampilan  "))&amp;(IF(CO23="","",CO23&amp;", "))&amp;(IF(CO24="","",CO24&amp;", "))&amp;(IF(CO25="","",CO25&amp;", "))&amp;(IF(CO26="","",CO26&amp;", "))&amp;(IF(CO27="","",CO27&amp;", "))&amp;(IF(CO28="","",CO28&amp;", "))&amp;(IF(CO29="","",CO29&amp;", "))&amp;(IF(CO30="","",CO30&amp;", "))&amp;(IF(CO31="","",CO31&amp;", "))&amp;(IF(CO32="","",CO32&amp;"."))</f>
        <v xml:space="preserve">Memiliki keterampilan  Menanggapi, menulis dan menyajikan teks pawarta., Menanggapi dan menceritakan kembali isi teks deskripsi tentang adat Jawa, Menulis dan menyajikan dua paragraf aksara Jawa yang menggunakan sandhangan mandaswara, </v>
      </c>
    </row>
    <row r="34" spans="1:102" x14ac:dyDescent="0.25">
      <c r="A34" s="8">
        <v>24</v>
      </c>
      <c r="B34" s="8">
        <v>17008</v>
      </c>
      <c r="C34" s="8" t="s">
        <v>191</v>
      </c>
      <c r="E34" s="50">
        <f t="shared" si="0"/>
        <v>81</v>
      </c>
      <c r="F34" s="8" t="str">
        <f t="shared" si="1"/>
        <v>B</v>
      </c>
      <c r="G34"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34" s="50">
        <f t="shared" si="3"/>
        <v>78</v>
      </c>
      <c r="I34" s="8" t="str">
        <f t="shared" si="4"/>
        <v>B</v>
      </c>
      <c r="J34" s="8" t="str">
        <f t="shared" si="5"/>
        <v xml:space="preserve">Memiliki keterampilan  Menanggapi, menulis dan menyajikan teks pawarta., Menanggapi dan menceritakan kembali isi teks deskripsi tentang adat Jawa, Menulis dan menyajikan dua paragraf aksara Jawa yang menggunakan sandhangan mandaswara, </v>
      </c>
      <c r="K34" s="8"/>
      <c r="L34" s="13"/>
      <c r="M34" s="14"/>
      <c r="N34" s="44">
        <f t="shared" si="6"/>
        <v>85</v>
      </c>
      <c r="O34" s="44">
        <f t="shared" si="7"/>
        <v>74</v>
      </c>
      <c r="Q34" s="44">
        <v>85</v>
      </c>
      <c r="R34" s="44"/>
      <c r="S34" s="45"/>
      <c r="T34" s="44">
        <v>85</v>
      </c>
      <c r="U34" s="44"/>
      <c r="V34" s="45"/>
      <c r="W34" s="44"/>
      <c r="X34" s="44"/>
      <c r="Y34" s="45"/>
      <c r="Z34" s="44"/>
      <c r="AA34" s="44"/>
      <c r="AB34" s="45"/>
      <c r="AC34" s="44"/>
      <c r="AD34" s="44"/>
      <c r="AE34" s="45"/>
      <c r="AF34" s="45">
        <f t="shared" si="8"/>
        <v>85</v>
      </c>
      <c r="AG34" s="44">
        <v>80</v>
      </c>
      <c r="AH34" s="44"/>
      <c r="AI34" s="45"/>
      <c r="AJ34" s="44"/>
      <c r="AK34" s="44"/>
      <c r="AL34" s="45"/>
      <c r="AM34" s="44"/>
      <c r="AN34" s="44"/>
      <c r="AO34" s="45"/>
      <c r="AP34" s="44"/>
      <c r="AQ34" s="44"/>
      <c r="AR34" s="45"/>
      <c r="AS34" s="44"/>
      <c r="AT34" s="44"/>
      <c r="AU34" s="45"/>
      <c r="AV34" s="44">
        <v>74</v>
      </c>
      <c r="AW34" s="46">
        <f t="shared" si="9"/>
        <v>81</v>
      </c>
      <c r="AX34" s="47">
        <f t="shared" si="10"/>
        <v>81</v>
      </c>
      <c r="AY34" s="48"/>
      <c r="AZ34" s="57">
        <v>75</v>
      </c>
      <c r="BA34" s="57"/>
      <c r="BB34" s="57"/>
      <c r="BC34" s="57">
        <v>85</v>
      </c>
      <c r="BD34" s="57"/>
      <c r="BE34" s="57"/>
      <c r="BF34" s="57"/>
      <c r="BG34" s="57"/>
      <c r="BH34" s="57"/>
      <c r="BI34" s="57"/>
      <c r="BJ34" s="57"/>
      <c r="BK34" s="57"/>
      <c r="BL34" s="57"/>
      <c r="BM34" s="57"/>
      <c r="BN34" s="57"/>
      <c r="BO34" s="45">
        <f t="shared" si="11"/>
        <v>80</v>
      </c>
      <c r="BP34" s="44">
        <v>75</v>
      </c>
      <c r="BQ34" s="44"/>
      <c r="BR34" s="45"/>
      <c r="BS34" s="44"/>
      <c r="BT34" s="44"/>
      <c r="BU34" s="45"/>
      <c r="BV34" s="44"/>
      <c r="BW34" s="44"/>
      <c r="BX34" s="45"/>
      <c r="BY34" s="44"/>
      <c r="BZ34" s="44"/>
      <c r="CA34" s="45"/>
      <c r="CB34" s="44"/>
      <c r="CC34" s="44"/>
      <c r="CD34" s="45"/>
      <c r="CE34" s="46">
        <f t="shared" si="12"/>
        <v>78.333333333333329</v>
      </c>
      <c r="CF34" s="47">
        <f t="shared" si="13"/>
        <v>78</v>
      </c>
      <c r="CG34" s="48"/>
      <c r="CH34" s="57">
        <v>11</v>
      </c>
      <c r="CI34"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34" s="48"/>
      <c r="CK34" s="57">
        <v>11</v>
      </c>
      <c r="CL34" s="49" t="str">
        <f t="shared" si="15"/>
        <v xml:space="preserve">Memiliki keterampilan  Menanggapi, menulis dan menyajikan teks pawarta., Menanggapi dan menceritakan kembali isi teks deskripsi tentang adat Jawa, Menulis dan menyajikan dua paragraf aksara Jawa yang menggunakan sandhangan mandaswara, </v>
      </c>
    </row>
    <row r="35" spans="1:102" x14ac:dyDescent="0.25">
      <c r="A35" s="8">
        <v>25</v>
      </c>
      <c r="B35" s="8">
        <v>16984</v>
      </c>
      <c r="C35" s="8" t="s">
        <v>192</v>
      </c>
      <c r="E35" s="50">
        <f t="shared" si="0"/>
        <v>81</v>
      </c>
      <c r="F35" s="8" t="str">
        <f t="shared" si="1"/>
        <v>B</v>
      </c>
      <c r="G35"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35" s="50">
        <f t="shared" si="3"/>
        <v>83</v>
      </c>
      <c r="I35" s="8" t="str">
        <f t="shared" si="4"/>
        <v>B</v>
      </c>
      <c r="J35" s="8" t="str">
        <f t="shared" si="5"/>
        <v xml:space="preserve">Memiliki keterampilan  Menanggapi, menulis dan menyajikan teks pawarta., Menanggapi dan menceritakan kembali isi teks deskripsi tentang adat Jawa, Menulis dan menyajikan dua paragraf aksara Jawa yang menggunakan sandhangan mandaswara, </v>
      </c>
      <c r="K35" s="8"/>
      <c r="L35" s="13"/>
      <c r="M35" s="14"/>
      <c r="N35" s="44">
        <f t="shared" si="6"/>
        <v>85</v>
      </c>
      <c r="O35" s="44">
        <f t="shared" si="7"/>
        <v>64</v>
      </c>
      <c r="Q35" s="44">
        <v>90</v>
      </c>
      <c r="R35" s="44"/>
      <c r="S35" s="45"/>
      <c r="T35" s="44">
        <v>80</v>
      </c>
      <c r="U35" s="44"/>
      <c r="V35" s="45"/>
      <c r="W35" s="44"/>
      <c r="X35" s="44"/>
      <c r="Y35" s="45"/>
      <c r="Z35" s="44"/>
      <c r="AA35" s="44"/>
      <c r="AB35" s="45"/>
      <c r="AC35" s="44"/>
      <c r="AD35" s="44"/>
      <c r="AE35" s="45"/>
      <c r="AF35" s="45">
        <f t="shared" si="8"/>
        <v>85</v>
      </c>
      <c r="AG35" s="44">
        <v>90</v>
      </c>
      <c r="AH35" s="44"/>
      <c r="AI35" s="45"/>
      <c r="AJ35" s="44"/>
      <c r="AK35" s="44"/>
      <c r="AL35" s="45"/>
      <c r="AM35" s="44"/>
      <c r="AN35" s="44"/>
      <c r="AO35" s="45"/>
      <c r="AP35" s="44"/>
      <c r="AQ35" s="44"/>
      <c r="AR35" s="45"/>
      <c r="AS35" s="44"/>
      <c r="AT35" s="44"/>
      <c r="AU35" s="45"/>
      <c r="AV35" s="44">
        <v>64</v>
      </c>
      <c r="AW35" s="46">
        <f t="shared" si="9"/>
        <v>81</v>
      </c>
      <c r="AX35" s="47">
        <f t="shared" si="10"/>
        <v>81</v>
      </c>
      <c r="AY35" s="48"/>
      <c r="AZ35" s="57">
        <v>80</v>
      </c>
      <c r="BA35" s="57"/>
      <c r="BB35" s="57"/>
      <c r="BC35" s="57">
        <v>85</v>
      </c>
      <c r="BD35" s="57"/>
      <c r="BE35" s="57"/>
      <c r="BF35" s="57"/>
      <c r="BG35" s="57"/>
      <c r="BH35" s="57"/>
      <c r="BI35" s="57"/>
      <c r="BJ35" s="57"/>
      <c r="BK35" s="57"/>
      <c r="BL35" s="57"/>
      <c r="BM35" s="57"/>
      <c r="BN35" s="57"/>
      <c r="BO35" s="45">
        <f t="shared" si="11"/>
        <v>83</v>
      </c>
      <c r="BP35" s="44">
        <v>85</v>
      </c>
      <c r="BQ35" s="44"/>
      <c r="BR35" s="45"/>
      <c r="BS35" s="44"/>
      <c r="BT35" s="44"/>
      <c r="BU35" s="45"/>
      <c r="BV35" s="44"/>
      <c r="BW35" s="44"/>
      <c r="BX35" s="45"/>
      <c r="BY35" s="44"/>
      <c r="BZ35" s="44"/>
      <c r="CA35" s="45"/>
      <c r="CB35" s="44"/>
      <c r="CC35" s="44"/>
      <c r="CD35" s="45"/>
      <c r="CE35" s="46">
        <f t="shared" si="12"/>
        <v>83.333333333333329</v>
      </c>
      <c r="CF35" s="47">
        <f t="shared" si="13"/>
        <v>83</v>
      </c>
      <c r="CG35" s="48"/>
      <c r="CH35" s="57">
        <v>11</v>
      </c>
      <c r="CI35"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35" s="48"/>
      <c r="CK35" s="57">
        <v>11</v>
      </c>
      <c r="CL35" s="49" t="str">
        <f t="shared" si="15"/>
        <v xml:space="preserve">Memiliki keterampilan  Menanggapi, menulis dan menyajikan teks pawarta., Menanggapi dan menceritakan kembali isi teks deskripsi tentang adat Jawa, Menulis dan menyajikan dua paragraf aksara Jawa yang menggunakan sandhangan mandaswara, </v>
      </c>
    </row>
    <row r="36" spans="1:102" x14ac:dyDescent="0.25">
      <c r="A36" s="8">
        <v>26</v>
      </c>
      <c r="B36" s="8">
        <v>17009</v>
      </c>
      <c r="C36" s="8" t="s">
        <v>193</v>
      </c>
      <c r="E36" s="50">
        <f t="shared" si="0"/>
        <v>84</v>
      </c>
      <c r="F36" s="8" t="str">
        <f t="shared" si="1"/>
        <v>B</v>
      </c>
      <c r="G36"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36" s="50">
        <f t="shared" si="3"/>
        <v>85</v>
      </c>
      <c r="I36" s="8" t="str">
        <f t="shared" si="4"/>
        <v>B</v>
      </c>
      <c r="J36" s="8" t="str">
        <f t="shared" si="5"/>
        <v xml:space="preserve">Memiliki keterampilan  Menanggapi, menulis dan menyajikan teks pawarta., Menanggapi dan menceritakan kembali isi teks deskripsi tentang adat Jawa, Menulis dan menyajikan dua paragraf aksara Jawa yang menggunakan sandhangan mandaswara, </v>
      </c>
      <c r="K36" s="8"/>
      <c r="L36" s="13"/>
      <c r="M36" s="14"/>
      <c r="N36" s="44">
        <f t="shared" si="6"/>
        <v>83</v>
      </c>
      <c r="O36" s="44">
        <f t="shared" si="7"/>
        <v>84</v>
      </c>
      <c r="Q36" s="44">
        <v>85</v>
      </c>
      <c r="R36" s="44"/>
      <c r="S36" s="45"/>
      <c r="T36" s="44">
        <v>80</v>
      </c>
      <c r="U36" s="44"/>
      <c r="V36" s="45"/>
      <c r="W36" s="44"/>
      <c r="X36" s="44"/>
      <c r="Y36" s="45"/>
      <c r="Z36" s="44"/>
      <c r="AA36" s="44"/>
      <c r="AB36" s="45"/>
      <c r="AC36" s="44"/>
      <c r="AD36" s="44"/>
      <c r="AE36" s="45"/>
      <c r="AF36" s="45">
        <f t="shared" si="8"/>
        <v>83</v>
      </c>
      <c r="AG36" s="44">
        <v>85</v>
      </c>
      <c r="AH36" s="44"/>
      <c r="AI36" s="45"/>
      <c r="AJ36" s="44"/>
      <c r="AK36" s="44"/>
      <c r="AL36" s="45"/>
      <c r="AM36" s="44"/>
      <c r="AN36" s="44"/>
      <c r="AO36" s="45"/>
      <c r="AP36" s="44"/>
      <c r="AQ36" s="44"/>
      <c r="AR36" s="45"/>
      <c r="AS36" s="44"/>
      <c r="AT36" s="44"/>
      <c r="AU36" s="45"/>
      <c r="AV36" s="44">
        <v>84</v>
      </c>
      <c r="AW36" s="46">
        <f t="shared" si="9"/>
        <v>83.5</v>
      </c>
      <c r="AX36" s="47">
        <f t="shared" si="10"/>
        <v>84</v>
      </c>
      <c r="AY36" s="48"/>
      <c r="AZ36" s="57">
        <v>85</v>
      </c>
      <c r="BA36" s="57"/>
      <c r="BB36" s="57"/>
      <c r="BC36" s="57">
        <v>85</v>
      </c>
      <c r="BD36" s="57"/>
      <c r="BE36" s="57"/>
      <c r="BF36" s="57"/>
      <c r="BG36" s="57"/>
      <c r="BH36" s="57"/>
      <c r="BI36" s="57"/>
      <c r="BJ36" s="57"/>
      <c r="BK36" s="57"/>
      <c r="BL36" s="57"/>
      <c r="BM36" s="57"/>
      <c r="BN36" s="57"/>
      <c r="BO36" s="45">
        <f t="shared" si="11"/>
        <v>85</v>
      </c>
      <c r="BP36" s="44">
        <v>85</v>
      </c>
      <c r="BQ36" s="44"/>
      <c r="BR36" s="45"/>
      <c r="BS36" s="44"/>
      <c r="BT36" s="44"/>
      <c r="BU36" s="45"/>
      <c r="BV36" s="44"/>
      <c r="BW36" s="44"/>
      <c r="BX36" s="45"/>
      <c r="BY36" s="44"/>
      <c r="BZ36" s="44"/>
      <c r="CA36" s="45"/>
      <c r="CB36" s="44"/>
      <c r="CC36" s="44"/>
      <c r="CD36" s="45"/>
      <c r="CE36" s="46">
        <f t="shared" si="12"/>
        <v>85</v>
      </c>
      <c r="CF36" s="47">
        <f t="shared" si="13"/>
        <v>85</v>
      </c>
      <c r="CG36" s="48"/>
      <c r="CH36" s="57">
        <v>11</v>
      </c>
      <c r="CI36"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36" s="48"/>
      <c r="CK36" s="57">
        <v>11</v>
      </c>
      <c r="CL36" s="49" t="str">
        <f t="shared" si="15"/>
        <v xml:space="preserve">Memiliki keterampilan  Menanggapi, menulis dan menyajikan teks pawarta., Menanggapi dan menceritakan kembali isi teks deskripsi tentang adat Jawa, Menulis dan menyajikan dua paragraf aksara Jawa yang menggunakan sandhangan mandaswara, </v>
      </c>
    </row>
    <row r="37" spans="1:102" x14ac:dyDescent="0.25">
      <c r="A37" s="8">
        <v>27</v>
      </c>
      <c r="B37" s="8">
        <v>17010</v>
      </c>
      <c r="C37" s="8" t="s">
        <v>194</v>
      </c>
      <c r="E37" s="50">
        <f t="shared" si="0"/>
        <v>76</v>
      </c>
      <c r="F37" s="8" t="str">
        <f t="shared" si="1"/>
        <v>B</v>
      </c>
      <c r="G37"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37" s="50">
        <f t="shared" si="3"/>
        <v>82</v>
      </c>
      <c r="I37" s="8" t="str">
        <f t="shared" si="4"/>
        <v>B</v>
      </c>
      <c r="J37" s="8" t="str">
        <f t="shared" si="5"/>
        <v xml:space="preserve">Memiliki keterampilan  Menanggapi, menulis dan menyajikan teks pawarta., Menanggapi dan menceritakan kembali isi teks deskripsi tentang adat Jawa, Menulis dan menyajikan dua paragraf aksara Jawa yang menggunakan sandhangan mandaswara, </v>
      </c>
      <c r="K37" s="8"/>
      <c r="L37" s="13"/>
      <c r="M37" s="14"/>
      <c r="N37" s="44">
        <f t="shared" si="6"/>
        <v>83</v>
      </c>
      <c r="O37" s="44">
        <f t="shared" si="7"/>
        <v>54</v>
      </c>
      <c r="Q37" s="44">
        <v>85</v>
      </c>
      <c r="R37" s="44"/>
      <c r="S37" s="45"/>
      <c r="T37" s="44">
        <v>80</v>
      </c>
      <c r="U37" s="44"/>
      <c r="V37" s="45"/>
      <c r="W37" s="44"/>
      <c r="X37" s="44"/>
      <c r="Y37" s="45"/>
      <c r="Z37" s="44"/>
      <c r="AA37" s="44"/>
      <c r="AB37" s="45"/>
      <c r="AC37" s="44"/>
      <c r="AD37" s="44"/>
      <c r="AE37" s="45"/>
      <c r="AF37" s="45">
        <f t="shared" si="8"/>
        <v>83</v>
      </c>
      <c r="AG37" s="44">
        <v>85</v>
      </c>
      <c r="AH37" s="44"/>
      <c r="AI37" s="45"/>
      <c r="AJ37" s="44"/>
      <c r="AK37" s="44"/>
      <c r="AL37" s="45"/>
      <c r="AM37" s="44"/>
      <c r="AN37" s="44"/>
      <c r="AO37" s="45"/>
      <c r="AP37" s="44"/>
      <c r="AQ37" s="44"/>
      <c r="AR37" s="45"/>
      <c r="AS37" s="44"/>
      <c r="AT37" s="44"/>
      <c r="AU37" s="45"/>
      <c r="AV37" s="44">
        <v>54</v>
      </c>
      <c r="AW37" s="46">
        <f t="shared" si="9"/>
        <v>76</v>
      </c>
      <c r="AX37" s="47">
        <f t="shared" si="10"/>
        <v>76</v>
      </c>
      <c r="AY37" s="48"/>
      <c r="AZ37" s="57">
        <v>80</v>
      </c>
      <c r="BA37" s="57"/>
      <c r="BB37" s="57"/>
      <c r="BC37" s="57">
        <v>85</v>
      </c>
      <c r="BD37" s="57"/>
      <c r="BE37" s="57"/>
      <c r="BF37" s="57"/>
      <c r="BG37" s="57"/>
      <c r="BH37" s="57"/>
      <c r="BI37" s="57"/>
      <c r="BJ37" s="57"/>
      <c r="BK37" s="57"/>
      <c r="BL37" s="57"/>
      <c r="BM37" s="57"/>
      <c r="BN37" s="57"/>
      <c r="BO37" s="45">
        <f t="shared" si="11"/>
        <v>83</v>
      </c>
      <c r="BP37" s="44">
        <v>80</v>
      </c>
      <c r="BQ37" s="44"/>
      <c r="BR37" s="45"/>
      <c r="BS37" s="44"/>
      <c r="BT37" s="44"/>
      <c r="BU37" s="45"/>
      <c r="BV37" s="44"/>
      <c r="BW37" s="44"/>
      <c r="BX37" s="45"/>
      <c r="BY37" s="44"/>
      <c r="BZ37" s="44"/>
      <c r="CA37" s="45"/>
      <c r="CB37" s="44"/>
      <c r="CC37" s="44"/>
      <c r="CD37" s="45"/>
      <c r="CE37" s="46">
        <f t="shared" si="12"/>
        <v>81.666666666666671</v>
      </c>
      <c r="CF37" s="47">
        <f t="shared" si="13"/>
        <v>82</v>
      </c>
      <c r="CG37" s="48"/>
      <c r="CH37" s="57">
        <v>11</v>
      </c>
      <c r="CI37"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37" s="48"/>
      <c r="CK37" s="57">
        <v>11</v>
      </c>
      <c r="CL37" s="49" t="str">
        <f t="shared" si="15"/>
        <v xml:space="preserve">Memiliki keterampilan  Menanggapi, menulis dan menyajikan teks pawarta., Menanggapi dan menceritakan kembali isi teks deskripsi tentang adat Jawa, Menulis dan menyajikan dua paragraf aksara Jawa yang menggunakan sandhangan mandaswara, </v>
      </c>
    </row>
    <row r="38" spans="1:102" x14ac:dyDescent="0.25">
      <c r="A38" s="8">
        <v>28</v>
      </c>
      <c r="B38" s="8">
        <v>17011</v>
      </c>
      <c r="C38" s="8" t="s">
        <v>195</v>
      </c>
      <c r="E38" s="50">
        <f t="shared" si="0"/>
        <v>82</v>
      </c>
      <c r="F38" s="8" t="str">
        <f t="shared" si="1"/>
        <v>B</v>
      </c>
      <c r="G38"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38" s="50">
        <f t="shared" si="3"/>
        <v>85</v>
      </c>
      <c r="I38" s="8" t="str">
        <f t="shared" si="4"/>
        <v>B</v>
      </c>
      <c r="J38" s="8" t="str">
        <f t="shared" si="5"/>
        <v xml:space="preserve">Memiliki keterampilan  Menanggapi, menulis dan menyajikan teks pawarta., Menanggapi dan menceritakan kembali isi teks deskripsi tentang adat Jawa, Menulis dan menyajikan dua paragraf aksara Jawa yang menggunakan sandhangan mandaswara, </v>
      </c>
      <c r="K38" s="8"/>
      <c r="L38" s="13"/>
      <c r="M38" s="14"/>
      <c r="N38" s="44">
        <f t="shared" si="6"/>
        <v>85</v>
      </c>
      <c r="O38" s="44">
        <f t="shared" si="7"/>
        <v>66</v>
      </c>
      <c r="Q38" s="44">
        <v>90</v>
      </c>
      <c r="R38" s="44"/>
      <c r="S38" s="45"/>
      <c r="T38" s="44">
        <v>80</v>
      </c>
      <c r="U38" s="44"/>
      <c r="V38" s="45"/>
      <c r="W38" s="44"/>
      <c r="X38" s="44"/>
      <c r="Y38" s="45"/>
      <c r="Z38" s="44"/>
      <c r="AA38" s="44"/>
      <c r="AB38" s="45"/>
      <c r="AC38" s="44"/>
      <c r="AD38" s="44"/>
      <c r="AE38" s="45"/>
      <c r="AF38" s="45">
        <f t="shared" si="8"/>
        <v>85</v>
      </c>
      <c r="AG38" s="44">
        <v>90</v>
      </c>
      <c r="AH38" s="44"/>
      <c r="AI38" s="45"/>
      <c r="AJ38" s="44"/>
      <c r="AK38" s="44"/>
      <c r="AL38" s="45"/>
      <c r="AM38" s="44"/>
      <c r="AN38" s="44"/>
      <c r="AO38" s="45"/>
      <c r="AP38" s="44"/>
      <c r="AQ38" s="44"/>
      <c r="AR38" s="45"/>
      <c r="AS38" s="44"/>
      <c r="AT38" s="44"/>
      <c r="AU38" s="45"/>
      <c r="AV38" s="44">
        <v>66</v>
      </c>
      <c r="AW38" s="46">
        <f t="shared" si="9"/>
        <v>81.5</v>
      </c>
      <c r="AX38" s="47">
        <f t="shared" si="10"/>
        <v>82</v>
      </c>
      <c r="AY38" s="48"/>
      <c r="AZ38" s="57">
        <v>85</v>
      </c>
      <c r="BA38" s="57"/>
      <c r="BB38" s="57"/>
      <c r="BC38" s="57">
        <v>85</v>
      </c>
      <c r="BD38" s="57"/>
      <c r="BE38" s="57"/>
      <c r="BF38" s="57"/>
      <c r="BG38" s="57"/>
      <c r="BH38" s="57"/>
      <c r="BI38" s="57"/>
      <c r="BJ38" s="57"/>
      <c r="BK38" s="57"/>
      <c r="BL38" s="57"/>
      <c r="BM38" s="57"/>
      <c r="BN38" s="57"/>
      <c r="BO38" s="45">
        <f t="shared" si="11"/>
        <v>85</v>
      </c>
      <c r="BP38" s="44">
        <v>85</v>
      </c>
      <c r="BQ38" s="44"/>
      <c r="BR38" s="45"/>
      <c r="BS38" s="44"/>
      <c r="BT38" s="44"/>
      <c r="BU38" s="45"/>
      <c r="BV38" s="44"/>
      <c r="BW38" s="44"/>
      <c r="BX38" s="45"/>
      <c r="BY38" s="44"/>
      <c r="BZ38" s="44"/>
      <c r="CA38" s="45"/>
      <c r="CB38" s="44"/>
      <c r="CC38" s="44"/>
      <c r="CD38" s="45"/>
      <c r="CE38" s="46">
        <f t="shared" si="12"/>
        <v>85</v>
      </c>
      <c r="CF38" s="47">
        <f t="shared" si="13"/>
        <v>85</v>
      </c>
      <c r="CG38" s="48"/>
      <c r="CH38" s="57">
        <v>11</v>
      </c>
      <c r="CI38"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38" s="48"/>
      <c r="CK38" s="57">
        <v>11</v>
      </c>
      <c r="CL38" s="49" t="str">
        <f t="shared" si="15"/>
        <v xml:space="preserve">Memiliki keterampilan  Menanggapi, menulis dan menyajikan teks pawarta., Menanggapi dan menceritakan kembali isi teks deskripsi tentang adat Jawa, Menulis dan menyajikan dua paragraf aksara Jawa yang menggunakan sandhangan mandaswara, </v>
      </c>
    </row>
    <row r="39" spans="1:102" x14ac:dyDescent="0.25">
      <c r="A39" s="8">
        <v>29</v>
      </c>
      <c r="B39" s="8">
        <v>17012</v>
      </c>
      <c r="C39" s="8" t="s">
        <v>196</v>
      </c>
      <c r="E39" s="50">
        <f t="shared" si="0"/>
        <v>87</v>
      </c>
      <c r="F39" s="8" t="str">
        <f t="shared" si="1"/>
        <v>B</v>
      </c>
      <c r="G39"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39" s="50">
        <f t="shared" si="3"/>
        <v>85</v>
      </c>
      <c r="I39" s="8" t="str">
        <f t="shared" si="4"/>
        <v>B</v>
      </c>
      <c r="J39" s="8" t="str">
        <f t="shared" si="5"/>
        <v xml:space="preserve">Memiliki keterampilan  Menanggapi, menulis dan menyajikan teks pawarta., Menanggapi dan menceritakan kembali isi teks deskripsi tentang adat Jawa, Menulis dan menyajikan dua paragraf aksara Jawa yang menggunakan sandhangan mandaswara, </v>
      </c>
      <c r="K39" s="8"/>
      <c r="L39" s="13"/>
      <c r="M39" s="14"/>
      <c r="N39" s="44">
        <f t="shared" si="6"/>
        <v>88</v>
      </c>
      <c r="O39" s="44">
        <f t="shared" si="7"/>
        <v>82</v>
      </c>
      <c r="Q39" s="44">
        <v>90</v>
      </c>
      <c r="R39" s="44"/>
      <c r="S39" s="45"/>
      <c r="T39" s="44">
        <v>85</v>
      </c>
      <c r="U39" s="44"/>
      <c r="V39" s="45"/>
      <c r="W39" s="44"/>
      <c r="X39" s="44"/>
      <c r="Y39" s="45"/>
      <c r="Z39" s="44"/>
      <c r="AA39" s="44"/>
      <c r="AB39" s="45"/>
      <c r="AC39" s="44"/>
      <c r="AD39" s="44"/>
      <c r="AE39" s="45"/>
      <c r="AF39" s="45">
        <f t="shared" si="8"/>
        <v>88</v>
      </c>
      <c r="AG39" s="44">
        <v>90</v>
      </c>
      <c r="AH39" s="44"/>
      <c r="AI39" s="45"/>
      <c r="AJ39" s="44"/>
      <c r="AK39" s="44"/>
      <c r="AL39" s="45"/>
      <c r="AM39" s="44"/>
      <c r="AN39" s="44"/>
      <c r="AO39" s="45"/>
      <c r="AP39" s="44"/>
      <c r="AQ39" s="44"/>
      <c r="AR39" s="45"/>
      <c r="AS39" s="44"/>
      <c r="AT39" s="44"/>
      <c r="AU39" s="45"/>
      <c r="AV39" s="44">
        <v>82</v>
      </c>
      <c r="AW39" s="46">
        <f t="shared" si="9"/>
        <v>86.75</v>
      </c>
      <c r="AX39" s="47">
        <f t="shared" si="10"/>
        <v>87</v>
      </c>
      <c r="AY39" s="48"/>
      <c r="AZ39" s="57">
        <v>85</v>
      </c>
      <c r="BA39" s="57"/>
      <c r="BB39" s="57"/>
      <c r="BC39" s="57">
        <v>85</v>
      </c>
      <c r="BD39" s="57"/>
      <c r="BE39" s="57"/>
      <c r="BF39" s="57"/>
      <c r="BG39" s="57"/>
      <c r="BH39" s="57"/>
      <c r="BI39" s="57"/>
      <c r="BJ39" s="57"/>
      <c r="BK39" s="57"/>
      <c r="BL39" s="57"/>
      <c r="BM39" s="57"/>
      <c r="BN39" s="57"/>
      <c r="BO39" s="45">
        <f t="shared" si="11"/>
        <v>85</v>
      </c>
      <c r="BP39" s="44">
        <v>85</v>
      </c>
      <c r="BQ39" s="44"/>
      <c r="BR39" s="45"/>
      <c r="BS39" s="44"/>
      <c r="BT39" s="44"/>
      <c r="BU39" s="45"/>
      <c r="BV39" s="44"/>
      <c r="BW39" s="44"/>
      <c r="BX39" s="45"/>
      <c r="BY39" s="44"/>
      <c r="BZ39" s="44"/>
      <c r="CA39" s="45"/>
      <c r="CB39" s="44"/>
      <c r="CC39" s="44"/>
      <c r="CD39" s="45"/>
      <c r="CE39" s="46">
        <f t="shared" si="12"/>
        <v>85</v>
      </c>
      <c r="CF39" s="47">
        <f t="shared" si="13"/>
        <v>85</v>
      </c>
      <c r="CG39" s="48"/>
      <c r="CH39" s="57">
        <v>11</v>
      </c>
      <c r="CI39"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39" s="48"/>
      <c r="CK39" s="57">
        <v>11</v>
      </c>
      <c r="CL39" s="49" t="str">
        <f t="shared" si="15"/>
        <v xml:space="preserve">Memiliki keterampilan  Menanggapi, menulis dan menyajikan teks pawarta., Menanggapi dan menceritakan kembali isi teks deskripsi tentang adat Jawa, Menulis dan menyajikan dua paragraf aksara Jawa yang menggunakan sandhangan mandaswara, </v>
      </c>
    </row>
    <row r="40" spans="1:102" x14ac:dyDescent="0.25">
      <c r="A40" s="8">
        <v>30</v>
      </c>
      <c r="B40" s="8">
        <v>17017</v>
      </c>
      <c r="C40" s="8" t="s">
        <v>197</v>
      </c>
      <c r="E40" s="50">
        <f t="shared" si="0"/>
        <v>74</v>
      </c>
      <c r="F40" s="8" t="str">
        <f t="shared" si="1"/>
        <v>C</v>
      </c>
      <c r="G40"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40" s="50">
        <f t="shared" si="3"/>
        <v>83</v>
      </c>
      <c r="I40" s="8" t="str">
        <f t="shared" si="4"/>
        <v>B</v>
      </c>
      <c r="J40" s="8" t="str">
        <f t="shared" si="5"/>
        <v xml:space="preserve">Memiliki keterampilan  Menanggapi, menulis dan menyajikan teks pawarta., Menanggapi dan menceritakan kembali isi teks deskripsi tentang adat Jawa, Menulis dan menyajikan dua paragraf aksara Jawa yang menggunakan sandhangan mandaswara, </v>
      </c>
      <c r="K40" s="8"/>
      <c r="L40" s="13"/>
      <c r="M40" s="14"/>
      <c r="N40" s="44">
        <f t="shared" si="6"/>
        <v>83</v>
      </c>
      <c r="O40" s="44">
        <f t="shared" si="7"/>
        <v>50</v>
      </c>
      <c r="Q40" s="44">
        <v>85</v>
      </c>
      <c r="R40" s="44"/>
      <c r="S40" s="45"/>
      <c r="T40" s="44">
        <v>80</v>
      </c>
      <c r="U40" s="44"/>
      <c r="V40" s="45"/>
      <c r="W40" s="44"/>
      <c r="X40" s="44"/>
      <c r="Y40" s="45"/>
      <c r="Z40" s="44"/>
      <c r="AA40" s="44"/>
      <c r="AB40" s="45"/>
      <c r="AC40" s="44"/>
      <c r="AD40" s="44"/>
      <c r="AE40" s="45"/>
      <c r="AF40" s="45">
        <f t="shared" si="8"/>
        <v>83</v>
      </c>
      <c r="AG40" s="44">
        <v>80</v>
      </c>
      <c r="AH40" s="44"/>
      <c r="AI40" s="45"/>
      <c r="AJ40" s="44"/>
      <c r="AK40" s="44"/>
      <c r="AL40" s="45"/>
      <c r="AM40" s="44"/>
      <c r="AN40" s="44"/>
      <c r="AO40" s="45"/>
      <c r="AP40" s="44"/>
      <c r="AQ40" s="44"/>
      <c r="AR40" s="45"/>
      <c r="AS40" s="44"/>
      <c r="AT40" s="44"/>
      <c r="AU40" s="45"/>
      <c r="AV40" s="44">
        <v>50</v>
      </c>
      <c r="AW40" s="46">
        <f t="shared" si="9"/>
        <v>73.75</v>
      </c>
      <c r="AX40" s="47">
        <f t="shared" si="10"/>
        <v>74</v>
      </c>
      <c r="AY40" s="48"/>
      <c r="AZ40" s="57">
        <v>80</v>
      </c>
      <c r="BA40" s="57"/>
      <c r="BB40" s="57"/>
      <c r="BC40" s="57">
        <v>90</v>
      </c>
      <c r="BD40" s="57"/>
      <c r="BE40" s="57"/>
      <c r="BF40" s="57"/>
      <c r="BG40" s="57"/>
      <c r="BH40" s="57"/>
      <c r="BI40" s="57"/>
      <c r="BJ40" s="57"/>
      <c r="BK40" s="57"/>
      <c r="BL40" s="57"/>
      <c r="BM40" s="57"/>
      <c r="BN40" s="57"/>
      <c r="BO40" s="45">
        <f t="shared" si="11"/>
        <v>85</v>
      </c>
      <c r="BP40" s="44">
        <v>80</v>
      </c>
      <c r="BQ40" s="44"/>
      <c r="BR40" s="45"/>
      <c r="BS40" s="44"/>
      <c r="BT40" s="44"/>
      <c r="BU40" s="45"/>
      <c r="BV40" s="44"/>
      <c r="BW40" s="44"/>
      <c r="BX40" s="45"/>
      <c r="BY40" s="44"/>
      <c r="BZ40" s="44"/>
      <c r="CA40" s="45"/>
      <c r="CB40" s="44"/>
      <c r="CC40" s="44"/>
      <c r="CD40" s="45"/>
      <c r="CE40" s="46">
        <f t="shared" si="12"/>
        <v>83.333333333333329</v>
      </c>
      <c r="CF40" s="47">
        <f t="shared" si="13"/>
        <v>83</v>
      </c>
      <c r="CG40" s="48"/>
      <c r="CH40" s="57">
        <v>11</v>
      </c>
      <c r="CI40"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40" s="48"/>
      <c r="CK40" s="57">
        <v>11</v>
      </c>
      <c r="CL40" s="49" t="str">
        <f t="shared" si="15"/>
        <v xml:space="preserve">Memiliki keterampilan  Menanggapi, menulis dan menyajikan teks pawarta., Menanggapi dan menceritakan kembali isi teks deskripsi tentang adat Jawa, Menulis dan menyajikan dua paragraf aksara Jawa yang menggunakan sandhangan mandaswara, </v>
      </c>
    </row>
    <row r="41" spans="1:102" x14ac:dyDescent="0.25">
      <c r="A41" s="8">
        <v>31</v>
      </c>
      <c r="B41" s="8">
        <v>17013</v>
      </c>
      <c r="C41" s="8" t="s">
        <v>198</v>
      </c>
      <c r="E41" s="50">
        <f t="shared" si="0"/>
        <v>71</v>
      </c>
      <c r="F41" s="8" t="str">
        <f t="shared" si="1"/>
        <v>C</v>
      </c>
      <c r="G41"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41" s="50">
        <f t="shared" si="3"/>
        <v>82</v>
      </c>
      <c r="I41" s="8" t="str">
        <f t="shared" si="4"/>
        <v>B</v>
      </c>
      <c r="J41" s="8" t="str">
        <f t="shared" si="5"/>
        <v xml:space="preserve">Memiliki keterampilan  Menanggapi, menulis dan menyajikan teks pawarta., Menanggapi dan menceritakan kembali isi teks deskripsi tentang adat Jawa, Menulis dan menyajikan dua paragraf aksara Jawa yang menggunakan sandhangan mandaswara, </v>
      </c>
      <c r="K41" s="8"/>
      <c r="L41" s="13"/>
      <c r="M41" s="14"/>
      <c r="N41" s="44">
        <f t="shared" si="6"/>
        <v>80</v>
      </c>
      <c r="O41" s="44">
        <f t="shared" si="7"/>
        <v>54</v>
      </c>
      <c r="Q41" s="44">
        <v>85</v>
      </c>
      <c r="R41" s="44"/>
      <c r="S41" s="45"/>
      <c r="T41" s="44">
        <v>75</v>
      </c>
      <c r="U41" s="44"/>
      <c r="V41" s="45"/>
      <c r="W41" s="44"/>
      <c r="X41" s="44"/>
      <c r="Y41" s="45"/>
      <c r="Z41" s="44"/>
      <c r="AA41" s="44"/>
      <c r="AB41" s="45"/>
      <c r="AC41" s="44"/>
      <c r="AD41" s="44"/>
      <c r="AE41" s="45"/>
      <c r="AF41" s="45">
        <f t="shared" si="8"/>
        <v>80</v>
      </c>
      <c r="AG41" s="44">
        <v>70</v>
      </c>
      <c r="AH41" s="44"/>
      <c r="AI41" s="45"/>
      <c r="AJ41" s="44"/>
      <c r="AK41" s="44"/>
      <c r="AL41" s="45"/>
      <c r="AM41" s="44"/>
      <c r="AN41" s="44"/>
      <c r="AO41" s="45"/>
      <c r="AP41" s="44"/>
      <c r="AQ41" s="44"/>
      <c r="AR41" s="45"/>
      <c r="AS41" s="44"/>
      <c r="AT41" s="44"/>
      <c r="AU41" s="45"/>
      <c r="AV41" s="44">
        <v>54</v>
      </c>
      <c r="AW41" s="46">
        <f t="shared" si="9"/>
        <v>71</v>
      </c>
      <c r="AX41" s="47">
        <f t="shared" si="10"/>
        <v>71</v>
      </c>
      <c r="AY41" s="48"/>
      <c r="AZ41" s="57">
        <v>75</v>
      </c>
      <c r="BA41" s="57"/>
      <c r="BB41" s="57"/>
      <c r="BC41" s="57">
        <v>85</v>
      </c>
      <c r="BD41" s="57"/>
      <c r="BE41" s="57"/>
      <c r="BF41" s="57"/>
      <c r="BG41" s="57"/>
      <c r="BH41" s="57"/>
      <c r="BI41" s="57"/>
      <c r="BJ41" s="57"/>
      <c r="BK41" s="57"/>
      <c r="BL41" s="57"/>
      <c r="BM41" s="57"/>
      <c r="BN41" s="57"/>
      <c r="BO41" s="45">
        <f t="shared" si="11"/>
        <v>80</v>
      </c>
      <c r="BP41" s="44">
        <v>85</v>
      </c>
      <c r="BQ41" s="44"/>
      <c r="BR41" s="45"/>
      <c r="BS41" s="44"/>
      <c r="BT41" s="44"/>
      <c r="BU41" s="45"/>
      <c r="BV41" s="44"/>
      <c r="BW41" s="44"/>
      <c r="BX41" s="45"/>
      <c r="BY41" s="44"/>
      <c r="BZ41" s="44"/>
      <c r="CA41" s="45"/>
      <c r="CB41" s="44"/>
      <c r="CC41" s="44"/>
      <c r="CD41" s="45"/>
      <c r="CE41" s="46">
        <f t="shared" si="12"/>
        <v>81.666666666666671</v>
      </c>
      <c r="CF41" s="47">
        <f t="shared" si="13"/>
        <v>82</v>
      </c>
      <c r="CG41" s="48"/>
      <c r="CH41" s="57">
        <v>11</v>
      </c>
      <c r="CI41"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41" s="48"/>
      <c r="CK41" s="57">
        <v>11</v>
      </c>
      <c r="CL41" s="49" t="str">
        <f t="shared" si="15"/>
        <v xml:space="preserve">Memiliki keterampilan  Menanggapi, menulis dan menyajikan teks pawarta., Menanggapi dan menceritakan kembali isi teks deskripsi tentang adat Jawa, Menulis dan menyajikan dua paragraf aksara Jawa yang menggunakan sandhangan mandaswara, </v>
      </c>
    </row>
    <row r="42" spans="1:102" x14ac:dyDescent="0.25">
      <c r="A42" s="8">
        <v>32</v>
      </c>
      <c r="B42" s="8">
        <v>17014</v>
      </c>
      <c r="C42" s="8" t="s">
        <v>199</v>
      </c>
      <c r="E42" s="50">
        <f t="shared" si="0"/>
        <v>78</v>
      </c>
      <c r="F42" s="8" t="str">
        <f t="shared" si="1"/>
        <v>B</v>
      </c>
      <c r="G42" s="8" t="str">
        <f t="shared" si="2"/>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42" s="50">
        <f t="shared" si="3"/>
        <v>82</v>
      </c>
      <c r="I42" s="8" t="str">
        <f t="shared" si="4"/>
        <v>B</v>
      </c>
      <c r="J42" s="8" t="str">
        <f t="shared" si="5"/>
        <v xml:space="preserve">Memiliki keterampilan  Menanggapi, menulis dan menyajikan teks pawarta., Menanggapi dan menceritakan kembali isi teks deskripsi tentang adat Jawa, Menulis dan menyajikan dua paragraf aksara Jawa yang menggunakan sandhangan mandaswara, </v>
      </c>
      <c r="K42" s="8"/>
      <c r="L42" s="13"/>
      <c r="M42" s="14"/>
      <c r="N42" s="44">
        <f t="shared" si="6"/>
        <v>83</v>
      </c>
      <c r="O42" s="44">
        <f t="shared" si="7"/>
        <v>72</v>
      </c>
      <c r="Q42" s="44">
        <v>85</v>
      </c>
      <c r="R42" s="44"/>
      <c r="S42" s="45"/>
      <c r="T42" s="44">
        <v>80</v>
      </c>
      <c r="U42" s="44"/>
      <c r="V42" s="45"/>
      <c r="W42" s="44"/>
      <c r="X42" s="44"/>
      <c r="Y42" s="45"/>
      <c r="Z42" s="44"/>
      <c r="AA42" s="44"/>
      <c r="AB42" s="45"/>
      <c r="AC42" s="44"/>
      <c r="AD42" s="44"/>
      <c r="AE42" s="45"/>
      <c r="AF42" s="45">
        <f t="shared" si="8"/>
        <v>83</v>
      </c>
      <c r="AG42" s="44">
        <v>75</v>
      </c>
      <c r="AH42" s="44"/>
      <c r="AI42" s="45"/>
      <c r="AJ42" s="44"/>
      <c r="AK42" s="44"/>
      <c r="AL42" s="45"/>
      <c r="AM42" s="44"/>
      <c r="AN42" s="44"/>
      <c r="AO42" s="45"/>
      <c r="AP42" s="44"/>
      <c r="AQ42" s="44"/>
      <c r="AR42" s="45"/>
      <c r="AS42" s="44"/>
      <c r="AT42" s="44"/>
      <c r="AU42" s="45"/>
      <c r="AV42" s="44">
        <v>72</v>
      </c>
      <c r="AW42" s="46">
        <f t="shared" si="9"/>
        <v>78</v>
      </c>
      <c r="AX42" s="47">
        <f t="shared" si="10"/>
        <v>78</v>
      </c>
      <c r="AY42" s="48"/>
      <c r="AZ42" s="57">
        <v>80</v>
      </c>
      <c r="BA42" s="57"/>
      <c r="BB42" s="57"/>
      <c r="BC42" s="57">
        <v>80</v>
      </c>
      <c r="BD42" s="57"/>
      <c r="BE42" s="57"/>
      <c r="BF42" s="57"/>
      <c r="BG42" s="57"/>
      <c r="BH42" s="57"/>
      <c r="BI42" s="57"/>
      <c r="BJ42" s="57"/>
      <c r="BK42" s="57"/>
      <c r="BL42" s="57"/>
      <c r="BM42" s="57"/>
      <c r="BN42" s="57"/>
      <c r="BO42" s="45">
        <f t="shared" si="11"/>
        <v>80</v>
      </c>
      <c r="BP42" s="44">
        <v>85</v>
      </c>
      <c r="BQ42" s="44"/>
      <c r="BR42" s="45"/>
      <c r="BS42" s="44"/>
      <c r="BT42" s="44"/>
      <c r="BU42" s="45"/>
      <c r="BV42" s="44"/>
      <c r="BW42" s="44"/>
      <c r="BX42" s="45"/>
      <c r="BY42" s="44"/>
      <c r="BZ42" s="44"/>
      <c r="CA42" s="45"/>
      <c r="CB42" s="44"/>
      <c r="CC42" s="44"/>
      <c r="CD42" s="45"/>
      <c r="CE42" s="46">
        <f t="shared" si="12"/>
        <v>81.666666666666671</v>
      </c>
      <c r="CF42" s="47">
        <f t="shared" si="13"/>
        <v>82</v>
      </c>
      <c r="CG42" s="48"/>
      <c r="CH42" s="57">
        <v>11</v>
      </c>
      <c r="CI42" s="49" t="str">
        <f t="shared" si="14"/>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42" s="48"/>
      <c r="CK42" s="57">
        <v>11</v>
      </c>
      <c r="CL42" s="49" t="str">
        <f t="shared" si="15"/>
        <v xml:space="preserve">Memiliki keterampilan  Menanggapi, menulis dan menyajikan teks pawarta., Menanggapi dan menceritakan kembali isi teks deskripsi tentang adat Jawa, Menulis dan menyajikan dua paragraf aksara Jawa yang menggunakan sandhangan mandaswara, </v>
      </c>
    </row>
    <row r="43" spans="1:102" x14ac:dyDescent="0.25">
      <c r="A43" s="8">
        <v>33</v>
      </c>
      <c r="B43" s="8">
        <v>17015</v>
      </c>
      <c r="C43" s="8" t="s">
        <v>200</v>
      </c>
      <c r="E43" s="50">
        <f t="shared" ref="E43:E60" si="16">AX43</f>
        <v>76</v>
      </c>
      <c r="F43" s="8" t="str">
        <f t="shared" ref="F43:F60" si="17">IF(E43="","",IF(E43&lt;=69,"D",IF(E43&lt;=75,"C",IF(E43&lt;=90,"B",IF(E43&lt;=100,"A","E")))))</f>
        <v>B</v>
      </c>
      <c r="G43" s="8" t="str">
        <f t="shared" ref="G43:G60" si="18">CI43</f>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43" s="50">
        <f t="shared" ref="H43:H60" si="19">CF43</f>
        <v>83</v>
      </c>
      <c r="I43" s="8" t="str">
        <f t="shared" ref="I43:I60" si="20">IF(H43="","",IF(H43&lt;=69,"D",IF(H43&lt;=75,"C",IF(H43&lt;=90,"B",IF(H43&lt;=100,"A","E")))))</f>
        <v>B</v>
      </c>
      <c r="J43" s="8" t="str">
        <f t="shared" ref="J43:J60" si="21">CL43</f>
        <v xml:space="preserve">Memiliki keterampilan  Menanggapi, menulis dan menyajikan teks pawarta., Menanggapi dan menceritakan kembali isi teks deskripsi tentang adat Jawa, Menulis dan menyajikan dua paragraf aksara Jawa yang menggunakan sandhangan mandaswara, </v>
      </c>
      <c r="K43" s="8"/>
      <c r="L43" s="13"/>
      <c r="M43" s="14"/>
      <c r="N43" s="44">
        <f t="shared" ref="N43:N60" si="22">AF43</f>
        <v>85</v>
      </c>
      <c r="O43" s="44">
        <f t="shared" ref="O43:O60" si="23">IF(COUNTBLANK(AV43:AV43),"",AV43)</f>
        <v>54</v>
      </c>
      <c r="Q43" s="44">
        <v>90</v>
      </c>
      <c r="R43" s="44"/>
      <c r="S43" s="45"/>
      <c r="T43" s="44">
        <v>80</v>
      </c>
      <c r="U43" s="44"/>
      <c r="V43" s="45"/>
      <c r="W43" s="44"/>
      <c r="X43" s="44"/>
      <c r="Y43" s="45"/>
      <c r="Z43" s="44"/>
      <c r="AA43" s="44"/>
      <c r="AB43" s="45"/>
      <c r="AC43" s="44"/>
      <c r="AD43" s="44"/>
      <c r="AE43" s="45"/>
      <c r="AF43" s="45">
        <f t="shared" ref="AF43:AF60" si="24">IF(AND(Q43="",R43="",S43=""),"",ROUND(AVERAGE(Q43:AE43),0))</f>
        <v>85</v>
      </c>
      <c r="AG43" s="44">
        <v>80</v>
      </c>
      <c r="AH43" s="44"/>
      <c r="AI43" s="45"/>
      <c r="AJ43" s="44"/>
      <c r="AK43" s="44"/>
      <c r="AL43" s="45"/>
      <c r="AM43" s="44"/>
      <c r="AN43" s="44"/>
      <c r="AO43" s="45"/>
      <c r="AP43" s="44"/>
      <c r="AQ43" s="44"/>
      <c r="AR43" s="45"/>
      <c r="AS43" s="44"/>
      <c r="AT43" s="44"/>
      <c r="AU43" s="45"/>
      <c r="AV43" s="44">
        <v>54</v>
      </c>
      <c r="AW43" s="46">
        <f t="shared" ref="AW43:AW60" si="25">IF(AV43="","",AVERAGE(Q43:AE43,AG43:AV43))</f>
        <v>76</v>
      </c>
      <c r="AX43" s="47">
        <f t="shared" ref="AX43:AX60" si="26">IF(AW43="","",ROUND(AW43,0))</f>
        <v>76</v>
      </c>
      <c r="AY43" s="48"/>
      <c r="AZ43" s="57">
        <v>85</v>
      </c>
      <c r="BA43" s="57"/>
      <c r="BB43" s="57"/>
      <c r="BC43" s="57">
        <v>80</v>
      </c>
      <c r="BD43" s="57"/>
      <c r="BE43" s="57"/>
      <c r="BF43" s="57"/>
      <c r="BG43" s="57"/>
      <c r="BH43" s="57"/>
      <c r="BI43" s="57"/>
      <c r="BJ43" s="57"/>
      <c r="BK43" s="57"/>
      <c r="BL43" s="57"/>
      <c r="BM43" s="57"/>
      <c r="BN43" s="57"/>
      <c r="BO43" s="45">
        <f t="shared" ref="BO43:BO60" si="27">IF(AND(BB43="",BA43="",AZ43=""),"",ROUND(AVERAGE(AZ43:BN43),0))</f>
        <v>83</v>
      </c>
      <c r="BP43" s="44">
        <v>85</v>
      </c>
      <c r="BQ43" s="44"/>
      <c r="BR43" s="45"/>
      <c r="BS43" s="44"/>
      <c r="BT43" s="44"/>
      <c r="BU43" s="45"/>
      <c r="BV43" s="44"/>
      <c r="BW43" s="44"/>
      <c r="BX43" s="45"/>
      <c r="BY43" s="44"/>
      <c r="BZ43" s="44"/>
      <c r="CA43" s="45"/>
      <c r="CB43" s="44"/>
      <c r="CC43" s="44"/>
      <c r="CD43" s="45"/>
      <c r="CE43" s="46">
        <f t="shared" ref="CE43:CE60" si="28">IF(AND(BP43="",BQ43="",BR43=""),"",AVERAGE(AZ43:BN43,BP43:CD43))</f>
        <v>83.333333333333329</v>
      </c>
      <c r="CF43" s="47">
        <f t="shared" ref="CF43:CF60" si="29">IF(CE43="","",ROUND(CE43,0))</f>
        <v>83</v>
      </c>
      <c r="CG43" s="48"/>
      <c r="CH43" s="57">
        <v>11</v>
      </c>
      <c r="CI43" s="49" t="str">
        <f t="shared" ref="CI43:CI60" si="30">IF(CH43="","",VLOOKUP(CH43,$CW$9:$CX$20,2,0))</f>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43" s="48"/>
      <c r="CK43" s="57">
        <v>11</v>
      </c>
      <c r="CL43" s="49" t="str">
        <f t="shared" ref="CL43:CL60" si="31">IF(CK43="","",VLOOKUP(CK43,$CW$22:$CX$33,2,0))</f>
        <v xml:space="preserve">Memiliki keterampilan  Menanggapi, menulis dan menyajikan teks pawarta., Menanggapi dan menceritakan kembali isi teks deskripsi tentang adat Jawa, Menulis dan menyajikan dua paragraf aksara Jawa yang menggunakan sandhangan mandaswara, </v>
      </c>
    </row>
    <row r="44" spans="1:102" x14ac:dyDescent="0.25">
      <c r="A44" s="8">
        <v>34</v>
      </c>
      <c r="B44" s="8">
        <v>17016</v>
      </c>
      <c r="C44" s="8" t="s">
        <v>201</v>
      </c>
      <c r="E44" s="50">
        <f t="shared" si="16"/>
        <v>79</v>
      </c>
      <c r="F44" s="8" t="str">
        <f t="shared" si="17"/>
        <v>B</v>
      </c>
      <c r="G44" s="8" t="str">
        <f t="shared" si="18"/>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H44" s="50">
        <f t="shared" si="19"/>
        <v>85</v>
      </c>
      <c r="I44" s="8" t="str">
        <f t="shared" si="20"/>
        <v>B</v>
      </c>
      <c r="J44" s="8" t="str">
        <f t="shared" si="21"/>
        <v xml:space="preserve">Memiliki keterampilan  Menanggapi, menulis dan menyajikan teks pawarta., Menanggapi dan menceritakan kembali isi teks deskripsi tentang adat Jawa, Menulis dan menyajikan dua paragraf aksara Jawa yang menggunakan sandhangan mandaswara, </v>
      </c>
      <c r="K44" s="8"/>
      <c r="L44" s="13"/>
      <c r="M44" s="14"/>
      <c r="N44" s="44">
        <f t="shared" si="22"/>
        <v>88</v>
      </c>
      <c r="O44" s="44">
        <f t="shared" si="23"/>
        <v>60</v>
      </c>
      <c r="Q44" s="44">
        <v>90</v>
      </c>
      <c r="R44" s="44"/>
      <c r="S44" s="45"/>
      <c r="T44" s="44">
        <v>85</v>
      </c>
      <c r="U44" s="44"/>
      <c r="V44" s="45"/>
      <c r="W44" s="44"/>
      <c r="X44" s="44"/>
      <c r="Y44" s="45"/>
      <c r="Z44" s="44"/>
      <c r="AA44" s="44"/>
      <c r="AB44" s="45"/>
      <c r="AC44" s="44"/>
      <c r="AD44" s="44"/>
      <c r="AE44" s="45"/>
      <c r="AF44" s="45">
        <f t="shared" si="24"/>
        <v>88</v>
      </c>
      <c r="AG44" s="44">
        <v>80</v>
      </c>
      <c r="AH44" s="44"/>
      <c r="AI44" s="45"/>
      <c r="AJ44" s="44"/>
      <c r="AK44" s="44"/>
      <c r="AL44" s="45"/>
      <c r="AM44" s="44"/>
      <c r="AN44" s="44"/>
      <c r="AO44" s="45"/>
      <c r="AP44" s="44"/>
      <c r="AQ44" s="44"/>
      <c r="AR44" s="45"/>
      <c r="AS44" s="44"/>
      <c r="AT44" s="44"/>
      <c r="AU44" s="45"/>
      <c r="AV44" s="44">
        <v>60</v>
      </c>
      <c r="AW44" s="46">
        <f t="shared" si="25"/>
        <v>78.75</v>
      </c>
      <c r="AX44" s="47">
        <f t="shared" si="26"/>
        <v>79</v>
      </c>
      <c r="AY44" s="48"/>
      <c r="AZ44" s="57">
        <v>85</v>
      </c>
      <c r="BA44" s="57"/>
      <c r="BB44" s="57"/>
      <c r="BC44" s="57">
        <v>85</v>
      </c>
      <c r="BD44" s="57"/>
      <c r="BE44" s="57"/>
      <c r="BF44" s="57"/>
      <c r="BG44" s="57"/>
      <c r="BH44" s="57"/>
      <c r="BI44" s="57"/>
      <c r="BJ44" s="57"/>
      <c r="BK44" s="57"/>
      <c r="BL44" s="57"/>
      <c r="BM44" s="57"/>
      <c r="BN44" s="57"/>
      <c r="BO44" s="45">
        <f t="shared" si="27"/>
        <v>85</v>
      </c>
      <c r="BP44" s="44">
        <v>85</v>
      </c>
      <c r="BQ44" s="44"/>
      <c r="BR44" s="45"/>
      <c r="BS44" s="44"/>
      <c r="BT44" s="44"/>
      <c r="BU44" s="45"/>
      <c r="BV44" s="44"/>
      <c r="BW44" s="44"/>
      <c r="BX44" s="45"/>
      <c r="BY44" s="44"/>
      <c r="BZ44" s="44"/>
      <c r="CA44" s="45"/>
      <c r="CB44" s="44"/>
      <c r="CC44" s="44"/>
      <c r="CD44" s="45"/>
      <c r="CE44" s="46">
        <f t="shared" si="28"/>
        <v>85</v>
      </c>
      <c r="CF44" s="47">
        <f t="shared" si="29"/>
        <v>85</v>
      </c>
      <c r="CG44" s="48"/>
      <c r="CH44" s="57">
        <v>11</v>
      </c>
      <c r="CI44" s="49" t="str">
        <f t="shared" si="30"/>
        <v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v>
      </c>
      <c r="CJ44" s="48"/>
      <c r="CK44" s="57">
        <v>11</v>
      </c>
      <c r="CL44" s="49" t="str">
        <f t="shared" si="31"/>
        <v xml:space="preserve">Memiliki keterampilan  Menanggapi, menulis dan menyajikan teks pawarta., Menanggapi dan menceritakan kembali isi teks deskripsi tentang adat Jawa, Menulis dan menyajikan dua paragraf aksara Jawa yang menggunakan sandhangan mandaswara, </v>
      </c>
    </row>
    <row r="45" spans="1:102" x14ac:dyDescent="0.25">
      <c r="A45" s="8"/>
      <c r="B45" s="8"/>
      <c r="C45" s="8"/>
      <c r="E45" s="50" t="str">
        <f t="shared" si="16"/>
        <v/>
      </c>
      <c r="F45" s="8" t="str">
        <f t="shared" si="17"/>
        <v/>
      </c>
      <c r="G45" s="8" t="str">
        <f t="shared" si="18"/>
        <v/>
      </c>
      <c r="H45" s="50" t="str">
        <f t="shared" si="19"/>
        <v/>
      </c>
      <c r="I45" s="8" t="str">
        <f t="shared" si="20"/>
        <v/>
      </c>
      <c r="J45" s="8" t="str">
        <f t="shared" si="21"/>
        <v/>
      </c>
      <c r="K45" s="8"/>
      <c r="L45" s="13"/>
      <c r="M45" s="14"/>
      <c r="N45" s="44" t="str">
        <f t="shared" si="22"/>
        <v/>
      </c>
      <c r="O45" s="44" t="str">
        <f t="shared" si="23"/>
        <v/>
      </c>
      <c r="Q45" s="44"/>
      <c r="R45" s="44"/>
      <c r="S45" s="45"/>
      <c r="T45" s="44"/>
      <c r="U45" s="44"/>
      <c r="V45" s="45"/>
      <c r="W45" s="44"/>
      <c r="X45" s="44"/>
      <c r="Y45" s="45"/>
      <c r="Z45" s="44"/>
      <c r="AA45" s="44"/>
      <c r="AB45" s="45"/>
      <c r="AC45" s="44"/>
      <c r="AD45" s="44"/>
      <c r="AE45" s="45"/>
      <c r="AF45" s="45" t="str">
        <f t="shared" si="24"/>
        <v/>
      </c>
      <c r="AG45" s="44"/>
      <c r="AH45" s="44"/>
      <c r="AI45" s="45"/>
      <c r="AJ45" s="44"/>
      <c r="AK45" s="44"/>
      <c r="AL45" s="45"/>
      <c r="AM45" s="44"/>
      <c r="AN45" s="44"/>
      <c r="AO45" s="45"/>
      <c r="AP45" s="44"/>
      <c r="AQ45" s="44"/>
      <c r="AR45" s="45"/>
      <c r="AS45" s="44"/>
      <c r="AT45" s="44"/>
      <c r="AU45" s="45"/>
      <c r="AV45" s="44"/>
      <c r="AW45" s="46" t="str">
        <f t="shared" si="25"/>
        <v/>
      </c>
      <c r="AX45" s="47" t="str">
        <f t="shared" si="26"/>
        <v/>
      </c>
      <c r="AY45" s="48"/>
      <c r="AZ45" s="57"/>
      <c r="BA45" s="57"/>
      <c r="BB45" s="57"/>
      <c r="BC45" s="57"/>
      <c r="BD45" s="57"/>
      <c r="BE45" s="57"/>
      <c r="BF45" s="57"/>
      <c r="BG45" s="57"/>
      <c r="BH45" s="57"/>
      <c r="BI45" s="57"/>
      <c r="BJ45" s="57"/>
      <c r="BK45" s="57"/>
      <c r="BL45" s="57"/>
      <c r="BM45" s="57"/>
      <c r="BN45" s="57"/>
      <c r="BO45" s="45" t="str">
        <f t="shared" si="27"/>
        <v/>
      </c>
      <c r="BP45" s="44"/>
      <c r="BQ45" s="44"/>
      <c r="BR45" s="45"/>
      <c r="BS45" s="44"/>
      <c r="BT45" s="44"/>
      <c r="BU45" s="45"/>
      <c r="BV45" s="44"/>
      <c r="BW45" s="44"/>
      <c r="BX45" s="45"/>
      <c r="BY45" s="44"/>
      <c r="BZ45" s="44"/>
      <c r="CA45" s="45"/>
      <c r="CB45" s="44"/>
      <c r="CC45" s="44"/>
      <c r="CD45" s="45"/>
      <c r="CE45" s="46" t="str">
        <f t="shared" si="28"/>
        <v/>
      </c>
      <c r="CF45" s="47" t="str">
        <f t="shared" si="29"/>
        <v/>
      </c>
      <c r="CG45" s="48"/>
      <c r="CH45" s="57"/>
      <c r="CI45" s="49" t="str">
        <f t="shared" si="30"/>
        <v/>
      </c>
      <c r="CJ45" s="48"/>
      <c r="CK45" s="57"/>
      <c r="CL45" s="49" t="str">
        <f t="shared" si="31"/>
        <v/>
      </c>
    </row>
    <row r="46" spans="1:102" x14ac:dyDescent="0.25">
      <c r="A46" s="8"/>
      <c r="B46" s="8"/>
      <c r="C46" s="8"/>
      <c r="E46" s="50" t="str">
        <f t="shared" si="16"/>
        <v/>
      </c>
      <c r="F46" s="8" t="str">
        <f t="shared" si="17"/>
        <v/>
      </c>
      <c r="G46" s="8" t="str">
        <f t="shared" si="18"/>
        <v/>
      </c>
      <c r="H46" s="50" t="str">
        <f t="shared" si="19"/>
        <v/>
      </c>
      <c r="I46" s="8" t="str">
        <f t="shared" si="20"/>
        <v/>
      </c>
      <c r="J46" s="8" t="str">
        <f t="shared" si="21"/>
        <v/>
      </c>
      <c r="K46" s="8"/>
      <c r="L46" s="13"/>
      <c r="M46" s="14"/>
      <c r="N46" s="44" t="str">
        <f t="shared" si="22"/>
        <v/>
      </c>
      <c r="O46" s="44" t="str">
        <f t="shared" si="23"/>
        <v/>
      </c>
      <c r="Q46" s="44"/>
      <c r="R46" s="44"/>
      <c r="S46" s="45"/>
      <c r="T46" s="44"/>
      <c r="U46" s="44"/>
      <c r="V46" s="45"/>
      <c r="W46" s="44"/>
      <c r="X46" s="44"/>
      <c r="Y46" s="45"/>
      <c r="Z46" s="44"/>
      <c r="AA46" s="44"/>
      <c r="AB46" s="45"/>
      <c r="AC46" s="44"/>
      <c r="AD46" s="44"/>
      <c r="AE46" s="45"/>
      <c r="AF46" s="45" t="str">
        <f t="shared" si="24"/>
        <v/>
      </c>
      <c r="AG46" s="44"/>
      <c r="AH46" s="44"/>
      <c r="AI46" s="45"/>
      <c r="AJ46" s="44"/>
      <c r="AK46" s="44"/>
      <c r="AL46" s="45"/>
      <c r="AM46" s="44"/>
      <c r="AN46" s="44"/>
      <c r="AO46" s="45"/>
      <c r="AP46" s="44"/>
      <c r="AQ46" s="44"/>
      <c r="AR46" s="45"/>
      <c r="AS46" s="44"/>
      <c r="AT46" s="44"/>
      <c r="AU46" s="45"/>
      <c r="AV46" s="44"/>
      <c r="AW46" s="46" t="str">
        <f t="shared" si="25"/>
        <v/>
      </c>
      <c r="AX46" s="47" t="str">
        <f t="shared" si="26"/>
        <v/>
      </c>
      <c r="AY46" s="48"/>
      <c r="AZ46" s="57"/>
      <c r="BA46" s="57"/>
      <c r="BB46" s="57"/>
      <c r="BC46" s="57"/>
      <c r="BD46" s="57"/>
      <c r="BE46" s="57"/>
      <c r="BF46" s="57"/>
      <c r="BG46" s="57"/>
      <c r="BH46" s="57"/>
      <c r="BI46" s="57"/>
      <c r="BJ46" s="57"/>
      <c r="BK46" s="57"/>
      <c r="BL46" s="57"/>
      <c r="BM46" s="57"/>
      <c r="BN46" s="57"/>
      <c r="BO46" s="45" t="str">
        <f t="shared" si="27"/>
        <v/>
      </c>
      <c r="BP46" s="44"/>
      <c r="BQ46" s="44"/>
      <c r="BR46" s="45"/>
      <c r="BS46" s="44"/>
      <c r="BT46" s="44"/>
      <c r="BU46" s="45"/>
      <c r="BV46" s="44"/>
      <c r="BW46" s="44"/>
      <c r="BX46" s="45"/>
      <c r="BY46" s="44"/>
      <c r="BZ46" s="44"/>
      <c r="CA46" s="45"/>
      <c r="CB46" s="44"/>
      <c r="CC46" s="44"/>
      <c r="CD46" s="45"/>
      <c r="CE46" s="46" t="str">
        <f t="shared" si="28"/>
        <v/>
      </c>
      <c r="CF46" s="47" t="str">
        <f t="shared" si="29"/>
        <v/>
      </c>
      <c r="CG46" s="48"/>
      <c r="CH46" s="57"/>
      <c r="CI46" s="49" t="str">
        <f t="shared" si="30"/>
        <v/>
      </c>
      <c r="CJ46" s="48"/>
      <c r="CK46" s="57"/>
      <c r="CL46" s="49" t="str">
        <f t="shared" si="31"/>
        <v/>
      </c>
    </row>
    <row r="47" spans="1:102" x14ac:dyDescent="0.25">
      <c r="A47" s="8"/>
      <c r="B47" s="8"/>
      <c r="C47" s="8"/>
      <c r="E47" s="50" t="str">
        <f t="shared" si="16"/>
        <v/>
      </c>
      <c r="F47" s="8" t="str">
        <f t="shared" si="17"/>
        <v/>
      </c>
      <c r="G47" s="8" t="str">
        <f t="shared" si="18"/>
        <v/>
      </c>
      <c r="H47" s="50" t="str">
        <f t="shared" si="19"/>
        <v/>
      </c>
      <c r="I47" s="8" t="str">
        <f t="shared" si="20"/>
        <v/>
      </c>
      <c r="J47" s="8" t="str">
        <f t="shared" si="21"/>
        <v/>
      </c>
      <c r="K47" s="8"/>
      <c r="L47" s="13"/>
      <c r="M47" s="14"/>
      <c r="N47" s="44" t="str">
        <f t="shared" si="22"/>
        <v/>
      </c>
      <c r="O47" s="44" t="str">
        <f t="shared" si="23"/>
        <v/>
      </c>
      <c r="Q47" s="44"/>
      <c r="R47" s="44"/>
      <c r="S47" s="45"/>
      <c r="T47" s="44"/>
      <c r="U47" s="44"/>
      <c r="V47" s="45"/>
      <c r="W47" s="44"/>
      <c r="X47" s="44"/>
      <c r="Y47" s="45"/>
      <c r="Z47" s="44"/>
      <c r="AA47" s="44"/>
      <c r="AB47" s="45"/>
      <c r="AC47" s="44"/>
      <c r="AD47" s="44"/>
      <c r="AE47" s="45"/>
      <c r="AF47" s="45" t="str">
        <f t="shared" si="24"/>
        <v/>
      </c>
      <c r="AG47" s="44"/>
      <c r="AH47" s="44"/>
      <c r="AI47" s="45"/>
      <c r="AJ47" s="44"/>
      <c r="AK47" s="44"/>
      <c r="AL47" s="45"/>
      <c r="AM47" s="44"/>
      <c r="AN47" s="44"/>
      <c r="AO47" s="45"/>
      <c r="AP47" s="44"/>
      <c r="AQ47" s="44"/>
      <c r="AR47" s="45"/>
      <c r="AS47" s="44"/>
      <c r="AT47" s="44"/>
      <c r="AU47" s="45"/>
      <c r="AV47" s="44"/>
      <c r="AW47" s="46" t="str">
        <f t="shared" si="25"/>
        <v/>
      </c>
      <c r="AX47" s="47" t="str">
        <f t="shared" si="26"/>
        <v/>
      </c>
      <c r="AY47" s="48"/>
      <c r="AZ47" s="57"/>
      <c r="BA47" s="57"/>
      <c r="BB47" s="57"/>
      <c r="BC47" s="57"/>
      <c r="BD47" s="57"/>
      <c r="BE47" s="57"/>
      <c r="BF47" s="57"/>
      <c r="BG47" s="57"/>
      <c r="BH47" s="57"/>
      <c r="BI47" s="57"/>
      <c r="BJ47" s="57"/>
      <c r="BK47" s="57"/>
      <c r="BL47" s="57"/>
      <c r="BM47" s="57"/>
      <c r="BN47" s="57"/>
      <c r="BO47" s="45" t="str">
        <f t="shared" si="27"/>
        <v/>
      </c>
      <c r="BP47" s="44"/>
      <c r="BQ47" s="44"/>
      <c r="BR47" s="45"/>
      <c r="BS47" s="44"/>
      <c r="BT47" s="44"/>
      <c r="BU47" s="45"/>
      <c r="BV47" s="44"/>
      <c r="BW47" s="44"/>
      <c r="BX47" s="45"/>
      <c r="BY47" s="44"/>
      <c r="BZ47" s="44"/>
      <c r="CA47" s="45"/>
      <c r="CB47" s="44"/>
      <c r="CC47" s="44"/>
      <c r="CD47" s="45"/>
      <c r="CE47" s="46" t="str">
        <f t="shared" si="28"/>
        <v/>
      </c>
      <c r="CF47" s="47" t="str">
        <f t="shared" si="29"/>
        <v/>
      </c>
      <c r="CG47" s="48"/>
      <c r="CH47" s="57"/>
      <c r="CI47" s="49" t="str">
        <f t="shared" si="30"/>
        <v/>
      </c>
      <c r="CJ47" s="48"/>
      <c r="CK47" s="57"/>
      <c r="CL47" s="49" t="str">
        <f t="shared" si="31"/>
        <v/>
      </c>
    </row>
    <row r="48" spans="1:102" x14ac:dyDescent="0.25">
      <c r="A48" s="8"/>
      <c r="B48" s="8"/>
      <c r="C48" s="8"/>
      <c r="E48" s="50" t="str">
        <f t="shared" si="16"/>
        <v/>
      </c>
      <c r="F48" s="8" t="str">
        <f t="shared" si="17"/>
        <v/>
      </c>
      <c r="G48" s="8" t="str">
        <f t="shared" si="18"/>
        <v/>
      </c>
      <c r="H48" s="50" t="str">
        <f t="shared" si="19"/>
        <v/>
      </c>
      <c r="I48" s="8" t="str">
        <f t="shared" si="20"/>
        <v/>
      </c>
      <c r="J48" s="8" t="str">
        <f t="shared" si="21"/>
        <v/>
      </c>
      <c r="K48" s="8"/>
      <c r="L48" s="13"/>
      <c r="M48" s="14"/>
      <c r="N48" s="44" t="str">
        <f t="shared" si="22"/>
        <v/>
      </c>
      <c r="O48" s="44" t="str">
        <f t="shared" si="23"/>
        <v/>
      </c>
      <c r="Q48" s="44"/>
      <c r="R48" s="44"/>
      <c r="S48" s="45"/>
      <c r="T48" s="44"/>
      <c r="U48" s="44"/>
      <c r="V48" s="45"/>
      <c r="W48" s="44"/>
      <c r="X48" s="44"/>
      <c r="Y48" s="45"/>
      <c r="Z48" s="44"/>
      <c r="AA48" s="44"/>
      <c r="AB48" s="45"/>
      <c r="AC48" s="44"/>
      <c r="AD48" s="44"/>
      <c r="AE48" s="45"/>
      <c r="AF48" s="45" t="str">
        <f t="shared" si="24"/>
        <v/>
      </c>
      <c r="AG48" s="44"/>
      <c r="AH48" s="44"/>
      <c r="AI48" s="45"/>
      <c r="AJ48" s="44"/>
      <c r="AK48" s="44"/>
      <c r="AL48" s="45"/>
      <c r="AM48" s="44"/>
      <c r="AN48" s="44"/>
      <c r="AO48" s="45"/>
      <c r="AP48" s="44"/>
      <c r="AQ48" s="44"/>
      <c r="AR48" s="45"/>
      <c r="AS48" s="44"/>
      <c r="AT48" s="44"/>
      <c r="AU48" s="45"/>
      <c r="AV48" s="44"/>
      <c r="AW48" s="46" t="str">
        <f t="shared" si="25"/>
        <v/>
      </c>
      <c r="AX48" s="47" t="str">
        <f t="shared" si="26"/>
        <v/>
      </c>
      <c r="AY48" s="48"/>
      <c r="AZ48" s="57"/>
      <c r="BA48" s="57"/>
      <c r="BB48" s="57"/>
      <c r="BC48" s="57"/>
      <c r="BD48" s="57"/>
      <c r="BE48" s="57"/>
      <c r="BF48" s="57"/>
      <c r="BG48" s="57"/>
      <c r="BH48" s="57"/>
      <c r="BI48" s="57"/>
      <c r="BJ48" s="57"/>
      <c r="BK48" s="57"/>
      <c r="BL48" s="57"/>
      <c r="BM48" s="57"/>
      <c r="BN48" s="57"/>
      <c r="BO48" s="45" t="str">
        <f t="shared" si="27"/>
        <v/>
      </c>
      <c r="BP48" s="44"/>
      <c r="BQ48" s="44"/>
      <c r="BR48" s="45"/>
      <c r="BS48" s="44"/>
      <c r="BT48" s="44"/>
      <c r="BU48" s="45"/>
      <c r="BV48" s="44"/>
      <c r="BW48" s="44"/>
      <c r="BX48" s="45"/>
      <c r="BY48" s="44"/>
      <c r="BZ48" s="44"/>
      <c r="CA48" s="45"/>
      <c r="CB48" s="44"/>
      <c r="CC48" s="44"/>
      <c r="CD48" s="45"/>
      <c r="CE48" s="46" t="str">
        <f t="shared" si="28"/>
        <v/>
      </c>
      <c r="CF48" s="47" t="str">
        <f t="shared" si="29"/>
        <v/>
      </c>
      <c r="CG48" s="48"/>
      <c r="CH48" s="57"/>
      <c r="CI48" s="49" t="str">
        <f t="shared" si="30"/>
        <v/>
      </c>
      <c r="CJ48" s="48"/>
      <c r="CK48" s="57"/>
      <c r="CL48" s="49" t="str">
        <f t="shared" si="31"/>
        <v/>
      </c>
    </row>
    <row r="49" spans="1:90" x14ac:dyDescent="0.25">
      <c r="A49" s="8"/>
      <c r="B49" s="8"/>
      <c r="C49" s="8"/>
      <c r="E49" s="50" t="str">
        <f t="shared" si="16"/>
        <v/>
      </c>
      <c r="F49" s="8" t="str">
        <f t="shared" si="17"/>
        <v/>
      </c>
      <c r="G49" s="8" t="str">
        <f t="shared" si="18"/>
        <v/>
      </c>
      <c r="H49" s="50" t="str">
        <f t="shared" si="19"/>
        <v/>
      </c>
      <c r="I49" s="8" t="str">
        <f t="shared" si="20"/>
        <v/>
      </c>
      <c r="J49" s="8" t="str">
        <f t="shared" si="21"/>
        <v/>
      </c>
      <c r="K49" s="8"/>
      <c r="L49" s="13"/>
      <c r="M49" s="14"/>
      <c r="N49" s="44" t="str">
        <f t="shared" si="22"/>
        <v/>
      </c>
      <c r="O49" s="44" t="str">
        <f t="shared" si="23"/>
        <v/>
      </c>
      <c r="Q49" s="44"/>
      <c r="R49" s="44"/>
      <c r="S49" s="45"/>
      <c r="T49" s="44"/>
      <c r="U49" s="44"/>
      <c r="V49" s="45"/>
      <c r="W49" s="44"/>
      <c r="X49" s="44"/>
      <c r="Y49" s="45"/>
      <c r="Z49" s="44"/>
      <c r="AA49" s="44"/>
      <c r="AB49" s="45"/>
      <c r="AC49" s="44"/>
      <c r="AD49" s="44"/>
      <c r="AE49" s="45"/>
      <c r="AF49" s="45" t="str">
        <f t="shared" si="24"/>
        <v/>
      </c>
      <c r="AG49" s="44"/>
      <c r="AH49" s="44"/>
      <c r="AI49" s="45"/>
      <c r="AJ49" s="44"/>
      <c r="AK49" s="44"/>
      <c r="AL49" s="45"/>
      <c r="AM49" s="44"/>
      <c r="AN49" s="44"/>
      <c r="AO49" s="45"/>
      <c r="AP49" s="44"/>
      <c r="AQ49" s="44"/>
      <c r="AR49" s="45"/>
      <c r="AS49" s="44"/>
      <c r="AT49" s="44"/>
      <c r="AU49" s="45"/>
      <c r="AV49" s="44"/>
      <c r="AW49" s="46" t="str">
        <f t="shared" si="25"/>
        <v/>
      </c>
      <c r="AX49" s="47" t="str">
        <f t="shared" si="26"/>
        <v/>
      </c>
      <c r="AY49" s="48"/>
      <c r="AZ49" s="57"/>
      <c r="BA49" s="57"/>
      <c r="BB49" s="57"/>
      <c r="BC49" s="57"/>
      <c r="BD49" s="57"/>
      <c r="BE49" s="57"/>
      <c r="BF49" s="57"/>
      <c r="BG49" s="57"/>
      <c r="BH49" s="57"/>
      <c r="BI49" s="57"/>
      <c r="BJ49" s="57"/>
      <c r="BK49" s="57"/>
      <c r="BL49" s="57"/>
      <c r="BM49" s="57"/>
      <c r="BN49" s="57"/>
      <c r="BO49" s="45" t="str">
        <f t="shared" si="27"/>
        <v/>
      </c>
      <c r="BP49" s="44"/>
      <c r="BQ49" s="44"/>
      <c r="BR49" s="45"/>
      <c r="BS49" s="44"/>
      <c r="BT49" s="44"/>
      <c r="BU49" s="45"/>
      <c r="BV49" s="44"/>
      <c r="BW49" s="44"/>
      <c r="BX49" s="45"/>
      <c r="BY49" s="44"/>
      <c r="BZ49" s="44"/>
      <c r="CA49" s="45"/>
      <c r="CB49" s="44"/>
      <c r="CC49" s="44"/>
      <c r="CD49" s="45"/>
      <c r="CE49" s="46" t="str">
        <f t="shared" si="28"/>
        <v/>
      </c>
      <c r="CF49" s="47" t="str">
        <f t="shared" si="29"/>
        <v/>
      </c>
      <c r="CG49" s="48"/>
      <c r="CH49" s="57"/>
      <c r="CI49" s="49" t="str">
        <f t="shared" si="30"/>
        <v/>
      </c>
      <c r="CJ49" s="48"/>
      <c r="CK49" s="57"/>
      <c r="CL49" s="49" t="str">
        <f t="shared" si="31"/>
        <v/>
      </c>
    </row>
    <row r="50" spans="1:90" x14ac:dyDescent="0.25">
      <c r="A50" s="8"/>
      <c r="B50" s="8"/>
      <c r="C50" s="8"/>
      <c r="E50" s="50" t="str">
        <f t="shared" si="16"/>
        <v/>
      </c>
      <c r="F50" s="8" t="str">
        <f t="shared" si="17"/>
        <v/>
      </c>
      <c r="G50" s="8" t="str">
        <f t="shared" si="18"/>
        <v/>
      </c>
      <c r="H50" s="50" t="str">
        <f t="shared" si="19"/>
        <v/>
      </c>
      <c r="I50" s="8" t="str">
        <f t="shared" si="20"/>
        <v/>
      </c>
      <c r="J50" s="8" t="str">
        <f t="shared" si="21"/>
        <v/>
      </c>
      <c r="K50" s="8"/>
      <c r="L50" s="13"/>
      <c r="M50" s="14"/>
      <c r="N50" s="44" t="str">
        <f t="shared" si="22"/>
        <v/>
      </c>
      <c r="O50" s="44" t="str">
        <f t="shared" si="23"/>
        <v/>
      </c>
      <c r="Q50" s="44"/>
      <c r="R50" s="44"/>
      <c r="S50" s="45"/>
      <c r="T50" s="44"/>
      <c r="U50" s="44"/>
      <c r="V50" s="45"/>
      <c r="W50" s="44"/>
      <c r="X50" s="44"/>
      <c r="Y50" s="45"/>
      <c r="Z50" s="44"/>
      <c r="AA50" s="44"/>
      <c r="AB50" s="45"/>
      <c r="AC50" s="44"/>
      <c r="AD50" s="44"/>
      <c r="AE50" s="45"/>
      <c r="AF50" s="45" t="str">
        <f t="shared" si="24"/>
        <v/>
      </c>
      <c r="AG50" s="44"/>
      <c r="AH50" s="44"/>
      <c r="AI50" s="45"/>
      <c r="AJ50" s="44"/>
      <c r="AK50" s="44"/>
      <c r="AL50" s="45"/>
      <c r="AM50" s="44"/>
      <c r="AN50" s="44"/>
      <c r="AO50" s="45"/>
      <c r="AP50" s="44"/>
      <c r="AQ50" s="44"/>
      <c r="AR50" s="45"/>
      <c r="AS50" s="44"/>
      <c r="AT50" s="44"/>
      <c r="AU50" s="45"/>
      <c r="AV50" s="44"/>
      <c r="AW50" s="46" t="str">
        <f t="shared" si="25"/>
        <v/>
      </c>
      <c r="AX50" s="47" t="str">
        <f t="shared" si="26"/>
        <v/>
      </c>
      <c r="AY50" s="48"/>
      <c r="AZ50" s="57"/>
      <c r="BA50" s="57"/>
      <c r="BB50" s="57"/>
      <c r="BC50" s="57"/>
      <c r="BD50" s="57"/>
      <c r="BE50" s="57"/>
      <c r="BF50" s="57"/>
      <c r="BG50" s="57"/>
      <c r="BH50" s="57"/>
      <c r="BI50" s="57"/>
      <c r="BJ50" s="57"/>
      <c r="BK50" s="57"/>
      <c r="BL50" s="57"/>
      <c r="BM50" s="57"/>
      <c r="BN50" s="57"/>
      <c r="BO50" s="45" t="str">
        <f t="shared" si="27"/>
        <v/>
      </c>
      <c r="BP50" s="44"/>
      <c r="BQ50" s="44"/>
      <c r="BR50" s="45"/>
      <c r="BS50" s="44"/>
      <c r="BT50" s="44"/>
      <c r="BU50" s="45"/>
      <c r="BV50" s="44"/>
      <c r="BW50" s="44"/>
      <c r="BX50" s="45"/>
      <c r="BY50" s="44"/>
      <c r="BZ50" s="44"/>
      <c r="CA50" s="45"/>
      <c r="CB50" s="44"/>
      <c r="CC50" s="44"/>
      <c r="CD50" s="45"/>
      <c r="CE50" s="46" t="str">
        <f t="shared" si="28"/>
        <v/>
      </c>
      <c r="CF50" s="47" t="str">
        <f t="shared" si="29"/>
        <v/>
      </c>
      <c r="CG50" s="48"/>
      <c r="CH50" s="57"/>
      <c r="CI50" s="49" t="str">
        <f t="shared" si="30"/>
        <v/>
      </c>
      <c r="CJ50" s="48"/>
      <c r="CK50" s="57"/>
      <c r="CL50" s="49" t="str">
        <f t="shared" si="31"/>
        <v/>
      </c>
    </row>
    <row r="51" spans="1:90" x14ac:dyDescent="0.25">
      <c r="A51" s="8"/>
      <c r="B51" s="8"/>
      <c r="C51" s="8"/>
      <c r="E51" s="50" t="str">
        <f t="shared" si="16"/>
        <v/>
      </c>
      <c r="F51" s="8" t="str">
        <f t="shared" si="17"/>
        <v/>
      </c>
      <c r="G51" s="8" t="str">
        <f t="shared" si="18"/>
        <v/>
      </c>
      <c r="H51" s="50" t="str">
        <f t="shared" si="19"/>
        <v/>
      </c>
      <c r="I51" s="8" t="str">
        <f t="shared" si="20"/>
        <v/>
      </c>
      <c r="J51" s="8" t="str">
        <f t="shared" si="21"/>
        <v/>
      </c>
      <c r="K51" s="8"/>
      <c r="L51" s="13"/>
      <c r="M51" s="14"/>
      <c r="N51" s="44" t="str">
        <f t="shared" si="22"/>
        <v/>
      </c>
      <c r="O51" s="44" t="str">
        <f t="shared" si="23"/>
        <v/>
      </c>
      <c r="Q51" s="44"/>
      <c r="R51" s="44"/>
      <c r="S51" s="45"/>
      <c r="T51" s="44"/>
      <c r="U51" s="44"/>
      <c r="V51" s="45"/>
      <c r="W51" s="44"/>
      <c r="X51" s="44"/>
      <c r="Y51" s="45"/>
      <c r="Z51" s="44"/>
      <c r="AA51" s="44"/>
      <c r="AB51" s="45"/>
      <c r="AC51" s="44"/>
      <c r="AD51" s="44"/>
      <c r="AE51" s="45"/>
      <c r="AF51" s="45" t="str">
        <f t="shared" si="24"/>
        <v/>
      </c>
      <c r="AG51" s="44"/>
      <c r="AH51" s="44"/>
      <c r="AI51" s="45"/>
      <c r="AJ51" s="44"/>
      <c r="AK51" s="44"/>
      <c r="AL51" s="45"/>
      <c r="AM51" s="44"/>
      <c r="AN51" s="44"/>
      <c r="AO51" s="45"/>
      <c r="AP51" s="44"/>
      <c r="AQ51" s="44"/>
      <c r="AR51" s="45"/>
      <c r="AS51" s="44"/>
      <c r="AT51" s="44"/>
      <c r="AU51" s="45"/>
      <c r="AV51" s="44"/>
      <c r="AW51" s="46" t="str">
        <f t="shared" si="25"/>
        <v/>
      </c>
      <c r="AX51" s="47" t="str">
        <f t="shared" si="26"/>
        <v/>
      </c>
      <c r="AY51" s="48"/>
      <c r="AZ51" s="57"/>
      <c r="BA51" s="57"/>
      <c r="BB51" s="57"/>
      <c r="BC51" s="57"/>
      <c r="BD51" s="57"/>
      <c r="BE51" s="57"/>
      <c r="BF51" s="57"/>
      <c r="BG51" s="57"/>
      <c r="BH51" s="57"/>
      <c r="BI51" s="57"/>
      <c r="BJ51" s="57"/>
      <c r="BK51" s="57"/>
      <c r="BL51" s="57"/>
      <c r="BM51" s="57"/>
      <c r="BN51" s="57"/>
      <c r="BO51" s="45" t="str">
        <f t="shared" si="27"/>
        <v/>
      </c>
      <c r="BP51" s="44"/>
      <c r="BQ51" s="44"/>
      <c r="BR51" s="45"/>
      <c r="BS51" s="44"/>
      <c r="BT51" s="44"/>
      <c r="BU51" s="45"/>
      <c r="BV51" s="44"/>
      <c r="BW51" s="44"/>
      <c r="BX51" s="45"/>
      <c r="BY51" s="44"/>
      <c r="BZ51" s="44"/>
      <c r="CA51" s="45"/>
      <c r="CB51" s="44"/>
      <c r="CC51" s="44"/>
      <c r="CD51" s="45"/>
      <c r="CE51" s="46" t="str">
        <f t="shared" si="28"/>
        <v/>
      </c>
      <c r="CF51" s="47" t="str">
        <f t="shared" si="29"/>
        <v/>
      </c>
      <c r="CG51" s="48"/>
      <c r="CH51" s="57"/>
      <c r="CI51" s="49" t="str">
        <f t="shared" si="30"/>
        <v/>
      </c>
      <c r="CJ51" s="48"/>
      <c r="CK51" s="57"/>
      <c r="CL51" s="49" t="str">
        <f t="shared" si="31"/>
        <v/>
      </c>
    </row>
    <row r="52" spans="1:90" x14ac:dyDescent="0.25">
      <c r="A52" s="8"/>
      <c r="B52" s="8"/>
      <c r="C52" s="8"/>
      <c r="E52" s="50" t="str">
        <f t="shared" si="16"/>
        <v/>
      </c>
      <c r="F52" s="8" t="str">
        <f t="shared" si="17"/>
        <v/>
      </c>
      <c r="G52" s="8" t="str">
        <f t="shared" si="18"/>
        <v/>
      </c>
      <c r="H52" s="50" t="str">
        <f t="shared" si="19"/>
        <v/>
      </c>
      <c r="I52" s="8" t="str">
        <f t="shared" si="20"/>
        <v/>
      </c>
      <c r="J52" s="8" t="str">
        <f t="shared" si="21"/>
        <v/>
      </c>
      <c r="K52" s="8"/>
      <c r="L52" s="13"/>
      <c r="M52" s="14"/>
      <c r="N52" s="44" t="str">
        <f t="shared" si="22"/>
        <v/>
      </c>
      <c r="O52" s="44" t="str">
        <f t="shared" si="23"/>
        <v/>
      </c>
      <c r="Q52" s="44"/>
      <c r="R52" s="44"/>
      <c r="S52" s="45"/>
      <c r="T52" s="44"/>
      <c r="U52" s="44"/>
      <c r="V52" s="45"/>
      <c r="W52" s="44"/>
      <c r="X52" s="44"/>
      <c r="Y52" s="45"/>
      <c r="Z52" s="44"/>
      <c r="AA52" s="44"/>
      <c r="AB52" s="45"/>
      <c r="AC52" s="44"/>
      <c r="AD52" s="44"/>
      <c r="AE52" s="45"/>
      <c r="AF52" s="45" t="str">
        <f t="shared" si="24"/>
        <v/>
      </c>
      <c r="AG52" s="44"/>
      <c r="AH52" s="44"/>
      <c r="AI52" s="45"/>
      <c r="AJ52" s="44"/>
      <c r="AK52" s="44"/>
      <c r="AL52" s="45"/>
      <c r="AM52" s="44"/>
      <c r="AN52" s="44"/>
      <c r="AO52" s="45"/>
      <c r="AP52" s="44"/>
      <c r="AQ52" s="44"/>
      <c r="AR52" s="45"/>
      <c r="AS52" s="44"/>
      <c r="AT52" s="44"/>
      <c r="AU52" s="45"/>
      <c r="AV52" s="44"/>
      <c r="AW52" s="46" t="str">
        <f t="shared" si="25"/>
        <v/>
      </c>
      <c r="AX52" s="47" t="str">
        <f t="shared" si="26"/>
        <v/>
      </c>
      <c r="AY52" s="48"/>
      <c r="AZ52" s="57"/>
      <c r="BA52" s="57"/>
      <c r="BB52" s="57"/>
      <c r="BC52" s="57"/>
      <c r="BD52" s="57"/>
      <c r="BE52" s="57"/>
      <c r="BF52" s="57"/>
      <c r="BG52" s="57"/>
      <c r="BH52" s="57"/>
      <c r="BI52" s="57"/>
      <c r="BJ52" s="57"/>
      <c r="BK52" s="57"/>
      <c r="BL52" s="57"/>
      <c r="BM52" s="57"/>
      <c r="BN52" s="57"/>
      <c r="BO52" s="45" t="str">
        <f t="shared" si="27"/>
        <v/>
      </c>
      <c r="BP52" s="44"/>
      <c r="BQ52" s="44"/>
      <c r="BR52" s="45"/>
      <c r="BS52" s="44"/>
      <c r="BT52" s="44"/>
      <c r="BU52" s="45"/>
      <c r="BV52" s="44"/>
      <c r="BW52" s="44"/>
      <c r="BX52" s="45"/>
      <c r="BY52" s="44"/>
      <c r="BZ52" s="44"/>
      <c r="CA52" s="45"/>
      <c r="CB52" s="44"/>
      <c r="CC52" s="44"/>
      <c r="CD52" s="45"/>
      <c r="CE52" s="46" t="str">
        <f t="shared" si="28"/>
        <v/>
      </c>
      <c r="CF52" s="47" t="str">
        <f t="shared" si="29"/>
        <v/>
      </c>
      <c r="CG52" s="48"/>
      <c r="CH52" s="57"/>
      <c r="CI52" s="49" t="str">
        <f t="shared" si="30"/>
        <v/>
      </c>
      <c r="CJ52" s="48"/>
      <c r="CK52" s="57"/>
      <c r="CL52" s="49" t="str">
        <f t="shared" si="31"/>
        <v/>
      </c>
    </row>
    <row r="53" spans="1:90" x14ac:dyDescent="0.25">
      <c r="A53" s="8"/>
      <c r="B53" s="8"/>
      <c r="C53" s="8"/>
      <c r="E53" s="50" t="str">
        <f t="shared" si="16"/>
        <v/>
      </c>
      <c r="F53" s="8" t="str">
        <f t="shared" si="17"/>
        <v/>
      </c>
      <c r="G53" s="8" t="str">
        <f t="shared" si="18"/>
        <v/>
      </c>
      <c r="H53" s="50" t="str">
        <f t="shared" si="19"/>
        <v/>
      </c>
      <c r="I53" s="8" t="str">
        <f t="shared" si="20"/>
        <v/>
      </c>
      <c r="J53" s="8" t="str">
        <f t="shared" si="21"/>
        <v/>
      </c>
      <c r="K53" s="8"/>
      <c r="L53" s="13"/>
      <c r="M53" s="14"/>
      <c r="N53" s="44" t="str">
        <f t="shared" si="22"/>
        <v/>
      </c>
      <c r="O53" s="44" t="str">
        <f t="shared" si="23"/>
        <v/>
      </c>
      <c r="Q53" s="44"/>
      <c r="R53" s="44"/>
      <c r="S53" s="45"/>
      <c r="T53" s="44"/>
      <c r="U53" s="44"/>
      <c r="V53" s="45"/>
      <c r="W53" s="44"/>
      <c r="X53" s="44"/>
      <c r="Y53" s="45"/>
      <c r="Z53" s="44"/>
      <c r="AA53" s="44"/>
      <c r="AB53" s="45"/>
      <c r="AC53" s="44"/>
      <c r="AD53" s="44"/>
      <c r="AE53" s="45"/>
      <c r="AF53" s="45" t="str">
        <f t="shared" si="24"/>
        <v/>
      </c>
      <c r="AG53" s="44"/>
      <c r="AH53" s="44"/>
      <c r="AI53" s="45"/>
      <c r="AJ53" s="44"/>
      <c r="AK53" s="44"/>
      <c r="AL53" s="45"/>
      <c r="AM53" s="44"/>
      <c r="AN53" s="44"/>
      <c r="AO53" s="45"/>
      <c r="AP53" s="44"/>
      <c r="AQ53" s="44"/>
      <c r="AR53" s="45"/>
      <c r="AS53" s="44"/>
      <c r="AT53" s="44"/>
      <c r="AU53" s="45"/>
      <c r="AV53" s="44"/>
      <c r="AW53" s="46" t="str">
        <f t="shared" si="25"/>
        <v/>
      </c>
      <c r="AX53" s="47" t="str">
        <f t="shared" si="26"/>
        <v/>
      </c>
      <c r="AY53" s="48"/>
      <c r="AZ53" s="57"/>
      <c r="BA53" s="57"/>
      <c r="BB53" s="57"/>
      <c r="BC53" s="57"/>
      <c r="BD53" s="57"/>
      <c r="BE53" s="57"/>
      <c r="BF53" s="57"/>
      <c r="BG53" s="57"/>
      <c r="BH53" s="57"/>
      <c r="BI53" s="57"/>
      <c r="BJ53" s="57"/>
      <c r="BK53" s="57"/>
      <c r="BL53" s="57"/>
      <c r="BM53" s="57"/>
      <c r="BN53" s="57"/>
      <c r="BO53" s="45" t="str">
        <f t="shared" si="27"/>
        <v/>
      </c>
      <c r="BP53" s="44"/>
      <c r="BQ53" s="44"/>
      <c r="BR53" s="45"/>
      <c r="BS53" s="44"/>
      <c r="BT53" s="44"/>
      <c r="BU53" s="45"/>
      <c r="BV53" s="44"/>
      <c r="BW53" s="44"/>
      <c r="BX53" s="45"/>
      <c r="BY53" s="44"/>
      <c r="BZ53" s="44"/>
      <c r="CA53" s="45"/>
      <c r="CB53" s="44"/>
      <c r="CC53" s="44"/>
      <c r="CD53" s="45"/>
      <c r="CE53" s="46" t="str">
        <f t="shared" si="28"/>
        <v/>
      </c>
      <c r="CF53" s="47" t="str">
        <f t="shared" si="29"/>
        <v/>
      </c>
      <c r="CG53" s="48"/>
      <c r="CH53" s="57"/>
      <c r="CI53" s="49" t="str">
        <f t="shared" si="30"/>
        <v/>
      </c>
      <c r="CJ53" s="48"/>
      <c r="CK53" s="57"/>
      <c r="CL53" s="49" t="str">
        <f t="shared" si="31"/>
        <v/>
      </c>
    </row>
    <row r="54" spans="1:90" x14ac:dyDescent="0.25">
      <c r="A54" s="8"/>
      <c r="B54" s="8"/>
      <c r="C54" s="8"/>
      <c r="E54" s="50" t="str">
        <f t="shared" si="16"/>
        <v/>
      </c>
      <c r="F54" s="8" t="str">
        <f t="shared" si="17"/>
        <v/>
      </c>
      <c r="G54" s="8" t="str">
        <f t="shared" si="18"/>
        <v/>
      </c>
      <c r="H54" s="50" t="str">
        <f t="shared" si="19"/>
        <v/>
      </c>
      <c r="I54" s="8" t="str">
        <f t="shared" si="20"/>
        <v/>
      </c>
      <c r="J54" s="8" t="str">
        <f t="shared" si="21"/>
        <v/>
      </c>
      <c r="K54" s="8"/>
      <c r="L54" s="13"/>
      <c r="M54" s="14"/>
      <c r="N54" s="44" t="str">
        <f t="shared" si="22"/>
        <v/>
      </c>
      <c r="O54" s="44" t="str">
        <f t="shared" si="23"/>
        <v/>
      </c>
      <c r="Q54" s="44"/>
      <c r="R54" s="44"/>
      <c r="S54" s="45"/>
      <c r="T54" s="44"/>
      <c r="U54" s="44"/>
      <c r="V54" s="45"/>
      <c r="W54" s="44"/>
      <c r="X54" s="44"/>
      <c r="Y54" s="45"/>
      <c r="Z54" s="44"/>
      <c r="AA54" s="44"/>
      <c r="AB54" s="45"/>
      <c r="AC54" s="44"/>
      <c r="AD54" s="44"/>
      <c r="AE54" s="45"/>
      <c r="AF54" s="45" t="str">
        <f t="shared" si="24"/>
        <v/>
      </c>
      <c r="AG54" s="44"/>
      <c r="AH54" s="44"/>
      <c r="AI54" s="45"/>
      <c r="AJ54" s="44"/>
      <c r="AK54" s="44"/>
      <c r="AL54" s="45"/>
      <c r="AM54" s="44"/>
      <c r="AN54" s="44"/>
      <c r="AO54" s="45"/>
      <c r="AP54" s="44"/>
      <c r="AQ54" s="44"/>
      <c r="AR54" s="45"/>
      <c r="AS54" s="44"/>
      <c r="AT54" s="44"/>
      <c r="AU54" s="45"/>
      <c r="AV54" s="44"/>
      <c r="AW54" s="46" t="str">
        <f t="shared" si="25"/>
        <v/>
      </c>
      <c r="AX54" s="47" t="str">
        <f t="shared" si="26"/>
        <v/>
      </c>
      <c r="AY54" s="48"/>
      <c r="AZ54" s="57"/>
      <c r="BA54" s="57"/>
      <c r="BB54" s="57"/>
      <c r="BC54" s="57"/>
      <c r="BD54" s="57"/>
      <c r="BE54" s="57"/>
      <c r="BF54" s="57"/>
      <c r="BG54" s="57"/>
      <c r="BH54" s="57"/>
      <c r="BI54" s="57"/>
      <c r="BJ54" s="57"/>
      <c r="BK54" s="57"/>
      <c r="BL54" s="57"/>
      <c r="BM54" s="57"/>
      <c r="BN54" s="57"/>
      <c r="BO54" s="45" t="str">
        <f t="shared" si="27"/>
        <v/>
      </c>
      <c r="BP54" s="44"/>
      <c r="BQ54" s="44"/>
      <c r="BR54" s="45"/>
      <c r="BS54" s="44"/>
      <c r="BT54" s="44"/>
      <c r="BU54" s="45"/>
      <c r="BV54" s="44"/>
      <c r="BW54" s="44"/>
      <c r="BX54" s="45"/>
      <c r="BY54" s="44"/>
      <c r="BZ54" s="44"/>
      <c r="CA54" s="45"/>
      <c r="CB54" s="44"/>
      <c r="CC54" s="44"/>
      <c r="CD54" s="45"/>
      <c r="CE54" s="46" t="str">
        <f t="shared" si="28"/>
        <v/>
      </c>
      <c r="CF54" s="47" t="str">
        <f t="shared" si="29"/>
        <v/>
      </c>
      <c r="CG54" s="48"/>
      <c r="CH54" s="57"/>
      <c r="CI54" s="49" t="str">
        <f t="shared" si="30"/>
        <v/>
      </c>
      <c r="CJ54" s="48"/>
      <c r="CK54" s="57"/>
      <c r="CL54" s="49" t="str">
        <f t="shared" si="31"/>
        <v/>
      </c>
    </row>
    <row r="55" spans="1:90" x14ac:dyDescent="0.25">
      <c r="A55" s="8"/>
      <c r="B55" s="8"/>
      <c r="C55" s="8"/>
      <c r="E55" s="50" t="str">
        <f t="shared" si="16"/>
        <v/>
      </c>
      <c r="F55" s="8" t="str">
        <f t="shared" si="17"/>
        <v/>
      </c>
      <c r="G55" s="8" t="str">
        <f t="shared" si="18"/>
        <v/>
      </c>
      <c r="H55" s="50" t="str">
        <f t="shared" si="19"/>
        <v/>
      </c>
      <c r="I55" s="8" t="str">
        <f t="shared" si="20"/>
        <v/>
      </c>
      <c r="J55" s="8" t="str">
        <f t="shared" si="21"/>
        <v/>
      </c>
      <c r="K55" s="8"/>
      <c r="L55" s="13"/>
      <c r="M55" s="14"/>
      <c r="N55" s="44" t="str">
        <f t="shared" si="22"/>
        <v/>
      </c>
      <c r="O55" s="44" t="str">
        <f t="shared" si="23"/>
        <v/>
      </c>
      <c r="Q55" s="44"/>
      <c r="R55" s="44"/>
      <c r="S55" s="45"/>
      <c r="T55" s="44"/>
      <c r="U55" s="44"/>
      <c r="V55" s="45"/>
      <c r="W55" s="44"/>
      <c r="X55" s="44"/>
      <c r="Y55" s="45"/>
      <c r="Z55" s="44"/>
      <c r="AA55" s="44"/>
      <c r="AB55" s="45"/>
      <c r="AC55" s="44"/>
      <c r="AD55" s="44"/>
      <c r="AE55" s="45"/>
      <c r="AF55" s="45" t="str">
        <f t="shared" si="24"/>
        <v/>
      </c>
      <c r="AG55" s="44"/>
      <c r="AH55" s="44"/>
      <c r="AI55" s="45"/>
      <c r="AJ55" s="44"/>
      <c r="AK55" s="44"/>
      <c r="AL55" s="45"/>
      <c r="AM55" s="44"/>
      <c r="AN55" s="44"/>
      <c r="AO55" s="45"/>
      <c r="AP55" s="44"/>
      <c r="AQ55" s="44"/>
      <c r="AR55" s="45"/>
      <c r="AS55" s="44"/>
      <c r="AT55" s="44"/>
      <c r="AU55" s="45"/>
      <c r="AV55" s="44"/>
      <c r="AW55" s="46" t="str">
        <f t="shared" si="25"/>
        <v/>
      </c>
      <c r="AX55" s="47" t="str">
        <f t="shared" si="26"/>
        <v/>
      </c>
      <c r="AY55" s="48"/>
      <c r="AZ55" s="57"/>
      <c r="BA55" s="57"/>
      <c r="BB55" s="57"/>
      <c r="BC55" s="57"/>
      <c r="BD55" s="57"/>
      <c r="BE55" s="57"/>
      <c r="BF55" s="57"/>
      <c r="BG55" s="57"/>
      <c r="BH55" s="57"/>
      <c r="BI55" s="57"/>
      <c r="BJ55" s="57"/>
      <c r="BK55" s="57"/>
      <c r="BL55" s="57"/>
      <c r="BM55" s="57"/>
      <c r="BN55" s="57"/>
      <c r="BO55" s="45" t="str">
        <f t="shared" si="27"/>
        <v/>
      </c>
      <c r="BP55" s="44"/>
      <c r="BQ55" s="44"/>
      <c r="BR55" s="45"/>
      <c r="BS55" s="44"/>
      <c r="BT55" s="44"/>
      <c r="BU55" s="45"/>
      <c r="BV55" s="44"/>
      <c r="BW55" s="44"/>
      <c r="BX55" s="45"/>
      <c r="BY55" s="44"/>
      <c r="BZ55" s="44"/>
      <c r="CA55" s="45"/>
      <c r="CB55" s="44"/>
      <c r="CC55" s="44"/>
      <c r="CD55" s="45"/>
      <c r="CE55" s="46" t="str">
        <f t="shared" si="28"/>
        <v/>
      </c>
      <c r="CF55" s="47" t="str">
        <f t="shared" si="29"/>
        <v/>
      </c>
      <c r="CG55" s="48"/>
      <c r="CH55" s="57"/>
      <c r="CI55" s="49" t="str">
        <f t="shared" si="30"/>
        <v/>
      </c>
      <c r="CJ55" s="48"/>
      <c r="CK55" s="57"/>
      <c r="CL55" s="49" t="str">
        <f t="shared" si="31"/>
        <v/>
      </c>
    </row>
    <row r="56" spans="1:90" x14ac:dyDescent="0.25">
      <c r="A56" s="8"/>
      <c r="B56" s="8"/>
      <c r="C56" s="8"/>
      <c r="E56" s="50" t="str">
        <f t="shared" si="16"/>
        <v/>
      </c>
      <c r="F56" s="8" t="str">
        <f t="shared" si="17"/>
        <v/>
      </c>
      <c r="G56" s="8" t="str">
        <f t="shared" si="18"/>
        <v/>
      </c>
      <c r="H56" s="50" t="str">
        <f t="shared" si="19"/>
        <v/>
      </c>
      <c r="I56" s="8" t="str">
        <f t="shared" si="20"/>
        <v/>
      </c>
      <c r="J56" s="8" t="str">
        <f t="shared" si="21"/>
        <v/>
      </c>
      <c r="K56" s="8"/>
      <c r="L56" s="13"/>
      <c r="M56" s="14"/>
      <c r="N56" s="44" t="str">
        <f t="shared" si="22"/>
        <v/>
      </c>
      <c r="O56" s="44" t="str">
        <f t="shared" si="23"/>
        <v/>
      </c>
      <c r="Q56" s="44"/>
      <c r="R56" s="44"/>
      <c r="S56" s="45"/>
      <c r="T56" s="44"/>
      <c r="U56" s="44"/>
      <c r="V56" s="45"/>
      <c r="W56" s="44"/>
      <c r="X56" s="44"/>
      <c r="Y56" s="45"/>
      <c r="Z56" s="44"/>
      <c r="AA56" s="44"/>
      <c r="AB56" s="45"/>
      <c r="AC56" s="44"/>
      <c r="AD56" s="44"/>
      <c r="AE56" s="45"/>
      <c r="AF56" s="45" t="str">
        <f t="shared" si="24"/>
        <v/>
      </c>
      <c r="AG56" s="44"/>
      <c r="AH56" s="44"/>
      <c r="AI56" s="45"/>
      <c r="AJ56" s="44"/>
      <c r="AK56" s="44"/>
      <c r="AL56" s="45"/>
      <c r="AM56" s="44"/>
      <c r="AN56" s="44"/>
      <c r="AO56" s="45"/>
      <c r="AP56" s="44"/>
      <c r="AQ56" s="44"/>
      <c r="AR56" s="45"/>
      <c r="AS56" s="44"/>
      <c r="AT56" s="44"/>
      <c r="AU56" s="45"/>
      <c r="AV56" s="44"/>
      <c r="AW56" s="46" t="str">
        <f t="shared" si="25"/>
        <v/>
      </c>
      <c r="AX56" s="47" t="str">
        <f t="shared" si="26"/>
        <v/>
      </c>
      <c r="AY56" s="48"/>
      <c r="AZ56" s="57"/>
      <c r="BA56" s="57"/>
      <c r="BB56" s="57"/>
      <c r="BC56" s="57"/>
      <c r="BD56" s="57"/>
      <c r="BE56" s="57"/>
      <c r="BF56" s="57"/>
      <c r="BG56" s="57"/>
      <c r="BH56" s="57"/>
      <c r="BI56" s="57"/>
      <c r="BJ56" s="57"/>
      <c r="BK56" s="57"/>
      <c r="BL56" s="57"/>
      <c r="BM56" s="57"/>
      <c r="BN56" s="57"/>
      <c r="BO56" s="45" t="str">
        <f t="shared" si="27"/>
        <v/>
      </c>
      <c r="BP56" s="44"/>
      <c r="BQ56" s="44"/>
      <c r="BR56" s="45"/>
      <c r="BS56" s="44"/>
      <c r="BT56" s="44"/>
      <c r="BU56" s="45"/>
      <c r="BV56" s="44"/>
      <c r="BW56" s="44"/>
      <c r="BX56" s="45"/>
      <c r="BY56" s="44"/>
      <c r="BZ56" s="44"/>
      <c r="CA56" s="45"/>
      <c r="CB56" s="44"/>
      <c r="CC56" s="44"/>
      <c r="CD56" s="45"/>
      <c r="CE56" s="46" t="str">
        <f t="shared" si="28"/>
        <v/>
      </c>
      <c r="CF56" s="47" t="str">
        <f t="shared" si="29"/>
        <v/>
      </c>
      <c r="CG56" s="48"/>
      <c r="CH56" s="57"/>
      <c r="CI56" s="49" t="str">
        <f t="shared" si="30"/>
        <v/>
      </c>
      <c r="CJ56" s="48"/>
      <c r="CK56" s="57"/>
      <c r="CL56" s="49" t="str">
        <f t="shared" si="31"/>
        <v/>
      </c>
    </row>
    <row r="57" spans="1:90" x14ac:dyDescent="0.25">
      <c r="A57" s="8"/>
      <c r="B57" s="8"/>
      <c r="C57" s="8"/>
      <c r="E57" s="50" t="str">
        <f t="shared" si="16"/>
        <v/>
      </c>
      <c r="F57" s="8" t="str">
        <f t="shared" si="17"/>
        <v/>
      </c>
      <c r="G57" s="8" t="str">
        <f t="shared" si="18"/>
        <v/>
      </c>
      <c r="H57" s="50" t="str">
        <f t="shared" si="19"/>
        <v/>
      </c>
      <c r="I57" s="8" t="str">
        <f t="shared" si="20"/>
        <v/>
      </c>
      <c r="J57" s="8" t="str">
        <f t="shared" si="21"/>
        <v/>
      </c>
      <c r="K57" s="8"/>
      <c r="L57" s="13"/>
      <c r="M57" s="14"/>
      <c r="N57" s="44" t="str">
        <f t="shared" si="22"/>
        <v/>
      </c>
      <c r="O57" s="44" t="str">
        <f t="shared" si="23"/>
        <v/>
      </c>
      <c r="Q57" s="44"/>
      <c r="R57" s="44"/>
      <c r="S57" s="45"/>
      <c r="T57" s="44"/>
      <c r="U57" s="44"/>
      <c r="V57" s="45"/>
      <c r="W57" s="44"/>
      <c r="X57" s="44"/>
      <c r="Y57" s="45"/>
      <c r="Z57" s="44"/>
      <c r="AA57" s="44"/>
      <c r="AB57" s="45"/>
      <c r="AC57" s="44"/>
      <c r="AD57" s="44"/>
      <c r="AE57" s="45"/>
      <c r="AF57" s="45" t="str">
        <f t="shared" si="24"/>
        <v/>
      </c>
      <c r="AG57" s="44"/>
      <c r="AH57" s="44"/>
      <c r="AI57" s="45"/>
      <c r="AJ57" s="44"/>
      <c r="AK57" s="44"/>
      <c r="AL57" s="45"/>
      <c r="AM57" s="44"/>
      <c r="AN57" s="44"/>
      <c r="AO57" s="45"/>
      <c r="AP57" s="44"/>
      <c r="AQ57" s="44"/>
      <c r="AR57" s="45"/>
      <c r="AS57" s="44"/>
      <c r="AT57" s="44"/>
      <c r="AU57" s="45"/>
      <c r="AV57" s="44"/>
      <c r="AW57" s="46" t="str">
        <f t="shared" si="25"/>
        <v/>
      </c>
      <c r="AX57" s="47" t="str">
        <f t="shared" si="26"/>
        <v/>
      </c>
      <c r="AY57" s="48"/>
      <c r="AZ57" s="57"/>
      <c r="BA57" s="57"/>
      <c r="BB57" s="57"/>
      <c r="BC57" s="57"/>
      <c r="BD57" s="57"/>
      <c r="BE57" s="57"/>
      <c r="BF57" s="57"/>
      <c r="BG57" s="57"/>
      <c r="BH57" s="57"/>
      <c r="BI57" s="57"/>
      <c r="BJ57" s="57"/>
      <c r="BK57" s="57"/>
      <c r="BL57" s="57"/>
      <c r="BM57" s="57"/>
      <c r="BN57" s="57"/>
      <c r="BO57" s="45" t="str">
        <f t="shared" si="27"/>
        <v/>
      </c>
      <c r="BP57" s="44"/>
      <c r="BQ57" s="44"/>
      <c r="BR57" s="45"/>
      <c r="BS57" s="44"/>
      <c r="BT57" s="44"/>
      <c r="BU57" s="45"/>
      <c r="BV57" s="44"/>
      <c r="BW57" s="44"/>
      <c r="BX57" s="45"/>
      <c r="BY57" s="44"/>
      <c r="BZ57" s="44"/>
      <c r="CA57" s="45"/>
      <c r="CB57" s="44"/>
      <c r="CC57" s="44"/>
      <c r="CD57" s="45"/>
      <c r="CE57" s="46" t="str">
        <f t="shared" si="28"/>
        <v/>
      </c>
      <c r="CF57" s="47" t="str">
        <f t="shared" si="29"/>
        <v/>
      </c>
      <c r="CG57" s="48"/>
      <c r="CH57" s="57"/>
      <c r="CI57" s="49" t="str">
        <f t="shared" si="30"/>
        <v/>
      </c>
      <c r="CJ57" s="48"/>
      <c r="CK57" s="57"/>
      <c r="CL57" s="49" t="str">
        <f t="shared" si="31"/>
        <v/>
      </c>
    </row>
    <row r="58" spans="1:90" x14ac:dyDescent="0.25">
      <c r="A58" s="8"/>
      <c r="B58" s="8"/>
      <c r="C58" s="8"/>
      <c r="E58" s="50" t="str">
        <f t="shared" si="16"/>
        <v/>
      </c>
      <c r="F58" s="8" t="str">
        <f t="shared" si="17"/>
        <v/>
      </c>
      <c r="G58" s="8" t="str">
        <f t="shared" si="18"/>
        <v/>
      </c>
      <c r="H58" s="50" t="str">
        <f t="shared" si="19"/>
        <v/>
      </c>
      <c r="I58" s="8" t="str">
        <f t="shared" si="20"/>
        <v/>
      </c>
      <c r="J58" s="8" t="str">
        <f t="shared" si="21"/>
        <v/>
      </c>
      <c r="K58" s="8"/>
      <c r="L58" s="13"/>
      <c r="M58" s="14"/>
      <c r="N58" s="44" t="str">
        <f t="shared" si="22"/>
        <v/>
      </c>
      <c r="O58" s="44" t="str">
        <f t="shared" si="23"/>
        <v/>
      </c>
      <c r="Q58" s="44"/>
      <c r="R58" s="44"/>
      <c r="S58" s="45"/>
      <c r="T58" s="44"/>
      <c r="U58" s="44"/>
      <c r="V58" s="45"/>
      <c r="W58" s="44"/>
      <c r="X58" s="44"/>
      <c r="Y58" s="45"/>
      <c r="Z58" s="44"/>
      <c r="AA58" s="44"/>
      <c r="AB58" s="45"/>
      <c r="AC58" s="44"/>
      <c r="AD58" s="44"/>
      <c r="AE58" s="45"/>
      <c r="AF58" s="45" t="str">
        <f t="shared" si="24"/>
        <v/>
      </c>
      <c r="AG58" s="44"/>
      <c r="AH58" s="44"/>
      <c r="AI58" s="45"/>
      <c r="AJ58" s="44"/>
      <c r="AK58" s="44"/>
      <c r="AL58" s="45"/>
      <c r="AM58" s="44"/>
      <c r="AN58" s="44"/>
      <c r="AO58" s="45"/>
      <c r="AP58" s="44"/>
      <c r="AQ58" s="44"/>
      <c r="AR58" s="45"/>
      <c r="AS58" s="44"/>
      <c r="AT58" s="44"/>
      <c r="AU58" s="45"/>
      <c r="AV58" s="44"/>
      <c r="AW58" s="46" t="str">
        <f t="shared" si="25"/>
        <v/>
      </c>
      <c r="AX58" s="47" t="str">
        <f t="shared" si="26"/>
        <v/>
      </c>
      <c r="AY58" s="48"/>
      <c r="AZ58" s="57"/>
      <c r="BA58" s="57"/>
      <c r="BB58" s="57"/>
      <c r="BC58" s="57"/>
      <c r="BD58" s="57"/>
      <c r="BE58" s="57"/>
      <c r="BF58" s="57"/>
      <c r="BG58" s="57"/>
      <c r="BH58" s="57"/>
      <c r="BI58" s="57"/>
      <c r="BJ58" s="57"/>
      <c r="BK58" s="57"/>
      <c r="BL58" s="57"/>
      <c r="BM58" s="57"/>
      <c r="BN58" s="57"/>
      <c r="BO58" s="45" t="str">
        <f t="shared" si="27"/>
        <v/>
      </c>
      <c r="BP58" s="44"/>
      <c r="BQ58" s="44"/>
      <c r="BR58" s="45"/>
      <c r="BS58" s="44"/>
      <c r="BT58" s="44"/>
      <c r="BU58" s="45"/>
      <c r="BV58" s="44"/>
      <c r="BW58" s="44"/>
      <c r="BX58" s="45"/>
      <c r="BY58" s="44"/>
      <c r="BZ58" s="44"/>
      <c r="CA58" s="45"/>
      <c r="CB58" s="44"/>
      <c r="CC58" s="44"/>
      <c r="CD58" s="45"/>
      <c r="CE58" s="46" t="str">
        <f t="shared" si="28"/>
        <v/>
      </c>
      <c r="CF58" s="47" t="str">
        <f t="shared" si="29"/>
        <v/>
      </c>
      <c r="CG58" s="48"/>
      <c r="CH58" s="57"/>
      <c r="CI58" s="49" t="str">
        <f t="shared" si="30"/>
        <v/>
      </c>
      <c r="CJ58" s="48"/>
      <c r="CK58" s="57"/>
      <c r="CL58" s="49" t="str">
        <f t="shared" si="31"/>
        <v/>
      </c>
    </row>
    <row r="59" spans="1:90" x14ac:dyDescent="0.25">
      <c r="A59" s="8"/>
      <c r="B59" s="8"/>
      <c r="C59" s="8"/>
      <c r="E59" s="50" t="str">
        <f t="shared" si="16"/>
        <v/>
      </c>
      <c r="F59" s="8" t="str">
        <f t="shared" si="17"/>
        <v/>
      </c>
      <c r="G59" s="8" t="str">
        <f t="shared" si="18"/>
        <v/>
      </c>
      <c r="H59" s="50" t="str">
        <f t="shared" si="19"/>
        <v/>
      </c>
      <c r="I59" s="8" t="str">
        <f t="shared" si="20"/>
        <v/>
      </c>
      <c r="J59" s="8" t="str">
        <f t="shared" si="21"/>
        <v/>
      </c>
      <c r="K59" s="8"/>
      <c r="L59" s="13"/>
      <c r="M59" s="14"/>
      <c r="N59" s="44" t="str">
        <f t="shared" si="22"/>
        <v/>
      </c>
      <c r="O59" s="44" t="str">
        <f t="shared" si="23"/>
        <v/>
      </c>
      <c r="Q59" s="44"/>
      <c r="R59" s="44"/>
      <c r="S59" s="45"/>
      <c r="T59" s="44"/>
      <c r="U59" s="44"/>
      <c r="V59" s="45"/>
      <c r="W59" s="44"/>
      <c r="X59" s="44"/>
      <c r="Y59" s="45"/>
      <c r="Z59" s="44"/>
      <c r="AA59" s="44"/>
      <c r="AB59" s="45"/>
      <c r="AC59" s="44"/>
      <c r="AD59" s="44"/>
      <c r="AE59" s="45"/>
      <c r="AF59" s="45" t="str">
        <f t="shared" si="24"/>
        <v/>
      </c>
      <c r="AG59" s="44"/>
      <c r="AH59" s="44"/>
      <c r="AI59" s="45"/>
      <c r="AJ59" s="44"/>
      <c r="AK59" s="44"/>
      <c r="AL59" s="45"/>
      <c r="AM59" s="44"/>
      <c r="AN59" s="44"/>
      <c r="AO59" s="45"/>
      <c r="AP59" s="44"/>
      <c r="AQ59" s="44"/>
      <c r="AR59" s="45"/>
      <c r="AS59" s="44"/>
      <c r="AT59" s="44"/>
      <c r="AU59" s="45"/>
      <c r="AV59" s="44"/>
      <c r="AW59" s="46" t="str">
        <f t="shared" si="25"/>
        <v/>
      </c>
      <c r="AX59" s="47" t="str">
        <f t="shared" si="26"/>
        <v/>
      </c>
      <c r="AY59" s="48"/>
      <c r="AZ59" s="57"/>
      <c r="BA59" s="57"/>
      <c r="BB59" s="57"/>
      <c r="BC59" s="57"/>
      <c r="BD59" s="57"/>
      <c r="BE59" s="57"/>
      <c r="BF59" s="57"/>
      <c r="BG59" s="57"/>
      <c r="BH59" s="57"/>
      <c r="BI59" s="57"/>
      <c r="BJ59" s="57"/>
      <c r="BK59" s="57"/>
      <c r="BL59" s="57"/>
      <c r="BM59" s="57"/>
      <c r="BN59" s="57"/>
      <c r="BO59" s="45" t="str">
        <f t="shared" si="27"/>
        <v/>
      </c>
      <c r="BP59" s="44"/>
      <c r="BQ59" s="44"/>
      <c r="BR59" s="45"/>
      <c r="BS59" s="44"/>
      <c r="BT59" s="44"/>
      <c r="BU59" s="45"/>
      <c r="BV59" s="44"/>
      <c r="BW59" s="44"/>
      <c r="BX59" s="45"/>
      <c r="BY59" s="44"/>
      <c r="BZ59" s="44"/>
      <c r="CA59" s="45"/>
      <c r="CB59" s="44"/>
      <c r="CC59" s="44"/>
      <c r="CD59" s="45"/>
      <c r="CE59" s="46" t="str">
        <f t="shared" si="28"/>
        <v/>
      </c>
      <c r="CF59" s="47" t="str">
        <f t="shared" si="29"/>
        <v/>
      </c>
      <c r="CG59" s="48"/>
      <c r="CH59" s="57"/>
      <c r="CI59" s="49" t="str">
        <f t="shared" si="30"/>
        <v/>
      </c>
      <c r="CJ59" s="48"/>
      <c r="CK59" s="57"/>
      <c r="CL59" s="49" t="str">
        <f t="shared" si="31"/>
        <v/>
      </c>
    </row>
    <row r="60" spans="1:90" x14ac:dyDescent="0.25">
      <c r="A60" s="8"/>
      <c r="B60" s="8"/>
      <c r="C60" s="8"/>
      <c r="E60" s="50" t="str">
        <f t="shared" si="16"/>
        <v/>
      </c>
      <c r="F60" s="8" t="str">
        <f t="shared" si="17"/>
        <v/>
      </c>
      <c r="G60" s="8" t="str">
        <f t="shared" si="18"/>
        <v/>
      </c>
      <c r="H60" s="50" t="str">
        <f t="shared" si="19"/>
        <v/>
      </c>
      <c r="I60" s="8" t="str">
        <f t="shared" si="20"/>
        <v/>
      </c>
      <c r="J60" s="8" t="str">
        <f t="shared" si="21"/>
        <v/>
      </c>
      <c r="K60" s="8"/>
      <c r="L60" s="13"/>
      <c r="M60" s="14"/>
      <c r="N60" s="44" t="str">
        <f t="shared" si="22"/>
        <v/>
      </c>
      <c r="O60" s="44" t="str">
        <f t="shared" si="23"/>
        <v/>
      </c>
      <c r="Q60" s="44"/>
      <c r="R60" s="44"/>
      <c r="S60" s="45"/>
      <c r="T60" s="44"/>
      <c r="U60" s="44"/>
      <c r="V60" s="45"/>
      <c r="W60" s="44"/>
      <c r="X60" s="44"/>
      <c r="Y60" s="45"/>
      <c r="Z60" s="44"/>
      <c r="AA60" s="44"/>
      <c r="AB60" s="45"/>
      <c r="AC60" s="44"/>
      <c r="AD60" s="44"/>
      <c r="AE60" s="45"/>
      <c r="AF60" s="45" t="str">
        <f t="shared" si="24"/>
        <v/>
      </c>
      <c r="AG60" s="44"/>
      <c r="AH60" s="44"/>
      <c r="AI60" s="45"/>
      <c r="AJ60" s="44"/>
      <c r="AK60" s="44"/>
      <c r="AL60" s="45"/>
      <c r="AM60" s="44"/>
      <c r="AN60" s="44"/>
      <c r="AO60" s="45"/>
      <c r="AP60" s="44"/>
      <c r="AQ60" s="44"/>
      <c r="AR60" s="45"/>
      <c r="AS60" s="44"/>
      <c r="AT60" s="44"/>
      <c r="AU60" s="45"/>
      <c r="AV60" s="44"/>
      <c r="AW60" s="46" t="str">
        <f t="shared" si="25"/>
        <v/>
      </c>
      <c r="AX60" s="47" t="str">
        <f t="shared" si="26"/>
        <v/>
      </c>
      <c r="AY60" s="48"/>
      <c r="AZ60" s="57"/>
      <c r="BA60" s="57"/>
      <c r="BB60" s="57"/>
      <c r="BC60" s="57"/>
      <c r="BD60" s="57"/>
      <c r="BE60" s="57"/>
      <c r="BF60" s="57"/>
      <c r="BG60" s="57"/>
      <c r="BH60" s="57"/>
      <c r="BI60" s="57"/>
      <c r="BJ60" s="57"/>
      <c r="BK60" s="57"/>
      <c r="BL60" s="57"/>
      <c r="BM60" s="57"/>
      <c r="BN60" s="57"/>
      <c r="BO60" s="45" t="str">
        <f t="shared" si="27"/>
        <v/>
      </c>
      <c r="BP60" s="44"/>
      <c r="BQ60" s="44"/>
      <c r="BR60" s="45"/>
      <c r="BS60" s="44"/>
      <c r="BT60" s="44"/>
      <c r="BU60" s="45"/>
      <c r="BV60" s="44"/>
      <c r="BW60" s="44"/>
      <c r="BX60" s="45"/>
      <c r="BY60" s="44"/>
      <c r="BZ60" s="44"/>
      <c r="CA60" s="45"/>
      <c r="CB60" s="44"/>
      <c r="CC60" s="44"/>
      <c r="CD60" s="45"/>
      <c r="CE60" s="46" t="str">
        <f t="shared" si="28"/>
        <v/>
      </c>
      <c r="CF60" s="47" t="str">
        <f t="shared" si="29"/>
        <v/>
      </c>
      <c r="CG60" s="48"/>
      <c r="CH60" s="57"/>
      <c r="CI60" s="49" t="str">
        <f t="shared" si="30"/>
        <v/>
      </c>
      <c r="CJ60" s="48"/>
      <c r="CK60" s="57"/>
      <c r="CL60" s="49" t="str">
        <f t="shared" si="31"/>
        <v/>
      </c>
    </row>
  </sheetData>
  <sheetProtection formatCells="0" formatColumns="0" formatRows="0" insertColumns="0" insertRows="0" insertHyperlinks="0" deleteColumns="0" deleteRows="0" sort="0" autoFilter="0" pivotTables="0"/>
  <mergeCells count="44">
    <mergeCell ref="BY9:CA9"/>
    <mergeCell ref="CB9:CD9"/>
    <mergeCell ref="CH8:CH10"/>
    <mergeCell ref="CI8:CI10"/>
    <mergeCell ref="CF8:CF10"/>
    <mergeCell ref="CK8:CK10"/>
    <mergeCell ref="CQ11:CS11"/>
    <mergeCell ref="CQ25:CS25"/>
    <mergeCell ref="AW8:AW10"/>
    <mergeCell ref="AX8:AX10"/>
    <mergeCell ref="CL8:CL10"/>
    <mergeCell ref="CE8:CE10"/>
    <mergeCell ref="AZ9:BB9"/>
    <mergeCell ref="BC9:BE9"/>
    <mergeCell ref="BF9:BH9"/>
    <mergeCell ref="BI9:BK9"/>
    <mergeCell ref="BL9:BN9"/>
    <mergeCell ref="BO9:BO10"/>
    <mergeCell ref="BP9:BR9"/>
    <mergeCell ref="BS9:BU9"/>
    <mergeCell ref="BV9:BX9"/>
    <mergeCell ref="Q9:S9"/>
    <mergeCell ref="T9:V9"/>
    <mergeCell ref="W9:Y9"/>
    <mergeCell ref="Z9:AB9"/>
    <mergeCell ref="AC9:AE9"/>
    <mergeCell ref="AV8:AV10"/>
    <mergeCell ref="AF9:AF10"/>
    <mergeCell ref="AG9:AI9"/>
    <mergeCell ref="AJ9:AL9"/>
    <mergeCell ref="AM9:AO9"/>
    <mergeCell ref="AP9:AR9"/>
    <mergeCell ref="AS9:AU9"/>
    <mergeCell ref="K9:K10"/>
    <mergeCell ref="E7:J8"/>
    <mergeCell ref="C1:O1"/>
    <mergeCell ref="N9:N10"/>
    <mergeCell ref="O9:O10"/>
    <mergeCell ref="N7:O8"/>
    <mergeCell ref="A8:A10"/>
    <mergeCell ref="B8:B10"/>
    <mergeCell ref="C8:C10"/>
    <mergeCell ref="E9:G9"/>
    <mergeCell ref="H9:J9"/>
  </mergeCells>
  <conditionalFormatting sqref="Q11">
    <cfRule type="cellIs" dxfId="3807" priority="1" operator="lessThan">
      <formula>$C$4</formula>
    </cfRule>
  </conditionalFormatting>
  <conditionalFormatting sqref="Q12">
    <cfRule type="cellIs" dxfId="3806" priority="2" operator="lessThan">
      <formula>$C$4</formula>
    </cfRule>
  </conditionalFormatting>
  <conditionalFormatting sqref="Q13">
    <cfRule type="cellIs" dxfId="3805" priority="3" operator="lessThan">
      <formula>$C$4</formula>
    </cfRule>
  </conditionalFormatting>
  <conditionalFormatting sqref="Q14">
    <cfRule type="cellIs" dxfId="3804" priority="4" operator="lessThan">
      <formula>$C$4</formula>
    </cfRule>
  </conditionalFormatting>
  <conditionalFormatting sqref="Q15">
    <cfRule type="cellIs" dxfId="3803" priority="5" operator="lessThan">
      <formula>$C$4</formula>
    </cfRule>
  </conditionalFormatting>
  <conditionalFormatting sqref="Q16">
    <cfRule type="cellIs" dxfId="3802" priority="6" operator="lessThan">
      <formula>$C$4</formula>
    </cfRule>
  </conditionalFormatting>
  <conditionalFormatting sqref="Q17">
    <cfRule type="cellIs" dxfId="3801" priority="7" operator="lessThan">
      <formula>$C$4</formula>
    </cfRule>
  </conditionalFormatting>
  <conditionalFormatting sqref="Q18">
    <cfRule type="cellIs" dxfId="3800" priority="8" operator="lessThan">
      <formula>$C$4</formula>
    </cfRule>
  </conditionalFormatting>
  <conditionalFormatting sqref="Q19">
    <cfRule type="cellIs" dxfId="3799" priority="9" operator="lessThan">
      <formula>$C$4</formula>
    </cfRule>
  </conditionalFormatting>
  <conditionalFormatting sqref="Q20">
    <cfRule type="cellIs" dxfId="3798" priority="10" operator="lessThan">
      <formula>$C$4</formula>
    </cfRule>
  </conditionalFormatting>
  <conditionalFormatting sqref="Q21">
    <cfRule type="cellIs" dxfId="3797" priority="11" operator="lessThan">
      <formula>$C$4</formula>
    </cfRule>
  </conditionalFormatting>
  <conditionalFormatting sqref="Q22">
    <cfRule type="cellIs" dxfId="3796" priority="12" operator="lessThan">
      <formula>$C$4</formula>
    </cfRule>
  </conditionalFormatting>
  <conditionalFormatting sqref="Q23">
    <cfRule type="cellIs" dxfId="3795" priority="13" operator="lessThan">
      <formula>$C$4</formula>
    </cfRule>
  </conditionalFormatting>
  <conditionalFormatting sqref="Q24">
    <cfRule type="cellIs" dxfId="3794" priority="14" operator="lessThan">
      <formula>$C$4</formula>
    </cfRule>
  </conditionalFormatting>
  <conditionalFormatting sqref="Q25">
    <cfRule type="cellIs" dxfId="3793" priority="15" operator="lessThan">
      <formula>$C$4</formula>
    </cfRule>
  </conditionalFormatting>
  <conditionalFormatting sqref="Q26">
    <cfRule type="cellIs" dxfId="3792" priority="16" operator="lessThan">
      <formula>$C$4</formula>
    </cfRule>
  </conditionalFormatting>
  <conditionalFormatting sqref="Q27">
    <cfRule type="cellIs" dxfId="3791" priority="17" operator="lessThan">
      <formula>$C$4</formula>
    </cfRule>
  </conditionalFormatting>
  <conditionalFormatting sqref="Q28">
    <cfRule type="cellIs" dxfId="3790" priority="18" operator="lessThan">
      <formula>$C$4</formula>
    </cfRule>
  </conditionalFormatting>
  <conditionalFormatting sqref="Q29">
    <cfRule type="cellIs" dxfId="3789" priority="19" operator="lessThan">
      <formula>$C$4</formula>
    </cfRule>
  </conditionalFormatting>
  <conditionalFormatting sqref="Q30">
    <cfRule type="cellIs" dxfId="3788" priority="20" operator="lessThan">
      <formula>$C$4</formula>
    </cfRule>
  </conditionalFormatting>
  <conditionalFormatting sqref="Q31">
    <cfRule type="cellIs" dxfId="3787" priority="21" operator="lessThan">
      <formula>$C$4</formula>
    </cfRule>
  </conditionalFormatting>
  <conditionalFormatting sqref="Q32">
    <cfRule type="cellIs" dxfId="3786" priority="22" operator="lessThan">
      <formula>$C$4</formula>
    </cfRule>
  </conditionalFormatting>
  <conditionalFormatting sqref="Q33">
    <cfRule type="cellIs" dxfId="3785" priority="23" operator="lessThan">
      <formula>$C$4</formula>
    </cfRule>
  </conditionalFormatting>
  <conditionalFormatting sqref="Q34">
    <cfRule type="cellIs" dxfId="3784" priority="24" operator="lessThan">
      <formula>$C$4</formula>
    </cfRule>
  </conditionalFormatting>
  <conditionalFormatting sqref="Q35">
    <cfRule type="cellIs" dxfId="3783" priority="25" operator="lessThan">
      <formula>$C$4</formula>
    </cfRule>
  </conditionalFormatting>
  <conditionalFormatting sqref="Q36">
    <cfRule type="cellIs" dxfId="3782" priority="26" operator="lessThan">
      <formula>$C$4</formula>
    </cfRule>
  </conditionalFormatting>
  <conditionalFormatting sqref="Q37">
    <cfRule type="cellIs" dxfId="3781" priority="27" operator="lessThan">
      <formula>$C$4</formula>
    </cfRule>
  </conditionalFormatting>
  <conditionalFormatting sqref="Q38">
    <cfRule type="cellIs" dxfId="3780" priority="28" operator="lessThan">
      <formula>$C$4</formula>
    </cfRule>
  </conditionalFormatting>
  <conditionalFormatting sqref="Q39">
    <cfRule type="cellIs" dxfId="3779" priority="29" operator="lessThan">
      <formula>$C$4</formula>
    </cfRule>
  </conditionalFormatting>
  <conditionalFormatting sqref="Q40">
    <cfRule type="cellIs" dxfId="3778" priority="30" operator="lessThan">
      <formula>$C$4</formula>
    </cfRule>
  </conditionalFormatting>
  <conditionalFormatting sqref="Q41">
    <cfRule type="cellIs" dxfId="3777" priority="31" operator="lessThan">
      <formula>$C$4</formula>
    </cfRule>
  </conditionalFormatting>
  <conditionalFormatting sqref="Q42">
    <cfRule type="cellIs" dxfId="3776" priority="32" operator="lessThan">
      <formula>$C$4</formula>
    </cfRule>
  </conditionalFormatting>
  <conditionalFormatting sqref="Q43">
    <cfRule type="cellIs" dxfId="3775" priority="33" operator="lessThan">
      <formula>$C$4</formula>
    </cfRule>
  </conditionalFormatting>
  <conditionalFormatting sqref="Q44">
    <cfRule type="cellIs" dxfId="3774" priority="34" operator="lessThan">
      <formula>$C$4</formula>
    </cfRule>
  </conditionalFormatting>
  <conditionalFormatting sqref="Q45">
    <cfRule type="cellIs" dxfId="3773" priority="35" operator="lessThan">
      <formula>$C$4</formula>
    </cfRule>
  </conditionalFormatting>
  <conditionalFormatting sqref="Q46">
    <cfRule type="cellIs" dxfId="3772" priority="36" operator="lessThan">
      <formula>$C$4</formula>
    </cfRule>
  </conditionalFormatting>
  <conditionalFormatting sqref="Q47">
    <cfRule type="cellIs" dxfId="3771" priority="37" operator="lessThan">
      <formula>$C$4</formula>
    </cfRule>
  </conditionalFormatting>
  <conditionalFormatting sqref="Q48">
    <cfRule type="cellIs" dxfId="3770" priority="38" operator="lessThan">
      <formula>$C$4</formula>
    </cfRule>
  </conditionalFormatting>
  <conditionalFormatting sqref="Q49">
    <cfRule type="cellIs" dxfId="3769" priority="39" operator="lessThan">
      <formula>$C$4</formula>
    </cfRule>
  </conditionalFormatting>
  <conditionalFormatting sqref="Q50">
    <cfRule type="cellIs" dxfId="3768" priority="40" operator="lessThan">
      <formula>$C$4</formula>
    </cfRule>
  </conditionalFormatting>
  <conditionalFormatting sqref="Q51">
    <cfRule type="cellIs" dxfId="3767" priority="41" operator="lessThan">
      <formula>$C$4</formula>
    </cfRule>
  </conditionalFormatting>
  <conditionalFormatting sqref="Q52">
    <cfRule type="cellIs" dxfId="3766" priority="42" operator="lessThan">
      <formula>$C$4</formula>
    </cfRule>
  </conditionalFormatting>
  <conditionalFormatting sqref="Q53">
    <cfRule type="cellIs" dxfId="3765" priority="43" operator="lessThan">
      <formula>$C$4</formula>
    </cfRule>
  </conditionalFormatting>
  <conditionalFormatting sqref="Q54">
    <cfRule type="cellIs" dxfId="3764" priority="44" operator="lessThan">
      <formula>$C$4</formula>
    </cfRule>
  </conditionalFormatting>
  <conditionalFormatting sqref="Q55">
    <cfRule type="cellIs" dxfId="3763" priority="45" operator="lessThan">
      <formula>$C$4</formula>
    </cfRule>
  </conditionalFormatting>
  <conditionalFormatting sqref="Q56">
    <cfRule type="cellIs" dxfId="3762" priority="46" operator="lessThan">
      <formula>$C$4</formula>
    </cfRule>
  </conditionalFormatting>
  <conditionalFormatting sqref="Q57">
    <cfRule type="cellIs" dxfId="3761" priority="47" operator="lessThan">
      <formula>$C$4</formula>
    </cfRule>
  </conditionalFormatting>
  <conditionalFormatting sqref="Q58">
    <cfRule type="cellIs" dxfId="3760" priority="48" operator="lessThan">
      <formula>$C$4</formula>
    </cfRule>
  </conditionalFormatting>
  <conditionalFormatting sqref="Q59">
    <cfRule type="cellIs" dxfId="3759" priority="49" operator="lessThan">
      <formula>$C$4</formula>
    </cfRule>
  </conditionalFormatting>
  <conditionalFormatting sqref="Q60">
    <cfRule type="cellIs" dxfId="3758" priority="50" operator="lessThan">
      <formula>$C$4</formula>
    </cfRule>
  </conditionalFormatting>
  <conditionalFormatting sqref="R11">
    <cfRule type="cellIs" dxfId="3757" priority="51" operator="lessThan">
      <formula>$C$4</formula>
    </cfRule>
  </conditionalFormatting>
  <conditionalFormatting sqref="R12">
    <cfRule type="cellIs" dxfId="3756" priority="52" operator="lessThan">
      <formula>$C$4</formula>
    </cfRule>
  </conditionalFormatting>
  <conditionalFormatting sqref="R13">
    <cfRule type="cellIs" dxfId="3755" priority="53" operator="lessThan">
      <formula>$C$4</formula>
    </cfRule>
  </conditionalFormatting>
  <conditionalFormatting sqref="R14">
    <cfRule type="cellIs" dxfId="3754" priority="54" operator="lessThan">
      <formula>$C$4</formula>
    </cfRule>
  </conditionalFormatting>
  <conditionalFormatting sqref="R15">
    <cfRule type="cellIs" dxfId="3753" priority="55" operator="lessThan">
      <formula>$C$4</formula>
    </cfRule>
  </conditionalFormatting>
  <conditionalFormatting sqref="R16">
    <cfRule type="cellIs" dxfId="3752" priority="56" operator="lessThan">
      <formula>$C$4</formula>
    </cfRule>
  </conditionalFormatting>
  <conditionalFormatting sqref="R17">
    <cfRule type="cellIs" dxfId="3751" priority="57" operator="lessThan">
      <formula>$C$4</formula>
    </cfRule>
  </conditionalFormatting>
  <conditionalFormatting sqref="R18">
    <cfRule type="cellIs" dxfId="3750" priority="58" operator="lessThan">
      <formula>$C$4</formula>
    </cfRule>
  </conditionalFormatting>
  <conditionalFormatting sqref="R19">
    <cfRule type="cellIs" dxfId="3749" priority="59" operator="lessThan">
      <formula>$C$4</formula>
    </cfRule>
  </conditionalFormatting>
  <conditionalFormatting sqref="R20">
    <cfRule type="cellIs" dxfId="3748" priority="60" operator="lessThan">
      <formula>$C$4</formula>
    </cfRule>
  </conditionalFormatting>
  <conditionalFormatting sqref="R21">
    <cfRule type="cellIs" dxfId="3747" priority="61" operator="lessThan">
      <formula>$C$4</formula>
    </cfRule>
  </conditionalFormatting>
  <conditionalFormatting sqref="R22">
    <cfRule type="cellIs" dxfId="3746" priority="62" operator="lessThan">
      <formula>$C$4</formula>
    </cfRule>
  </conditionalFormatting>
  <conditionalFormatting sqref="R23">
    <cfRule type="cellIs" dxfId="3745" priority="63" operator="lessThan">
      <formula>$C$4</formula>
    </cfRule>
  </conditionalFormatting>
  <conditionalFormatting sqref="R24">
    <cfRule type="cellIs" dxfId="3744" priority="64" operator="lessThan">
      <formula>$C$4</formula>
    </cfRule>
  </conditionalFormatting>
  <conditionalFormatting sqref="R25">
    <cfRule type="cellIs" dxfId="3743" priority="65" operator="lessThan">
      <formula>$C$4</formula>
    </cfRule>
  </conditionalFormatting>
  <conditionalFormatting sqref="R26">
    <cfRule type="cellIs" dxfId="3742" priority="66" operator="lessThan">
      <formula>$C$4</formula>
    </cfRule>
  </conditionalFormatting>
  <conditionalFormatting sqref="R27">
    <cfRule type="cellIs" dxfId="3741" priority="67" operator="lessThan">
      <formula>$C$4</formula>
    </cfRule>
  </conditionalFormatting>
  <conditionalFormatting sqref="R28">
    <cfRule type="cellIs" dxfId="3740" priority="68" operator="lessThan">
      <formula>$C$4</formula>
    </cfRule>
  </conditionalFormatting>
  <conditionalFormatting sqref="R29">
    <cfRule type="cellIs" dxfId="3739" priority="69" operator="lessThan">
      <formula>$C$4</formula>
    </cfRule>
  </conditionalFormatting>
  <conditionalFormatting sqref="R30">
    <cfRule type="cellIs" dxfId="3738" priority="70" operator="lessThan">
      <formula>$C$4</formula>
    </cfRule>
  </conditionalFormatting>
  <conditionalFormatting sqref="R31">
    <cfRule type="cellIs" dxfId="3737" priority="71" operator="lessThan">
      <formula>$C$4</formula>
    </cfRule>
  </conditionalFormatting>
  <conditionalFormatting sqref="R32">
    <cfRule type="cellIs" dxfId="3736" priority="72" operator="lessThan">
      <formula>$C$4</formula>
    </cfRule>
  </conditionalFormatting>
  <conditionalFormatting sqref="R33">
    <cfRule type="cellIs" dxfId="3735" priority="73" operator="lessThan">
      <formula>$C$4</formula>
    </cfRule>
  </conditionalFormatting>
  <conditionalFormatting sqref="R34">
    <cfRule type="cellIs" dxfId="3734" priority="74" operator="lessThan">
      <formula>$C$4</formula>
    </cfRule>
  </conditionalFormatting>
  <conditionalFormatting sqref="R35">
    <cfRule type="cellIs" dxfId="3733" priority="75" operator="lessThan">
      <formula>$C$4</formula>
    </cfRule>
  </conditionalFormatting>
  <conditionalFormatting sqref="R36">
    <cfRule type="cellIs" dxfId="3732" priority="76" operator="lessThan">
      <formula>$C$4</formula>
    </cfRule>
  </conditionalFormatting>
  <conditionalFormatting sqref="R37">
    <cfRule type="cellIs" dxfId="3731" priority="77" operator="lessThan">
      <formula>$C$4</formula>
    </cfRule>
  </conditionalFormatting>
  <conditionalFormatting sqref="R38">
    <cfRule type="cellIs" dxfId="3730" priority="78" operator="lessThan">
      <formula>$C$4</formula>
    </cfRule>
  </conditionalFormatting>
  <conditionalFormatting sqref="R39">
    <cfRule type="cellIs" dxfId="3729" priority="79" operator="lessThan">
      <formula>$C$4</formula>
    </cfRule>
  </conditionalFormatting>
  <conditionalFormatting sqref="R40">
    <cfRule type="cellIs" dxfId="3728" priority="80" operator="lessThan">
      <formula>$C$4</formula>
    </cfRule>
  </conditionalFormatting>
  <conditionalFormatting sqref="R41">
    <cfRule type="cellIs" dxfId="3727" priority="81" operator="lessThan">
      <formula>$C$4</formula>
    </cfRule>
  </conditionalFormatting>
  <conditionalFormatting sqref="R42">
    <cfRule type="cellIs" dxfId="3726" priority="82" operator="lessThan">
      <formula>$C$4</formula>
    </cfRule>
  </conditionalFormatting>
  <conditionalFormatting sqref="R43">
    <cfRule type="cellIs" dxfId="3725" priority="83" operator="lessThan">
      <formula>$C$4</formula>
    </cfRule>
  </conditionalFormatting>
  <conditionalFormatting sqref="R44">
    <cfRule type="cellIs" dxfId="3724" priority="84" operator="lessThan">
      <formula>$C$4</formula>
    </cfRule>
  </conditionalFormatting>
  <conditionalFormatting sqref="R45">
    <cfRule type="cellIs" dxfId="3723" priority="85" operator="lessThan">
      <formula>$C$4</formula>
    </cfRule>
  </conditionalFormatting>
  <conditionalFormatting sqref="R46">
    <cfRule type="cellIs" dxfId="3722" priority="86" operator="lessThan">
      <formula>$C$4</formula>
    </cfRule>
  </conditionalFormatting>
  <conditionalFormatting sqref="R47">
    <cfRule type="cellIs" dxfId="3721" priority="87" operator="lessThan">
      <formula>$C$4</formula>
    </cfRule>
  </conditionalFormatting>
  <conditionalFormatting sqref="R48">
    <cfRule type="cellIs" dxfId="3720" priority="88" operator="lessThan">
      <formula>$C$4</formula>
    </cfRule>
  </conditionalFormatting>
  <conditionalFormatting sqref="R49">
    <cfRule type="cellIs" dxfId="3719" priority="89" operator="lessThan">
      <formula>$C$4</formula>
    </cfRule>
  </conditionalFormatting>
  <conditionalFormatting sqref="R50">
    <cfRule type="cellIs" dxfId="3718" priority="90" operator="lessThan">
      <formula>$C$4</formula>
    </cfRule>
  </conditionalFormatting>
  <conditionalFormatting sqref="R51">
    <cfRule type="cellIs" dxfId="3717" priority="91" operator="lessThan">
      <formula>$C$4</formula>
    </cfRule>
  </conditionalFormatting>
  <conditionalFormatting sqref="R52">
    <cfRule type="cellIs" dxfId="3716" priority="92" operator="lessThan">
      <formula>$C$4</formula>
    </cfRule>
  </conditionalFormatting>
  <conditionalFormatting sqref="R53">
    <cfRule type="cellIs" dxfId="3715" priority="93" operator="lessThan">
      <formula>$C$4</formula>
    </cfRule>
  </conditionalFormatting>
  <conditionalFormatting sqref="R54">
    <cfRule type="cellIs" dxfId="3714" priority="94" operator="lessThan">
      <formula>$C$4</formula>
    </cfRule>
  </conditionalFormatting>
  <conditionalFormatting sqref="R55">
    <cfRule type="cellIs" dxfId="3713" priority="95" operator="lessThan">
      <formula>$C$4</formula>
    </cfRule>
  </conditionalFormatting>
  <conditionalFormatting sqref="R56">
    <cfRule type="cellIs" dxfId="3712" priority="96" operator="lessThan">
      <formula>$C$4</formula>
    </cfRule>
  </conditionalFormatting>
  <conditionalFormatting sqref="R57">
    <cfRule type="cellIs" dxfId="3711" priority="97" operator="lessThan">
      <formula>$C$4</formula>
    </cfRule>
  </conditionalFormatting>
  <conditionalFormatting sqref="R58">
    <cfRule type="cellIs" dxfId="3710" priority="98" operator="lessThan">
      <formula>$C$4</formula>
    </cfRule>
  </conditionalFormatting>
  <conditionalFormatting sqref="R59">
    <cfRule type="cellIs" dxfId="3709" priority="99" operator="lessThan">
      <formula>$C$4</formula>
    </cfRule>
  </conditionalFormatting>
  <conditionalFormatting sqref="R60">
    <cfRule type="cellIs" dxfId="3708" priority="100" operator="lessThan">
      <formula>$C$4</formula>
    </cfRule>
  </conditionalFormatting>
  <conditionalFormatting sqref="S11">
    <cfRule type="cellIs" dxfId="3707" priority="101" operator="lessThan">
      <formula>$C$4</formula>
    </cfRule>
  </conditionalFormatting>
  <conditionalFormatting sqref="S12">
    <cfRule type="cellIs" dxfId="3706" priority="102" operator="lessThan">
      <formula>$C$4</formula>
    </cfRule>
  </conditionalFormatting>
  <conditionalFormatting sqref="S13">
    <cfRule type="cellIs" dxfId="3705" priority="103" operator="lessThan">
      <formula>$C$4</formula>
    </cfRule>
  </conditionalFormatting>
  <conditionalFormatting sqref="S14">
    <cfRule type="cellIs" dxfId="3704" priority="104" operator="lessThan">
      <formula>$C$4</formula>
    </cfRule>
  </conditionalFormatting>
  <conditionalFormatting sqref="S15">
    <cfRule type="cellIs" dxfId="3703" priority="105" operator="lessThan">
      <formula>$C$4</formula>
    </cfRule>
  </conditionalFormatting>
  <conditionalFormatting sqref="S16">
    <cfRule type="cellIs" dxfId="3702" priority="106" operator="lessThan">
      <formula>$C$4</formula>
    </cfRule>
  </conditionalFormatting>
  <conditionalFormatting sqref="S17">
    <cfRule type="cellIs" dxfId="3701" priority="107" operator="lessThan">
      <formula>$C$4</formula>
    </cfRule>
  </conditionalFormatting>
  <conditionalFormatting sqref="S18">
    <cfRule type="cellIs" dxfId="3700" priority="108" operator="lessThan">
      <formula>$C$4</formula>
    </cfRule>
  </conditionalFormatting>
  <conditionalFormatting sqref="S19">
    <cfRule type="cellIs" dxfId="3699" priority="109" operator="lessThan">
      <formula>$C$4</formula>
    </cfRule>
  </conditionalFormatting>
  <conditionalFormatting sqref="S20">
    <cfRule type="cellIs" dxfId="3698" priority="110" operator="lessThan">
      <formula>$C$4</formula>
    </cfRule>
  </conditionalFormatting>
  <conditionalFormatting sqref="S21">
    <cfRule type="cellIs" dxfId="3697" priority="111" operator="lessThan">
      <formula>$C$4</formula>
    </cfRule>
  </conditionalFormatting>
  <conditionalFormatting sqref="S22">
    <cfRule type="cellIs" dxfId="3696" priority="112" operator="lessThan">
      <formula>$C$4</formula>
    </cfRule>
  </conditionalFormatting>
  <conditionalFormatting sqref="S23">
    <cfRule type="cellIs" dxfId="3695" priority="113" operator="lessThan">
      <formula>$C$4</formula>
    </cfRule>
  </conditionalFormatting>
  <conditionalFormatting sqref="S24">
    <cfRule type="cellIs" dxfId="3694" priority="114" operator="lessThan">
      <formula>$C$4</formula>
    </cfRule>
  </conditionalFormatting>
  <conditionalFormatting sqref="S25">
    <cfRule type="cellIs" dxfId="3693" priority="115" operator="lessThan">
      <formula>$C$4</formula>
    </cfRule>
  </conditionalFormatting>
  <conditionalFormatting sqref="S26">
    <cfRule type="cellIs" dxfId="3692" priority="116" operator="lessThan">
      <formula>$C$4</formula>
    </cfRule>
  </conditionalFormatting>
  <conditionalFormatting sqref="S27">
    <cfRule type="cellIs" dxfId="3691" priority="117" operator="lessThan">
      <formula>$C$4</formula>
    </cfRule>
  </conditionalFormatting>
  <conditionalFormatting sqref="S28">
    <cfRule type="cellIs" dxfId="3690" priority="118" operator="lessThan">
      <formula>$C$4</formula>
    </cfRule>
  </conditionalFormatting>
  <conditionalFormatting sqref="S29">
    <cfRule type="cellIs" dxfId="3689" priority="119" operator="lessThan">
      <formula>$C$4</formula>
    </cfRule>
  </conditionalFormatting>
  <conditionalFormatting sqref="S30">
    <cfRule type="cellIs" dxfId="3688" priority="120" operator="lessThan">
      <formula>$C$4</formula>
    </cfRule>
  </conditionalFormatting>
  <conditionalFormatting sqref="S31">
    <cfRule type="cellIs" dxfId="3687" priority="121" operator="lessThan">
      <formula>$C$4</formula>
    </cfRule>
  </conditionalFormatting>
  <conditionalFormatting sqref="S32">
    <cfRule type="cellIs" dxfId="3686" priority="122" operator="lessThan">
      <formula>$C$4</formula>
    </cfRule>
  </conditionalFormatting>
  <conditionalFormatting sqref="S33">
    <cfRule type="cellIs" dxfId="3685" priority="123" operator="lessThan">
      <formula>$C$4</formula>
    </cfRule>
  </conditionalFormatting>
  <conditionalFormatting sqref="S34">
    <cfRule type="cellIs" dxfId="3684" priority="124" operator="lessThan">
      <formula>$C$4</formula>
    </cfRule>
  </conditionalFormatting>
  <conditionalFormatting sqref="S35">
    <cfRule type="cellIs" dxfId="3683" priority="125" operator="lessThan">
      <formula>$C$4</formula>
    </cfRule>
  </conditionalFormatting>
  <conditionalFormatting sqref="S36">
    <cfRule type="cellIs" dxfId="3682" priority="126" operator="lessThan">
      <formula>$C$4</formula>
    </cfRule>
  </conditionalFormatting>
  <conditionalFormatting sqref="S37">
    <cfRule type="cellIs" dxfId="3681" priority="127" operator="lessThan">
      <formula>$C$4</formula>
    </cfRule>
  </conditionalFormatting>
  <conditionalFormatting sqref="S38">
    <cfRule type="cellIs" dxfId="3680" priority="128" operator="lessThan">
      <formula>$C$4</formula>
    </cfRule>
  </conditionalFormatting>
  <conditionalFormatting sqref="S39">
    <cfRule type="cellIs" dxfId="3679" priority="129" operator="lessThan">
      <formula>$C$4</formula>
    </cfRule>
  </conditionalFormatting>
  <conditionalFormatting sqref="S40">
    <cfRule type="cellIs" dxfId="3678" priority="130" operator="lessThan">
      <formula>$C$4</formula>
    </cfRule>
  </conditionalFormatting>
  <conditionalFormatting sqref="S41">
    <cfRule type="cellIs" dxfId="3677" priority="131" operator="lessThan">
      <formula>$C$4</formula>
    </cfRule>
  </conditionalFormatting>
  <conditionalFormatting sqref="S42">
    <cfRule type="cellIs" dxfId="3676" priority="132" operator="lessThan">
      <formula>$C$4</formula>
    </cfRule>
  </conditionalFormatting>
  <conditionalFormatting sqref="S43">
    <cfRule type="cellIs" dxfId="3675" priority="133" operator="lessThan">
      <formula>$C$4</formula>
    </cfRule>
  </conditionalFormatting>
  <conditionalFormatting sqref="S44">
    <cfRule type="cellIs" dxfId="3674" priority="134" operator="lessThan">
      <formula>$C$4</formula>
    </cfRule>
  </conditionalFormatting>
  <conditionalFormatting sqref="S45">
    <cfRule type="cellIs" dxfId="3673" priority="135" operator="lessThan">
      <formula>$C$4</formula>
    </cfRule>
  </conditionalFormatting>
  <conditionalFormatting sqref="S46">
    <cfRule type="cellIs" dxfId="3672" priority="136" operator="lessThan">
      <formula>$C$4</formula>
    </cfRule>
  </conditionalFormatting>
  <conditionalFormatting sqref="S47">
    <cfRule type="cellIs" dxfId="3671" priority="137" operator="lessThan">
      <formula>$C$4</formula>
    </cfRule>
  </conditionalFormatting>
  <conditionalFormatting sqref="S48">
    <cfRule type="cellIs" dxfId="3670" priority="138" operator="lessThan">
      <formula>$C$4</formula>
    </cfRule>
  </conditionalFormatting>
  <conditionalFormatting sqref="S49">
    <cfRule type="cellIs" dxfId="3669" priority="139" operator="lessThan">
      <formula>$C$4</formula>
    </cfRule>
  </conditionalFormatting>
  <conditionalFormatting sqref="S50">
    <cfRule type="cellIs" dxfId="3668" priority="140" operator="lessThan">
      <formula>$C$4</formula>
    </cfRule>
  </conditionalFormatting>
  <conditionalFormatting sqref="S51">
    <cfRule type="cellIs" dxfId="3667" priority="141" operator="lessThan">
      <formula>$C$4</formula>
    </cfRule>
  </conditionalFormatting>
  <conditionalFormatting sqref="S52">
    <cfRule type="cellIs" dxfId="3666" priority="142" operator="lessThan">
      <formula>$C$4</formula>
    </cfRule>
  </conditionalFormatting>
  <conditionalFormatting sqref="S53">
    <cfRule type="cellIs" dxfId="3665" priority="143" operator="lessThan">
      <formula>$C$4</formula>
    </cfRule>
  </conditionalFormatting>
  <conditionalFormatting sqref="S54">
    <cfRule type="cellIs" dxfId="3664" priority="144" operator="lessThan">
      <formula>$C$4</formula>
    </cfRule>
  </conditionalFormatting>
  <conditionalFormatting sqref="S55">
    <cfRule type="cellIs" dxfId="3663" priority="145" operator="lessThan">
      <formula>$C$4</formula>
    </cfRule>
  </conditionalFormatting>
  <conditionalFormatting sqref="S56">
    <cfRule type="cellIs" dxfId="3662" priority="146" operator="lessThan">
      <formula>$C$4</formula>
    </cfRule>
  </conditionalFormatting>
  <conditionalFormatting sqref="S57">
    <cfRule type="cellIs" dxfId="3661" priority="147" operator="lessThan">
      <formula>$C$4</formula>
    </cfRule>
  </conditionalFormatting>
  <conditionalFormatting sqref="S58">
    <cfRule type="cellIs" dxfId="3660" priority="148" operator="lessThan">
      <formula>$C$4</formula>
    </cfRule>
  </conditionalFormatting>
  <conditionalFormatting sqref="S59">
    <cfRule type="cellIs" dxfId="3659" priority="149" operator="lessThan">
      <formula>$C$4</formula>
    </cfRule>
  </conditionalFormatting>
  <conditionalFormatting sqref="S60">
    <cfRule type="cellIs" dxfId="3658" priority="150" operator="lessThan">
      <formula>$C$4</formula>
    </cfRule>
  </conditionalFormatting>
  <conditionalFormatting sqref="V11">
    <cfRule type="cellIs" dxfId="3657" priority="151" operator="lessThan">
      <formula>$C$4</formula>
    </cfRule>
  </conditionalFormatting>
  <conditionalFormatting sqref="V12">
    <cfRule type="cellIs" dxfId="3656" priority="152" operator="lessThan">
      <formula>$C$4</formula>
    </cfRule>
  </conditionalFormatting>
  <conditionalFormatting sqref="V13">
    <cfRule type="cellIs" dxfId="3655" priority="153" operator="lessThan">
      <formula>$C$4</formula>
    </cfRule>
  </conditionalFormatting>
  <conditionalFormatting sqref="V14">
    <cfRule type="cellIs" dxfId="3654" priority="154" operator="lessThan">
      <formula>$C$4</formula>
    </cfRule>
  </conditionalFormatting>
  <conditionalFormatting sqref="V15">
    <cfRule type="cellIs" dxfId="3653" priority="155" operator="lessThan">
      <formula>$C$4</formula>
    </cfRule>
  </conditionalFormatting>
  <conditionalFormatting sqref="V16">
    <cfRule type="cellIs" dxfId="3652" priority="156" operator="lessThan">
      <formula>$C$4</formula>
    </cfRule>
  </conditionalFormatting>
  <conditionalFormatting sqref="V17">
    <cfRule type="cellIs" dxfId="3651" priority="157" operator="lessThan">
      <formula>$C$4</formula>
    </cfRule>
  </conditionalFormatting>
  <conditionalFormatting sqref="V18">
    <cfRule type="cellIs" dxfId="3650" priority="158" operator="lessThan">
      <formula>$C$4</formula>
    </cfRule>
  </conditionalFormatting>
  <conditionalFormatting sqref="V19">
    <cfRule type="cellIs" dxfId="3649" priority="159" operator="lessThan">
      <formula>$C$4</formula>
    </cfRule>
  </conditionalFormatting>
  <conditionalFormatting sqref="V20">
    <cfRule type="cellIs" dxfId="3648" priority="160" operator="lessThan">
      <formula>$C$4</formula>
    </cfRule>
  </conditionalFormatting>
  <conditionalFormatting sqref="V21">
    <cfRule type="cellIs" dxfId="3647" priority="161" operator="lessThan">
      <formula>$C$4</formula>
    </cfRule>
  </conditionalFormatting>
  <conditionalFormatting sqref="V22">
    <cfRule type="cellIs" dxfId="3646" priority="162" operator="lessThan">
      <formula>$C$4</formula>
    </cfRule>
  </conditionalFormatting>
  <conditionalFormatting sqref="V23">
    <cfRule type="cellIs" dxfId="3645" priority="163" operator="lessThan">
      <formula>$C$4</formula>
    </cfRule>
  </conditionalFormatting>
  <conditionalFormatting sqref="V24">
    <cfRule type="cellIs" dxfId="3644" priority="164" operator="lessThan">
      <formula>$C$4</formula>
    </cfRule>
  </conditionalFormatting>
  <conditionalFormatting sqref="V25">
    <cfRule type="cellIs" dxfId="3643" priority="165" operator="lessThan">
      <formula>$C$4</formula>
    </cfRule>
  </conditionalFormatting>
  <conditionalFormatting sqref="V26">
    <cfRule type="cellIs" dxfId="3642" priority="166" operator="lessThan">
      <formula>$C$4</formula>
    </cfRule>
  </conditionalFormatting>
  <conditionalFormatting sqref="V27">
    <cfRule type="cellIs" dxfId="3641" priority="167" operator="lessThan">
      <formula>$C$4</formula>
    </cfRule>
  </conditionalFormatting>
  <conditionalFormatting sqref="V28">
    <cfRule type="cellIs" dxfId="3640" priority="168" operator="lessThan">
      <formula>$C$4</formula>
    </cfRule>
  </conditionalFormatting>
  <conditionalFormatting sqref="V29">
    <cfRule type="cellIs" dxfId="3639" priority="169" operator="lessThan">
      <formula>$C$4</formula>
    </cfRule>
  </conditionalFormatting>
  <conditionalFormatting sqref="V30">
    <cfRule type="cellIs" dxfId="3638" priority="170" operator="lessThan">
      <formula>$C$4</formula>
    </cfRule>
  </conditionalFormatting>
  <conditionalFormatting sqref="V31">
    <cfRule type="cellIs" dxfId="3637" priority="171" operator="lessThan">
      <formula>$C$4</formula>
    </cfRule>
  </conditionalFormatting>
  <conditionalFormatting sqref="V32">
    <cfRule type="cellIs" dxfId="3636" priority="172" operator="lessThan">
      <formula>$C$4</formula>
    </cfRule>
  </conditionalFormatting>
  <conditionalFormatting sqref="V33">
    <cfRule type="cellIs" dxfId="3635" priority="173" operator="lessThan">
      <formula>$C$4</formula>
    </cfRule>
  </conditionalFormatting>
  <conditionalFormatting sqref="V34">
    <cfRule type="cellIs" dxfId="3634" priority="174" operator="lessThan">
      <formula>$C$4</formula>
    </cfRule>
  </conditionalFormatting>
  <conditionalFormatting sqref="V35">
    <cfRule type="cellIs" dxfId="3633" priority="175" operator="lessThan">
      <formula>$C$4</formula>
    </cfRule>
  </conditionalFormatting>
  <conditionalFormatting sqref="V36">
    <cfRule type="cellIs" dxfId="3632" priority="176" operator="lessThan">
      <formula>$C$4</formula>
    </cfRule>
  </conditionalFormatting>
  <conditionalFormatting sqref="V37">
    <cfRule type="cellIs" dxfId="3631" priority="177" operator="lessThan">
      <formula>$C$4</formula>
    </cfRule>
  </conditionalFormatting>
  <conditionalFormatting sqref="V38">
    <cfRule type="cellIs" dxfId="3630" priority="178" operator="lessThan">
      <formula>$C$4</formula>
    </cfRule>
  </conditionalFormatting>
  <conditionalFormatting sqref="V39">
    <cfRule type="cellIs" dxfId="3629" priority="179" operator="lessThan">
      <formula>$C$4</formula>
    </cfRule>
  </conditionalFormatting>
  <conditionalFormatting sqref="V40">
    <cfRule type="cellIs" dxfId="3628" priority="180" operator="lessThan">
      <formula>$C$4</formula>
    </cfRule>
  </conditionalFormatting>
  <conditionalFormatting sqref="V41">
    <cfRule type="cellIs" dxfId="3627" priority="181" operator="lessThan">
      <formula>$C$4</formula>
    </cfRule>
  </conditionalFormatting>
  <conditionalFormatting sqref="V42">
    <cfRule type="cellIs" dxfId="3626" priority="182" operator="lessThan">
      <formula>$C$4</formula>
    </cfRule>
  </conditionalFormatting>
  <conditionalFormatting sqref="V43">
    <cfRule type="cellIs" dxfId="3625" priority="183" operator="lessThan">
      <formula>$C$4</formula>
    </cfRule>
  </conditionalFormatting>
  <conditionalFormatting sqref="V44">
    <cfRule type="cellIs" dxfId="3624" priority="184" operator="lessThan">
      <formula>$C$4</formula>
    </cfRule>
  </conditionalFormatting>
  <conditionalFormatting sqref="V45">
    <cfRule type="cellIs" dxfId="3623" priority="185" operator="lessThan">
      <formula>$C$4</formula>
    </cfRule>
  </conditionalFormatting>
  <conditionalFormatting sqref="V46">
    <cfRule type="cellIs" dxfId="3622" priority="186" operator="lessThan">
      <formula>$C$4</formula>
    </cfRule>
  </conditionalFormatting>
  <conditionalFormatting sqref="V47">
    <cfRule type="cellIs" dxfId="3621" priority="187" operator="lessThan">
      <formula>$C$4</formula>
    </cfRule>
  </conditionalFormatting>
  <conditionalFormatting sqref="V48">
    <cfRule type="cellIs" dxfId="3620" priority="188" operator="lessThan">
      <formula>$C$4</formula>
    </cfRule>
  </conditionalFormatting>
  <conditionalFormatting sqref="V49">
    <cfRule type="cellIs" dxfId="3619" priority="189" operator="lessThan">
      <formula>$C$4</formula>
    </cfRule>
  </conditionalFormatting>
  <conditionalFormatting sqref="V50">
    <cfRule type="cellIs" dxfId="3618" priority="190" operator="lessThan">
      <formula>$C$4</formula>
    </cfRule>
  </conditionalFormatting>
  <conditionalFormatting sqref="V51">
    <cfRule type="cellIs" dxfId="3617" priority="191" operator="lessThan">
      <formula>$C$4</formula>
    </cfRule>
  </conditionalFormatting>
  <conditionalFormatting sqref="V52">
    <cfRule type="cellIs" dxfId="3616" priority="192" operator="lessThan">
      <formula>$C$4</formula>
    </cfRule>
  </conditionalFormatting>
  <conditionalFormatting sqref="V53">
    <cfRule type="cellIs" dxfId="3615" priority="193" operator="lessThan">
      <formula>$C$4</formula>
    </cfRule>
  </conditionalFormatting>
  <conditionalFormatting sqref="V54">
    <cfRule type="cellIs" dxfId="3614" priority="194" operator="lessThan">
      <formula>$C$4</formula>
    </cfRule>
  </conditionalFormatting>
  <conditionalFormatting sqref="V55">
    <cfRule type="cellIs" dxfId="3613" priority="195" operator="lessThan">
      <formula>$C$4</formula>
    </cfRule>
  </conditionalFormatting>
  <conditionalFormatting sqref="V56">
    <cfRule type="cellIs" dxfId="3612" priority="196" operator="lessThan">
      <formula>$C$4</formula>
    </cfRule>
  </conditionalFormatting>
  <conditionalFormatting sqref="V57">
    <cfRule type="cellIs" dxfId="3611" priority="197" operator="lessThan">
      <formula>$C$4</formula>
    </cfRule>
  </conditionalFormatting>
  <conditionalFormatting sqref="V58">
    <cfRule type="cellIs" dxfId="3610" priority="198" operator="lessThan">
      <formula>$C$4</formula>
    </cfRule>
  </conditionalFormatting>
  <conditionalFormatting sqref="V59">
    <cfRule type="cellIs" dxfId="3609" priority="199" operator="lessThan">
      <formula>$C$4</formula>
    </cfRule>
  </conditionalFormatting>
  <conditionalFormatting sqref="V60">
    <cfRule type="cellIs" dxfId="3608" priority="200" operator="lessThan">
      <formula>$C$4</formula>
    </cfRule>
  </conditionalFormatting>
  <conditionalFormatting sqref="Y11">
    <cfRule type="cellIs" dxfId="3607" priority="201" operator="lessThan">
      <formula>$C$4</formula>
    </cfRule>
  </conditionalFormatting>
  <conditionalFormatting sqref="Y12">
    <cfRule type="cellIs" dxfId="3606" priority="202" operator="lessThan">
      <formula>$C$4</formula>
    </cfRule>
  </conditionalFormatting>
  <conditionalFormatting sqref="Y13">
    <cfRule type="cellIs" dxfId="3605" priority="203" operator="lessThan">
      <formula>$C$4</formula>
    </cfRule>
  </conditionalFormatting>
  <conditionalFormatting sqref="Y14">
    <cfRule type="cellIs" dxfId="3604" priority="204" operator="lessThan">
      <formula>$C$4</formula>
    </cfRule>
  </conditionalFormatting>
  <conditionalFormatting sqref="Y15">
    <cfRule type="cellIs" dxfId="3603" priority="205" operator="lessThan">
      <formula>$C$4</formula>
    </cfRule>
  </conditionalFormatting>
  <conditionalFormatting sqref="Y16">
    <cfRule type="cellIs" dxfId="3602" priority="206" operator="lessThan">
      <formula>$C$4</formula>
    </cfRule>
  </conditionalFormatting>
  <conditionalFormatting sqref="Y17">
    <cfRule type="cellIs" dxfId="3601" priority="207" operator="lessThan">
      <formula>$C$4</formula>
    </cfRule>
  </conditionalFormatting>
  <conditionalFormatting sqref="Y18">
    <cfRule type="cellIs" dxfId="3600" priority="208" operator="lessThan">
      <formula>$C$4</formula>
    </cfRule>
  </conditionalFormatting>
  <conditionalFormatting sqref="Y19">
    <cfRule type="cellIs" dxfId="3599" priority="209" operator="lessThan">
      <formula>$C$4</formula>
    </cfRule>
  </conditionalFormatting>
  <conditionalFormatting sqref="Y20">
    <cfRule type="cellIs" dxfId="3598" priority="210" operator="lessThan">
      <formula>$C$4</formula>
    </cfRule>
  </conditionalFormatting>
  <conditionalFormatting sqref="Y21">
    <cfRule type="cellIs" dxfId="3597" priority="211" operator="lessThan">
      <formula>$C$4</formula>
    </cfRule>
  </conditionalFormatting>
  <conditionalFormatting sqref="Y22">
    <cfRule type="cellIs" dxfId="3596" priority="212" operator="lessThan">
      <formula>$C$4</formula>
    </cfRule>
  </conditionalFormatting>
  <conditionalFormatting sqref="Y23">
    <cfRule type="cellIs" dxfId="3595" priority="213" operator="lessThan">
      <formula>$C$4</formula>
    </cfRule>
  </conditionalFormatting>
  <conditionalFormatting sqref="Y24">
    <cfRule type="cellIs" dxfId="3594" priority="214" operator="lessThan">
      <formula>$C$4</formula>
    </cfRule>
  </conditionalFormatting>
  <conditionalFormatting sqref="Y25">
    <cfRule type="cellIs" dxfId="3593" priority="215" operator="lessThan">
      <formula>$C$4</formula>
    </cfRule>
  </conditionalFormatting>
  <conditionalFormatting sqref="Y26">
    <cfRule type="cellIs" dxfId="3592" priority="216" operator="lessThan">
      <formula>$C$4</formula>
    </cfRule>
  </conditionalFormatting>
  <conditionalFormatting sqref="Y27">
    <cfRule type="cellIs" dxfId="3591" priority="217" operator="lessThan">
      <formula>$C$4</formula>
    </cfRule>
  </conditionalFormatting>
  <conditionalFormatting sqref="Y28">
    <cfRule type="cellIs" dxfId="3590" priority="218" operator="lessThan">
      <formula>$C$4</formula>
    </cfRule>
  </conditionalFormatting>
  <conditionalFormatting sqref="Y29">
    <cfRule type="cellIs" dxfId="3589" priority="219" operator="lessThan">
      <formula>$C$4</formula>
    </cfRule>
  </conditionalFormatting>
  <conditionalFormatting sqref="Y30">
    <cfRule type="cellIs" dxfId="3588" priority="220" operator="lessThan">
      <formula>$C$4</formula>
    </cfRule>
  </conditionalFormatting>
  <conditionalFormatting sqref="Y31">
    <cfRule type="cellIs" dxfId="3587" priority="221" operator="lessThan">
      <formula>$C$4</formula>
    </cfRule>
  </conditionalFormatting>
  <conditionalFormatting sqref="Y32">
    <cfRule type="cellIs" dxfId="3586" priority="222" operator="lessThan">
      <formula>$C$4</formula>
    </cfRule>
  </conditionalFormatting>
  <conditionalFormatting sqref="Y33">
    <cfRule type="cellIs" dxfId="3585" priority="223" operator="lessThan">
      <formula>$C$4</formula>
    </cfRule>
  </conditionalFormatting>
  <conditionalFormatting sqref="Y34">
    <cfRule type="cellIs" dxfId="3584" priority="224" operator="lessThan">
      <formula>$C$4</formula>
    </cfRule>
  </conditionalFormatting>
  <conditionalFormatting sqref="Y35">
    <cfRule type="cellIs" dxfId="3583" priority="225" operator="lessThan">
      <formula>$C$4</formula>
    </cfRule>
  </conditionalFormatting>
  <conditionalFormatting sqref="Y36">
    <cfRule type="cellIs" dxfId="3582" priority="226" operator="lessThan">
      <formula>$C$4</formula>
    </cfRule>
  </conditionalFormatting>
  <conditionalFormatting sqref="Y37">
    <cfRule type="cellIs" dxfId="3581" priority="227" operator="lessThan">
      <formula>$C$4</formula>
    </cfRule>
  </conditionalFormatting>
  <conditionalFormatting sqref="Y38">
    <cfRule type="cellIs" dxfId="3580" priority="228" operator="lessThan">
      <formula>$C$4</formula>
    </cfRule>
  </conditionalFormatting>
  <conditionalFormatting sqref="Y39">
    <cfRule type="cellIs" dxfId="3579" priority="229" operator="lessThan">
      <formula>$C$4</formula>
    </cfRule>
  </conditionalFormatting>
  <conditionalFormatting sqref="Y40">
    <cfRule type="cellIs" dxfId="3578" priority="230" operator="lessThan">
      <formula>$C$4</formula>
    </cfRule>
  </conditionalFormatting>
  <conditionalFormatting sqref="Y41">
    <cfRule type="cellIs" dxfId="3577" priority="231" operator="lessThan">
      <formula>$C$4</formula>
    </cfRule>
  </conditionalFormatting>
  <conditionalFormatting sqref="Y42">
    <cfRule type="cellIs" dxfId="3576" priority="232" operator="lessThan">
      <formula>$C$4</formula>
    </cfRule>
  </conditionalFormatting>
  <conditionalFormatting sqref="Y43">
    <cfRule type="cellIs" dxfId="3575" priority="233" operator="lessThan">
      <formula>$C$4</formula>
    </cfRule>
  </conditionalFormatting>
  <conditionalFormatting sqref="Y44">
    <cfRule type="cellIs" dxfId="3574" priority="234" operator="lessThan">
      <formula>$C$4</formula>
    </cfRule>
  </conditionalFormatting>
  <conditionalFormatting sqref="Y45">
    <cfRule type="cellIs" dxfId="3573" priority="235" operator="lessThan">
      <formula>$C$4</formula>
    </cfRule>
  </conditionalFormatting>
  <conditionalFormatting sqref="Y46">
    <cfRule type="cellIs" dxfId="3572" priority="236" operator="lessThan">
      <formula>$C$4</formula>
    </cfRule>
  </conditionalFormatting>
  <conditionalFormatting sqref="Y47">
    <cfRule type="cellIs" dxfId="3571" priority="237" operator="lessThan">
      <formula>$C$4</formula>
    </cfRule>
  </conditionalFormatting>
  <conditionalFormatting sqref="Y48">
    <cfRule type="cellIs" dxfId="3570" priority="238" operator="lessThan">
      <formula>$C$4</formula>
    </cfRule>
  </conditionalFormatting>
  <conditionalFormatting sqref="Y49">
    <cfRule type="cellIs" dxfId="3569" priority="239" operator="lessThan">
      <formula>$C$4</formula>
    </cfRule>
  </conditionalFormatting>
  <conditionalFormatting sqref="Y50">
    <cfRule type="cellIs" dxfId="3568" priority="240" operator="lessThan">
      <formula>$C$4</formula>
    </cfRule>
  </conditionalFormatting>
  <conditionalFormatting sqref="Y51">
    <cfRule type="cellIs" dxfId="3567" priority="241" operator="lessThan">
      <formula>$C$4</formula>
    </cfRule>
  </conditionalFormatting>
  <conditionalFormatting sqref="Y52">
    <cfRule type="cellIs" dxfId="3566" priority="242" operator="lessThan">
      <formula>$C$4</formula>
    </cfRule>
  </conditionalFormatting>
  <conditionalFormatting sqref="Y53">
    <cfRule type="cellIs" dxfId="3565" priority="243" operator="lessThan">
      <formula>$C$4</formula>
    </cfRule>
  </conditionalFormatting>
  <conditionalFormatting sqref="Y54">
    <cfRule type="cellIs" dxfId="3564" priority="244" operator="lessThan">
      <formula>$C$4</formula>
    </cfRule>
  </conditionalFormatting>
  <conditionalFormatting sqref="Y55">
    <cfRule type="cellIs" dxfId="3563" priority="245" operator="lessThan">
      <formula>$C$4</formula>
    </cfRule>
  </conditionalFormatting>
  <conditionalFormatting sqref="Y56">
    <cfRule type="cellIs" dxfId="3562" priority="246" operator="lessThan">
      <formula>$C$4</formula>
    </cfRule>
  </conditionalFormatting>
  <conditionalFormatting sqref="Y57">
    <cfRule type="cellIs" dxfId="3561" priority="247" operator="lessThan">
      <formula>$C$4</formula>
    </cfRule>
  </conditionalFormatting>
  <conditionalFormatting sqref="Y58">
    <cfRule type="cellIs" dxfId="3560" priority="248" operator="lessThan">
      <formula>$C$4</formula>
    </cfRule>
  </conditionalFormatting>
  <conditionalFormatting sqref="Y59">
    <cfRule type="cellIs" dxfId="3559" priority="249" operator="lessThan">
      <formula>$C$4</formula>
    </cfRule>
  </conditionalFormatting>
  <conditionalFormatting sqref="Y60">
    <cfRule type="cellIs" dxfId="3558" priority="250" operator="lessThan">
      <formula>$C$4</formula>
    </cfRule>
  </conditionalFormatting>
  <conditionalFormatting sqref="Z11">
    <cfRule type="cellIs" dxfId="3557" priority="251" operator="lessThan">
      <formula>$C$4</formula>
    </cfRule>
  </conditionalFormatting>
  <conditionalFormatting sqref="Z12">
    <cfRule type="cellIs" dxfId="3556" priority="252" operator="lessThan">
      <formula>$C$4</formula>
    </cfRule>
  </conditionalFormatting>
  <conditionalFormatting sqref="Z13">
    <cfRule type="cellIs" dxfId="3555" priority="253" operator="lessThan">
      <formula>$C$4</formula>
    </cfRule>
  </conditionalFormatting>
  <conditionalFormatting sqref="Z14">
    <cfRule type="cellIs" dxfId="3554" priority="254" operator="lessThan">
      <formula>$C$4</formula>
    </cfRule>
  </conditionalFormatting>
  <conditionalFormatting sqref="Z15">
    <cfRule type="cellIs" dxfId="3553" priority="255" operator="lessThan">
      <formula>$C$4</formula>
    </cfRule>
  </conditionalFormatting>
  <conditionalFormatting sqref="Z16">
    <cfRule type="cellIs" dxfId="3552" priority="256" operator="lessThan">
      <formula>$C$4</formula>
    </cfRule>
  </conditionalFormatting>
  <conditionalFormatting sqref="Z17">
    <cfRule type="cellIs" dxfId="3551" priority="257" operator="lessThan">
      <formula>$C$4</formula>
    </cfRule>
  </conditionalFormatting>
  <conditionalFormatting sqref="Z18">
    <cfRule type="cellIs" dxfId="3550" priority="258" operator="lessThan">
      <formula>$C$4</formula>
    </cfRule>
  </conditionalFormatting>
  <conditionalFormatting sqref="Z19">
    <cfRule type="cellIs" dxfId="3549" priority="259" operator="lessThan">
      <formula>$C$4</formula>
    </cfRule>
  </conditionalFormatting>
  <conditionalFormatting sqref="Z20">
    <cfRule type="cellIs" dxfId="3548" priority="260" operator="lessThan">
      <formula>$C$4</formula>
    </cfRule>
  </conditionalFormatting>
  <conditionalFormatting sqref="Z21">
    <cfRule type="cellIs" dxfId="3547" priority="261" operator="lessThan">
      <formula>$C$4</formula>
    </cfRule>
  </conditionalFormatting>
  <conditionalFormatting sqref="Z22">
    <cfRule type="cellIs" dxfId="3546" priority="262" operator="lessThan">
      <formula>$C$4</formula>
    </cfRule>
  </conditionalFormatting>
  <conditionalFormatting sqref="Z23">
    <cfRule type="cellIs" dxfId="3545" priority="263" operator="lessThan">
      <formula>$C$4</formula>
    </cfRule>
  </conditionalFormatting>
  <conditionalFormatting sqref="Z24">
    <cfRule type="cellIs" dxfId="3544" priority="264" operator="lessThan">
      <formula>$C$4</formula>
    </cfRule>
  </conditionalFormatting>
  <conditionalFormatting sqref="Z25">
    <cfRule type="cellIs" dxfId="3543" priority="265" operator="lessThan">
      <formula>$C$4</formula>
    </cfRule>
  </conditionalFormatting>
  <conditionalFormatting sqref="Z26">
    <cfRule type="cellIs" dxfId="3542" priority="266" operator="lessThan">
      <formula>$C$4</formula>
    </cfRule>
  </conditionalFormatting>
  <conditionalFormatting sqref="Z27">
    <cfRule type="cellIs" dxfId="3541" priority="267" operator="lessThan">
      <formula>$C$4</formula>
    </cfRule>
  </conditionalFormatting>
  <conditionalFormatting sqref="Z28">
    <cfRule type="cellIs" dxfId="3540" priority="268" operator="lessThan">
      <formula>$C$4</formula>
    </cfRule>
  </conditionalFormatting>
  <conditionalFormatting sqref="Z29">
    <cfRule type="cellIs" dxfId="3539" priority="269" operator="lessThan">
      <formula>$C$4</formula>
    </cfRule>
  </conditionalFormatting>
  <conditionalFormatting sqref="Z30">
    <cfRule type="cellIs" dxfId="3538" priority="270" operator="lessThan">
      <formula>$C$4</formula>
    </cfRule>
  </conditionalFormatting>
  <conditionalFormatting sqref="Z31">
    <cfRule type="cellIs" dxfId="3537" priority="271" operator="lessThan">
      <formula>$C$4</formula>
    </cfRule>
  </conditionalFormatting>
  <conditionalFormatting sqref="Z32">
    <cfRule type="cellIs" dxfId="3536" priority="272" operator="lessThan">
      <formula>$C$4</formula>
    </cfRule>
  </conditionalFormatting>
  <conditionalFormatting sqref="Z33">
    <cfRule type="cellIs" dxfId="3535" priority="273" operator="lessThan">
      <formula>$C$4</formula>
    </cfRule>
  </conditionalFormatting>
  <conditionalFormatting sqref="Z34">
    <cfRule type="cellIs" dxfId="3534" priority="274" operator="lessThan">
      <formula>$C$4</formula>
    </cfRule>
  </conditionalFormatting>
  <conditionalFormatting sqref="Z35">
    <cfRule type="cellIs" dxfId="3533" priority="275" operator="lessThan">
      <formula>$C$4</formula>
    </cfRule>
  </conditionalFormatting>
  <conditionalFormatting sqref="Z36">
    <cfRule type="cellIs" dxfId="3532" priority="276" operator="lessThan">
      <formula>$C$4</formula>
    </cfRule>
  </conditionalFormatting>
  <conditionalFormatting sqref="Z37">
    <cfRule type="cellIs" dxfId="3531" priority="277" operator="lessThan">
      <formula>$C$4</formula>
    </cfRule>
  </conditionalFormatting>
  <conditionalFormatting sqref="Z38">
    <cfRule type="cellIs" dxfId="3530" priority="278" operator="lessThan">
      <formula>$C$4</formula>
    </cfRule>
  </conditionalFormatting>
  <conditionalFormatting sqref="Z39">
    <cfRule type="cellIs" dxfId="3529" priority="279" operator="lessThan">
      <formula>$C$4</formula>
    </cfRule>
  </conditionalFormatting>
  <conditionalFormatting sqref="Z40">
    <cfRule type="cellIs" dxfId="3528" priority="280" operator="lessThan">
      <formula>$C$4</formula>
    </cfRule>
  </conditionalFormatting>
  <conditionalFormatting sqref="Z41">
    <cfRule type="cellIs" dxfId="3527" priority="281" operator="lessThan">
      <formula>$C$4</formula>
    </cfRule>
  </conditionalFormatting>
  <conditionalFormatting sqref="Z42">
    <cfRule type="cellIs" dxfId="3526" priority="282" operator="lessThan">
      <formula>$C$4</formula>
    </cfRule>
  </conditionalFormatting>
  <conditionalFormatting sqref="Z43">
    <cfRule type="cellIs" dxfId="3525" priority="283" operator="lessThan">
      <formula>$C$4</formula>
    </cfRule>
  </conditionalFormatting>
  <conditionalFormatting sqref="Z44">
    <cfRule type="cellIs" dxfId="3524" priority="284" operator="lessThan">
      <formula>$C$4</formula>
    </cfRule>
  </conditionalFormatting>
  <conditionalFormatting sqref="Z45">
    <cfRule type="cellIs" dxfId="3523" priority="285" operator="lessThan">
      <formula>$C$4</formula>
    </cfRule>
  </conditionalFormatting>
  <conditionalFormatting sqref="Z46">
    <cfRule type="cellIs" dxfId="3522" priority="286" operator="lessThan">
      <formula>$C$4</formula>
    </cfRule>
  </conditionalFormatting>
  <conditionalFormatting sqref="Z47">
    <cfRule type="cellIs" dxfId="3521" priority="287" operator="lessThan">
      <formula>$C$4</formula>
    </cfRule>
  </conditionalFormatting>
  <conditionalFormatting sqref="Z48">
    <cfRule type="cellIs" dxfId="3520" priority="288" operator="lessThan">
      <formula>$C$4</formula>
    </cfRule>
  </conditionalFormatting>
  <conditionalFormatting sqref="Z49">
    <cfRule type="cellIs" dxfId="3519" priority="289" operator="lessThan">
      <formula>$C$4</formula>
    </cfRule>
  </conditionalFormatting>
  <conditionalFormatting sqref="Z50">
    <cfRule type="cellIs" dxfId="3518" priority="290" operator="lessThan">
      <formula>$C$4</formula>
    </cfRule>
  </conditionalFormatting>
  <conditionalFormatting sqref="Z51">
    <cfRule type="cellIs" dxfId="3517" priority="291" operator="lessThan">
      <formula>$C$4</formula>
    </cfRule>
  </conditionalFormatting>
  <conditionalFormatting sqref="Z52">
    <cfRule type="cellIs" dxfId="3516" priority="292" operator="lessThan">
      <formula>$C$4</formula>
    </cfRule>
  </conditionalFormatting>
  <conditionalFormatting sqref="Z53">
    <cfRule type="cellIs" dxfId="3515" priority="293" operator="lessThan">
      <formula>$C$4</formula>
    </cfRule>
  </conditionalFormatting>
  <conditionalFormatting sqref="Z54">
    <cfRule type="cellIs" dxfId="3514" priority="294" operator="lessThan">
      <formula>$C$4</formula>
    </cfRule>
  </conditionalFormatting>
  <conditionalFormatting sqref="Z55">
    <cfRule type="cellIs" dxfId="3513" priority="295" operator="lessThan">
      <formula>$C$4</formula>
    </cfRule>
  </conditionalFormatting>
  <conditionalFormatting sqref="Z56">
    <cfRule type="cellIs" dxfId="3512" priority="296" operator="lessThan">
      <formula>$C$4</formula>
    </cfRule>
  </conditionalFormatting>
  <conditionalFormatting sqref="Z57">
    <cfRule type="cellIs" dxfId="3511" priority="297" operator="lessThan">
      <formula>$C$4</formula>
    </cfRule>
  </conditionalFormatting>
  <conditionalFormatting sqref="Z58">
    <cfRule type="cellIs" dxfId="3510" priority="298" operator="lessThan">
      <formula>$C$4</formula>
    </cfRule>
  </conditionalFormatting>
  <conditionalFormatting sqref="Z59">
    <cfRule type="cellIs" dxfId="3509" priority="299" operator="lessThan">
      <formula>$C$4</formula>
    </cfRule>
  </conditionalFormatting>
  <conditionalFormatting sqref="Z60">
    <cfRule type="cellIs" dxfId="3508" priority="300" operator="lessThan">
      <formula>$C$4</formula>
    </cfRule>
  </conditionalFormatting>
  <conditionalFormatting sqref="AA11">
    <cfRule type="cellIs" dxfId="3507" priority="301" operator="lessThan">
      <formula>$C$4</formula>
    </cfRule>
  </conditionalFormatting>
  <conditionalFormatting sqref="AA12">
    <cfRule type="cellIs" dxfId="3506" priority="302" operator="lessThan">
      <formula>$C$4</formula>
    </cfRule>
  </conditionalFormatting>
  <conditionalFormatting sqref="AA13">
    <cfRule type="cellIs" dxfId="3505" priority="303" operator="lessThan">
      <formula>$C$4</formula>
    </cfRule>
  </conditionalFormatting>
  <conditionalFormatting sqref="AA14">
    <cfRule type="cellIs" dxfId="3504" priority="304" operator="lessThan">
      <formula>$C$4</formula>
    </cfRule>
  </conditionalFormatting>
  <conditionalFormatting sqref="AA15">
    <cfRule type="cellIs" dxfId="3503" priority="305" operator="lessThan">
      <formula>$C$4</formula>
    </cfRule>
  </conditionalFormatting>
  <conditionalFormatting sqref="AA16">
    <cfRule type="cellIs" dxfId="3502" priority="306" operator="lessThan">
      <formula>$C$4</formula>
    </cfRule>
  </conditionalFormatting>
  <conditionalFormatting sqref="AA17">
    <cfRule type="cellIs" dxfId="3501" priority="307" operator="lessThan">
      <formula>$C$4</formula>
    </cfRule>
  </conditionalFormatting>
  <conditionalFormatting sqref="AA18">
    <cfRule type="cellIs" dxfId="3500" priority="308" operator="lessThan">
      <formula>$C$4</formula>
    </cfRule>
  </conditionalFormatting>
  <conditionalFormatting sqref="AA19">
    <cfRule type="cellIs" dxfId="3499" priority="309" operator="lessThan">
      <formula>$C$4</formula>
    </cfRule>
  </conditionalFormatting>
  <conditionalFormatting sqref="AA20">
    <cfRule type="cellIs" dxfId="3498" priority="310" operator="lessThan">
      <formula>$C$4</formula>
    </cfRule>
  </conditionalFormatting>
  <conditionalFormatting sqref="AA21">
    <cfRule type="cellIs" dxfId="3497" priority="311" operator="lessThan">
      <formula>$C$4</formula>
    </cfRule>
  </conditionalFormatting>
  <conditionalFormatting sqref="AA22">
    <cfRule type="cellIs" dxfId="3496" priority="312" operator="lessThan">
      <formula>$C$4</formula>
    </cfRule>
  </conditionalFormatting>
  <conditionalFormatting sqref="AA23">
    <cfRule type="cellIs" dxfId="3495" priority="313" operator="lessThan">
      <formula>$C$4</formula>
    </cfRule>
  </conditionalFormatting>
  <conditionalFormatting sqref="AA24">
    <cfRule type="cellIs" dxfId="3494" priority="314" operator="lessThan">
      <formula>$C$4</formula>
    </cfRule>
  </conditionalFormatting>
  <conditionalFormatting sqref="AA25">
    <cfRule type="cellIs" dxfId="3493" priority="315" operator="lessThan">
      <formula>$C$4</formula>
    </cfRule>
  </conditionalFormatting>
  <conditionalFormatting sqref="AA26">
    <cfRule type="cellIs" dxfId="3492" priority="316" operator="lessThan">
      <formula>$C$4</formula>
    </cfRule>
  </conditionalFormatting>
  <conditionalFormatting sqref="AA27">
    <cfRule type="cellIs" dxfId="3491" priority="317" operator="lessThan">
      <formula>$C$4</formula>
    </cfRule>
  </conditionalFormatting>
  <conditionalFormatting sqref="AA28">
    <cfRule type="cellIs" dxfId="3490" priority="318" operator="lessThan">
      <formula>$C$4</formula>
    </cfRule>
  </conditionalFormatting>
  <conditionalFormatting sqref="AA29">
    <cfRule type="cellIs" dxfId="3489" priority="319" operator="lessThan">
      <formula>$C$4</formula>
    </cfRule>
  </conditionalFormatting>
  <conditionalFormatting sqref="AA30">
    <cfRule type="cellIs" dxfId="3488" priority="320" operator="lessThan">
      <formula>$C$4</formula>
    </cfRule>
  </conditionalFormatting>
  <conditionalFormatting sqref="AA31">
    <cfRule type="cellIs" dxfId="3487" priority="321" operator="lessThan">
      <formula>$C$4</formula>
    </cfRule>
  </conditionalFormatting>
  <conditionalFormatting sqref="AA32">
    <cfRule type="cellIs" dxfId="3486" priority="322" operator="lessThan">
      <formula>$C$4</formula>
    </cfRule>
  </conditionalFormatting>
  <conditionalFormatting sqref="AA33">
    <cfRule type="cellIs" dxfId="3485" priority="323" operator="lessThan">
      <formula>$C$4</formula>
    </cfRule>
  </conditionalFormatting>
  <conditionalFormatting sqref="AA34">
    <cfRule type="cellIs" dxfId="3484" priority="324" operator="lessThan">
      <formula>$C$4</formula>
    </cfRule>
  </conditionalFormatting>
  <conditionalFormatting sqref="AA35">
    <cfRule type="cellIs" dxfId="3483" priority="325" operator="lessThan">
      <formula>$C$4</formula>
    </cfRule>
  </conditionalFormatting>
  <conditionalFormatting sqref="AA36">
    <cfRule type="cellIs" dxfId="3482" priority="326" operator="lessThan">
      <formula>$C$4</formula>
    </cfRule>
  </conditionalFormatting>
  <conditionalFormatting sqref="AA37">
    <cfRule type="cellIs" dxfId="3481" priority="327" operator="lessThan">
      <formula>$C$4</formula>
    </cfRule>
  </conditionalFormatting>
  <conditionalFormatting sqref="AA38">
    <cfRule type="cellIs" dxfId="3480" priority="328" operator="lessThan">
      <formula>$C$4</formula>
    </cfRule>
  </conditionalFormatting>
  <conditionalFormatting sqref="AA39">
    <cfRule type="cellIs" dxfId="3479" priority="329" operator="lessThan">
      <formula>$C$4</formula>
    </cfRule>
  </conditionalFormatting>
  <conditionalFormatting sqref="AA40">
    <cfRule type="cellIs" dxfId="3478" priority="330" operator="lessThan">
      <formula>$C$4</formula>
    </cfRule>
  </conditionalFormatting>
  <conditionalFormatting sqref="AA41">
    <cfRule type="cellIs" dxfId="3477" priority="331" operator="lessThan">
      <formula>$C$4</formula>
    </cfRule>
  </conditionalFormatting>
  <conditionalFormatting sqref="AA42">
    <cfRule type="cellIs" dxfId="3476" priority="332" operator="lessThan">
      <formula>$C$4</formula>
    </cfRule>
  </conditionalFormatting>
  <conditionalFormatting sqref="AA43">
    <cfRule type="cellIs" dxfId="3475" priority="333" operator="lessThan">
      <formula>$C$4</formula>
    </cfRule>
  </conditionalFormatting>
  <conditionalFormatting sqref="AA44">
    <cfRule type="cellIs" dxfId="3474" priority="334" operator="lessThan">
      <formula>$C$4</formula>
    </cfRule>
  </conditionalFormatting>
  <conditionalFormatting sqref="AA45">
    <cfRule type="cellIs" dxfId="3473" priority="335" operator="lessThan">
      <formula>$C$4</formula>
    </cfRule>
  </conditionalFormatting>
  <conditionalFormatting sqref="AA46">
    <cfRule type="cellIs" dxfId="3472" priority="336" operator="lessThan">
      <formula>$C$4</formula>
    </cfRule>
  </conditionalFormatting>
  <conditionalFormatting sqref="AA47">
    <cfRule type="cellIs" dxfId="3471" priority="337" operator="lessThan">
      <formula>$C$4</formula>
    </cfRule>
  </conditionalFormatting>
  <conditionalFormatting sqref="AA48">
    <cfRule type="cellIs" dxfId="3470" priority="338" operator="lessThan">
      <formula>$C$4</formula>
    </cfRule>
  </conditionalFormatting>
  <conditionalFormatting sqref="AA49">
    <cfRule type="cellIs" dxfId="3469" priority="339" operator="lessThan">
      <formula>$C$4</formula>
    </cfRule>
  </conditionalFormatting>
  <conditionalFormatting sqref="AA50">
    <cfRule type="cellIs" dxfId="3468" priority="340" operator="lessThan">
      <formula>$C$4</formula>
    </cfRule>
  </conditionalFormatting>
  <conditionalFormatting sqref="AA51">
    <cfRule type="cellIs" dxfId="3467" priority="341" operator="lessThan">
      <formula>$C$4</formula>
    </cfRule>
  </conditionalFormatting>
  <conditionalFormatting sqref="AA52">
    <cfRule type="cellIs" dxfId="3466" priority="342" operator="lessThan">
      <formula>$C$4</formula>
    </cfRule>
  </conditionalFormatting>
  <conditionalFormatting sqref="AA53">
    <cfRule type="cellIs" dxfId="3465" priority="343" operator="lessThan">
      <formula>$C$4</formula>
    </cfRule>
  </conditionalFormatting>
  <conditionalFormatting sqref="AA54">
    <cfRule type="cellIs" dxfId="3464" priority="344" operator="lessThan">
      <formula>$C$4</formula>
    </cfRule>
  </conditionalFormatting>
  <conditionalFormatting sqref="AA55">
    <cfRule type="cellIs" dxfId="3463" priority="345" operator="lessThan">
      <formula>$C$4</formula>
    </cfRule>
  </conditionalFormatting>
  <conditionalFormatting sqref="AA56">
    <cfRule type="cellIs" dxfId="3462" priority="346" operator="lessThan">
      <formula>$C$4</formula>
    </cfRule>
  </conditionalFormatting>
  <conditionalFormatting sqref="AA57">
    <cfRule type="cellIs" dxfId="3461" priority="347" operator="lessThan">
      <formula>$C$4</formula>
    </cfRule>
  </conditionalFormatting>
  <conditionalFormatting sqref="AA58">
    <cfRule type="cellIs" dxfId="3460" priority="348" operator="lessThan">
      <formula>$C$4</formula>
    </cfRule>
  </conditionalFormatting>
  <conditionalFormatting sqref="AA59">
    <cfRule type="cellIs" dxfId="3459" priority="349" operator="lessThan">
      <formula>$C$4</formula>
    </cfRule>
  </conditionalFormatting>
  <conditionalFormatting sqref="AA60">
    <cfRule type="cellIs" dxfId="3458" priority="350" operator="lessThan">
      <formula>$C$4</formula>
    </cfRule>
  </conditionalFormatting>
  <conditionalFormatting sqref="AB11">
    <cfRule type="cellIs" dxfId="3457" priority="351" operator="lessThan">
      <formula>$C$4</formula>
    </cfRule>
  </conditionalFormatting>
  <conditionalFormatting sqref="AB12">
    <cfRule type="cellIs" dxfId="3456" priority="352" operator="lessThan">
      <formula>$C$4</formula>
    </cfRule>
  </conditionalFormatting>
  <conditionalFormatting sqref="AB13">
    <cfRule type="cellIs" dxfId="3455" priority="353" operator="lessThan">
      <formula>$C$4</formula>
    </cfRule>
  </conditionalFormatting>
  <conditionalFormatting sqref="AB14">
    <cfRule type="cellIs" dxfId="3454" priority="354" operator="lessThan">
      <formula>$C$4</formula>
    </cfRule>
  </conditionalFormatting>
  <conditionalFormatting sqref="AB15">
    <cfRule type="cellIs" dxfId="3453" priority="355" operator="lessThan">
      <formula>$C$4</formula>
    </cfRule>
  </conditionalFormatting>
  <conditionalFormatting sqref="AB16">
    <cfRule type="cellIs" dxfId="3452" priority="356" operator="lessThan">
      <formula>$C$4</formula>
    </cfRule>
  </conditionalFormatting>
  <conditionalFormatting sqref="AB17">
    <cfRule type="cellIs" dxfId="3451" priority="357" operator="lessThan">
      <formula>$C$4</formula>
    </cfRule>
  </conditionalFormatting>
  <conditionalFormatting sqref="AB18">
    <cfRule type="cellIs" dxfId="3450" priority="358" operator="lessThan">
      <formula>$C$4</formula>
    </cfRule>
  </conditionalFormatting>
  <conditionalFormatting sqref="AB19">
    <cfRule type="cellIs" dxfId="3449" priority="359" operator="lessThan">
      <formula>$C$4</formula>
    </cfRule>
  </conditionalFormatting>
  <conditionalFormatting sqref="AB20">
    <cfRule type="cellIs" dxfId="3448" priority="360" operator="lessThan">
      <formula>$C$4</formula>
    </cfRule>
  </conditionalFormatting>
  <conditionalFormatting sqref="AB21">
    <cfRule type="cellIs" dxfId="3447" priority="361" operator="lessThan">
      <formula>$C$4</formula>
    </cfRule>
  </conditionalFormatting>
  <conditionalFormatting sqref="AB22">
    <cfRule type="cellIs" dxfId="3446" priority="362" operator="lessThan">
      <formula>$C$4</formula>
    </cfRule>
  </conditionalFormatting>
  <conditionalFormatting sqref="AB23">
    <cfRule type="cellIs" dxfId="3445" priority="363" operator="lessThan">
      <formula>$C$4</formula>
    </cfRule>
  </conditionalFormatting>
  <conditionalFormatting sqref="AB24">
    <cfRule type="cellIs" dxfId="3444" priority="364" operator="lessThan">
      <formula>$C$4</formula>
    </cfRule>
  </conditionalFormatting>
  <conditionalFormatting sqref="AB25">
    <cfRule type="cellIs" dxfId="3443" priority="365" operator="lessThan">
      <formula>$C$4</formula>
    </cfRule>
  </conditionalFormatting>
  <conditionalFormatting sqref="AB26">
    <cfRule type="cellIs" dxfId="3442" priority="366" operator="lessThan">
      <formula>$C$4</formula>
    </cfRule>
  </conditionalFormatting>
  <conditionalFormatting sqref="AB27">
    <cfRule type="cellIs" dxfId="3441" priority="367" operator="lessThan">
      <formula>$C$4</formula>
    </cfRule>
  </conditionalFormatting>
  <conditionalFormatting sqref="AB28">
    <cfRule type="cellIs" dxfId="3440" priority="368" operator="lessThan">
      <formula>$C$4</formula>
    </cfRule>
  </conditionalFormatting>
  <conditionalFormatting sqref="AB29">
    <cfRule type="cellIs" dxfId="3439" priority="369" operator="lessThan">
      <formula>$C$4</formula>
    </cfRule>
  </conditionalFormatting>
  <conditionalFormatting sqref="AB30">
    <cfRule type="cellIs" dxfId="3438" priority="370" operator="lessThan">
      <formula>$C$4</formula>
    </cfRule>
  </conditionalFormatting>
  <conditionalFormatting sqref="AB31">
    <cfRule type="cellIs" dxfId="3437" priority="371" operator="lessThan">
      <formula>$C$4</formula>
    </cfRule>
  </conditionalFormatting>
  <conditionalFormatting sqref="AB32">
    <cfRule type="cellIs" dxfId="3436" priority="372" operator="lessThan">
      <formula>$C$4</formula>
    </cfRule>
  </conditionalFormatting>
  <conditionalFormatting sqref="AB33">
    <cfRule type="cellIs" dxfId="3435" priority="373" operator="lessThan">
      <formula>$C$4</formula>
    </cfRule>
  </conditionalFormatting>
  <conditionalFormatting sqref="AB34">
    <cfRule type="cellIs" dxfId="3434" priority="374" operator="lessThan">
      <formula>$C$4</formula>
    </cfRule>
  </conditionalFormatting>
  <conditionalFormatting sqref="AB35">
    <cfRule type="cellIs" dxfId="3433" priority="375" operator="lessThan">
      <formula>$C$4</formula>
    </cfRule>
  </conditionalFormatting>
  <conditionalFormatting sqref="AB36">
    <cfRule type="cellIs" dxfId="3432" priority="376" operator="lessThan">
      <formula>$C$4</formula>
    </cfRule>
  </conditionalFormatting>
  <conditionalFormatting sqref="AB37">
    <cfRule type="cellIs" dxfId="3431" priority="377" operator="lessThan">
      <formula>$C$4</formula>
    </cfRule>
  </conditionalFormatting>
  <conditionalFormatting sqref="AB38">
    <cfRule type="cellIs" dxfId="3430" priority="378" operator="lessThan">
      <formula>$C$4</formula>
    </cfRule>
  </conditionalFormatting>
  <conditionalFormatting sqref="AB39">
    <cfRule type="cellIs" dxfId="3429" priority="379" operator="lessThan">
      <formula>$C$4</formula>
    </cfRule>
  </conditionalFormatting>
  <conditionalFormatting sqref="AB40">
    <cfRule type="cellIs" dxfId="3428" priority="380" operator="lessThan">
      <formula>$C$4</formula>
    </cfRule>
  </conditionalFormatting>
  <conditionalFormatting sqref="AB41">
    <cfRule type="cellIs" dxfId="3427" priority="381" operator="lessThan">
      <formula>$C$4</formula>
    </cfRule>
  </conditionalFormatting>
  <conditionalFormatting sqref="AB42">
    <cfRule type="cellIs" dxfId="3426" priority="382" operator="lessThan">
      <formula>$C$4</formula>
    </cfRule>
  </conditionalFormatting>
  <conditionalFormatting sqref="AB43">
    <cfRule type="cellIs" dxfId="3425" priority="383" operator="lessThan">
      <formula>$C$4</formula>
    </cfRule>
  </conditionalFormatting>
  <conditionalFormatting sqref="AB44">
    <cfRule type="cellIs" dxfId="3424" priority="384" operator="lessThan">
      <formula>$C$4</formula>
    </cfRule>
  </conditionalFormatting>
  <conditionalFormatting sqref="AB45">
    <cfRule type="cellIs" dxfId="3423" priority="385" operator="lessThan">
      <formula>$C$4</formula>
    </cfRule>
  </conditionalFormatting>
  <conditionalFormatting sqref="AB46">
    <cfRule type="cellIs" dxfId="3422" priority="386" operator="lessThan">
      <formula>$C$4</formula>
    </cfRule>
  </conditionalFormatting>
  <conditionalFormatting sqref="AB47">
    <cfRule type="cellIs" dxfId="3421" priority="387" operator="lessThan">
      <formula>$C$4</formula>
    </cfRule>
  </conditionalFormatting>
  <conditionalFormatting sqref="AB48">
    <cfRule type="cellIs" dxfId="3420" priority="388" operator="lessThan">
      <formula>$C$4</formula>
    </cfRule>
  </conditionalFormatting>
  <conditionalFormatting sqref="AB49">
    <cfRule type="cellIs" dxfId="3419" priority="389" operator="lessThan">
      <formula>$C$4</formula>
    </cfRule>
  </conditionalFormatting>
  <conditionalFormatting sqref="AB50">
    <cfRule type="cellIs" dxfId="3418" priority="390" operator="lessThan">
      <formula>$C$4</formula>
    </cfRule>
  </conditionalFormatting>
  <conditionalFormatting sqref="AB51">
    <cfRule type="cellIs" dxfId="3417" priority="391" operator="lessThan">
      <formula>$C$4</formula>
    </cfRule>
  </conditionalFormatting>
  <conditionalFormatting sqref="AB52">
    <cfRule type="cellIs" dxfId="3416" priority="392" operator="lessThan">
      <formula>$C$4</formula>
    </cfRule>
  </conditionalFormatting>
  <conditionalFormatting sqref="AB53">
    <cfRule type="cellIs" dxfId="3415" priority="393" operator="lessThan">
      <formula>$C$4</formula>
    </cfRule>
  </conditionalFormatting>
  <conditionalFormatting sqref="AB54">
    <cfRule type="cellIs" dxfId="3414" priority="394" operator="lessThan">
      <formula>$C$4</formula>
    </cfRule>
  </conditionalFormatting>
  <conditionalFormatting sqref="AB55">
    <cfRule type="cellIs" dxfId="3413" priority="395" operator="lessThan">
      <formula>$C$4</formula>
    </cfRule>
  </conditionalFormatting>
  <conditionalFormatting sqref="AB56">
    <cfRule type="cellIs" dxfId="3412" priority="396" operator="lessThan">
      <formula>$C$4</formula>
    </cfRule>
  </conditionalFormatting>
  <conditionalFormatting sqref="AB57">
    <cfRule type="cellIs" dxfId="3411" priority="397" operator="lessThan">
      <formula>$C$4</formula>
    </cfRule>
  </conditionalFormatting>
  <conditionalFormatting sqref="AB58">
    <cfRule type="cellIs" dxfId="3410" priority="398" operator="lessThan">
      <formula>$C$4</formula>
    </cfRule>
  </conditionalFormatting>
  <conditionalFormatting sqref="AB59">
    <cfRule type="cellIs" dxfId="3409" priority="399" operator="lessThan">
      <formula>$C$4</formula>
    </cfRule>
  </conditionalFormatting>
  <conditionalFormatting sqref="AB60">
    <cfRule type="cellIs" dxfId="3408" priority="400" operator="lessThan">
      <formula>$C$4</formula>
    </cfRule>
  </conditionalFormatting>
  <conditionalFormatting sqref="AC11">
    <cfRule type="cellIs" dxfId="3407" priority="401" operator="lessThan">
      <formula>$C$4</formula>
    </cfRule>
  </conditionalFormatting>
  <conditionalFormatting sqref="AC12">
    <cfRule type="cellIs" dxfId="3406" priority="402" operator="lessThan">
      <formula>$C$4</formula>
    </cfRule>
  </conditionalFormatting>
  <conditionalFormatting sqref="AC13">
    <cfRule type="cellIs" dxfId="3405" priority="403" operator="lessThan">
      <formula>$C$4</formula>
    </cfRule>
  </conditionalFormatting>
  <conditionalFormatting sqref="AC14">
    <cfRule type="cellIs" dxfId="3404" priority="404" operator="lessThan">
      <formula>$C$4</formula>
    </cfRule>
  </conditionalFormatting>
  <conditionalFormatting sqref="AC15">
    <cfRule type="cellIs" dxfId="3403" priority="405" operator="lessThan">
      <formula>$C$4</formula>
    </cfRule>
  </conditionalFormatting>
  <conditionalFormatting sqref="AC16">
    <cfRule type="cellIs" dxfId="3402" priority="406" operator="lessThan">
      <formula>$C$4</formula>
    </cfRule>
  </conditionalFormatting>
  <conditionalFormatting sqref="AC17">
    <cfRule type="cellIs" dxfId="3401" priority="407" operator="lessThan">
      <formula>$C$4</formula>
    </cfRule>
  </conditionalFormatting>
  <conditionalFormatting sqref="AC18">
    <cfRule type="cellIs" dxfId="3400" priority="408" operator="lessThan">
      <formula>$C$4</formula>
    </cfRule>
  </conditionalFormatting>
  <conditionalFormatting sqref="AC19">
    <cfRule type="cellIs" dxfId="3399" priority="409" operator="lessThan">
      <formula>$C$4</formula>
    </cfRule>
  </conditionalFormatting>
  <conditionalFormatting sqref="AC20">
    <cfRule type="cellIs" dxfId="3398" priority="410" operator="lessThan">
      <formula>$C$4</formula>
    </cfRule>
  </conditionalFormatting>
  <conditionalFormatting sqref="AC21">
    <cfRule type="cellIs" dxfId="3397" priority="411" operator="lessThan">
      <formula>$C$4</formula>
    </cfRule>
  </conditionalFormatting>
  <conditionalFormatting sqref="AC22">
    <cfRule type="cellIs" dxfId="3396" priority="412" operator="lessThan">
      <formula>$C$4</formula>
    </cfRule>
  </conditionalFormatting>
  <conditionalFormatting sqref="AC23">
    <cfRule type="cellIs" dxfId="3395" priority="413" operator="lessThan">
      <formula>$C$4</formula>
    </cfRule>
  </conditionalFormatting>
  <conditionalFormatting sqref="AC24">
    <cfRule type="cellIs" dxfId="3394" priority="414" operator="lessThan">
      <formula>$C$4</formula>
    </cfRule>
  </conditionalFormatting>
  <conditionalFormatting sqref="AC25">
    <cfRule type="cellIs" dxfId="3393" priority="415" operator="lessThan">
      <formula>$C$4</formula>
    </cfRule>
  </conditionalFormatting>
  <conditionalFormatting sqref="AC26">
    <cfRule type="cellIs" dxfId="3392" priority="416" operator="lessThan">
      <formula>$C$4</formula>
    </cfRule>
  </conditionalFormatting>
  <conditionalFormatting sqref="AC27">
    <cfRule type="cellIs" dxfId="3391" priority="417" operator="lessThan">
      <formula>$C$4</formula>
    </cfRule>
  </conditionalFormatting>
  <conditionalFormatting sqref="AC28">
    <cfRule type="cellIs" dxfId="3390" priority="418" operator="lessThan">
      <formula>$C$4</formula>
    </cfRule>
  </conditionalFormatting>
  <conditionalFormatting sqref="AC29">
    <cfRule type="cellIs" dxfId="3389" priority="419" operator="lessThan">
      <formula>$C$4</formula>
    </cfRule>
  </conditionalFormatting>
  <conditionalFormatting sqref="AC30">
    <cfRule type="cellIs" dxfId="3388" priority="420" operator="lessThan">
      <formula>$C$4</formula>
    </cfRule>
  </conditionalFormatting>
  <conditionalFormatting sqref="AC31">
    <cfRule type="cellIs" dxfId="3387" priority="421" operator="lessThan">
      <formula>$C$4</formula>
    </cfRule>
  </conditionalFormatting>
  <conditionalFormatting sqref="AC32">
    <cfRule type="cellIs" dxfId="3386" priority="422" operator="lessThan">
      <formula>$C$4</formula>
    </cfRule>
  </conditionalFormatting>
  <conditionalFormatting sqref="AC33">
    <cfRule type="cellIs" dxfId="3385" priority="423" operator="lessThan">
      <formula>$C$4</formula>
    </cfRule>
  </conditionalFormatting>
  <conditionalFormatting sqref="AC34">
    <cfRule type="cellIs" dxfId="3384" priority="424" operator="lessThan">
      <formula>$C$4</formula>
    </cfRule>
  </conditionalFormatting>
  <conditionalFormatting sqref="AC35">
    <cfRule type="cellIs" dxfId="3383" priority="425" operator="lessThan">
      <formula>$C$4</formula>
    </cfRule>
  </conditionalFormatting>
  <conditionalFormatting sqref="AC36">
    <cfRule type="cellIs" dxfId="3382" priority="426" operator="lessThan">
      <formula>$C$4</formula>
    </cfRule>
  </conditionalFormatting>
  <conditionalFormatting sqref="AC37">
    <cfRule type="cellIs" dxfId="3381" priority="427" operator="lessThan">
      <formula>$C$4</formula>
    </cfRule>
  </conditionalFormatting>
  <conditionalFormatting sqref="AC38">
    <cfRule type="cellIs" dxfId="3380" priority="428" operator="lessThan">
      <formula>$C$4</formula>
    </cfRule>
  </conditionalFormatting>
  <conditionalFormatting sqref="AC39">
    <cfRule type="cellIs" dxfId="3379" priority="429" operator="lessThan">
      <formula>$C$4</formula>
    </cfRule>
  </conditionalFormatting>
  <conditionalFormatting sqref="AC40">
    <cfRule type="cellIs" dxfId="3378" priority="430" operator="lessThan">
      <formula>$C$4</formula>
    </cfRule>
  </conditionalFormatting>
  <conditionalFormatting sqref="AC41">
    <cfRule type="cellIs" dxfId="3377" priority="431" operator="lessThan">
      <formula>$C$4</formula>
    </cfRule>
  </conditionalFormatting>
  <conditionalFormatting sqref="AC42">
    <cfRule type="cellIs" dxfId="3376" priority="432" operator="lessThan">
      <formula>$C$4</formula>
    </cfRule>
  </conditionalFormatting>
  <conditionalFormatting sqref="AC43">
    <cfRule type="cellIs" dxfId="3375" priority="433" operator="lessThan">
      <formula>$C$4</formula>
    </cfRule>
  </conditionalFormatting>
  <conditionalFormatting sqref="AC44">
    <cfRule type="cellIs" dxfId="3374" priority="434" operator="lessThan">
      <formula>$C$4</formula>
    </cfRule>
  </conditionalFormatting>
  <conditionalFormatting sqref="AC45">
    <cfRule type="cellIs" dxfId="3373" priority="435" operator="lessThan">
      <formula>$C$4</formula>
    </cfRule>
  </conditionalFormatting>
  <conditionalFormatting sqref="AC46">
    <cfRule type="cellIs" dxfId="3372" priority="436" operator="lessThan">
      <formula>$C$4</formula>
    </cfRule>
  </conditionalFormatting>
  <conditionalFormatting sqref="AC47">
    <cfRule type="cellIs" dxfId="3371" priority="437" operator="lessThan">
      <formula>$C$4</formula>
    </cfRule>
  </conditionalFormatting>
  <conditionalFormatting sqref="AC48">
    <cfRule type="cellIs" dxfId="3370" priority="438" operator="lessThan">
      <formula>$C$4</formula>
    </cfRule>
  </conditionalFormatting>
  <conditionalFormatting sqref="AC49">
    <cfRule type="cellIs" dxfId="3369" priority="439" operator="lessThan">
      <formula>$C$4</formula>
    </cfRule>
  </conditionalFormatting>
  <conditionalFormatting sqref="AC50">
    <cfRule type="cellIs" dxfId="3368" priority="440" operator="lessThan">
      <formula>$C$4</formula>
    </cfRule>
  </conditionalFormatting>
  <conditionalFormatting sqref="AC51">
    <cfRule type="cellIs" dxfId="3367" priority="441" operator="lessThan">
      <formula>$C$4</formula>
    </cfRule>
  </conditionalFormatting>
  <conditionalFormatting sqref="AC52">
    <cfRule type="cellIs" dxfId="3366" priority="442" operator="lessThan">
      <formula>$C$4</formula>
    </cfRule>
  </conditionalFormatting>
  <conditionalFormatting sqref="AC53">
    <cfRule type="cellIs" dxfId="3365" priority="443" operator="lessThan">
      <formula>$C$4</formula>
    </cfRule>
  </conditionalFormatting>
  <conditionalFormatting sqref="AC54">
    <cfRule type="cellIs" dxfId="3364" priority="444" operator="lessThan">
      <formula>$C$4</formula>
    </cfRule>
  </conditionalFormatting>
  <conditionalFormatting sqref="AC55">
    <cfRule type="cellIs" dxfId="3363" priority="445" operator="lessThan">
      <formula>$C$4</formula>
    </cfRule>
  </conditionalFormatting>
  <conditionalFormatting sqref="AC56">
    <cfRule type="cellIs" dxfId="3362" priority="446" operator="lessThan">
      <formula>$C$4</formula>
    </cfRule>
  </conditionalFormatting>
  <conditionalFormatting sqref="AC57">
    <cfRule type="cellIs" dxfId="3361" priority="447" operator="lessThan">
      <formula>$C$4</formula>
    </cfRule>
  </conditionalFormatting>
  <conditionalFormatting sqref="AC58">
    <cfRule type="cellIs" dxfId="3360" priority="448" operator="lessThan">
      <formula>$C$4</formula>
    </cfRule>
  </conditionalFormatting>
  <conditionalFormatting sqref="AC59">
    <cfRule type="cellIs" dxfId="3359" priority="449" operator="lessThan">
      <formula>$C$4</formula>
    </cfRule>
  </conditionalFormatting>
  <conditionalFormatting sqref="AC60">
    <cfRule type="cellIs" dxfId="3358" priority="450" operator="lessThan">
      <formula>$C$4</formula>
    </cfRule>
  </conditionalFormatting>
  <conditionalFormatting sqref="AD11">
    <cfRule type="cellIs" dxfId="3357" priority="451" operator="lessThan">
      <formula>$C$4</formula>
    </cfRule>
  </conditionalFormatting>
  <conditionalFormatting sqref="AD12">
    <cfRule type="cellIs" dxfId="3356" priority="452" operator="lessThan">
      <formula>$C$4</formula>
    </cfRule>
  </conditionalFormatting>
  <conditionalFormatting sqref="AD13">
    <cfRule type="cellIs" dxfId="3355" priority="453" operator="lessThan">
      <formula>$C$4</formula>
    </cfRule>
  </conditionalFormatting>
  <conditionalFormatting sqref="AD14">
    <cfRule type="cellIs" dxfId="3354" priority="454" operator="lessThan">
      <formula>$C$4</formula>
    </cfRule>
  </conditionalFormatting>
  <conditionalFormatting sqref="AD15">
    <cfRule type="cellIs" dxfId="3353" priority="455" operator="lessThan">
      <formula>$C$4</formula>
    </cfRule>
  </conditionalFormatting>
  <conditionalFormatting sqref="AD16">
    <cfRule type="cellIs" dxfId="3352" priority="456" operator="lessThan">
      <formula>$C$4</formula>
    </cfRule>
  </conditionalFormatting>
  <conditionalFormatting sqref="AD17">
    <cfRule type="cellIs" dxfId="3351" priority="457" operator="lessThan">
      <formula>$C$4</formula>
    </cfRule>
  </conditionalFormatting>
  <conditionalFormatting sqref="AD18">
    <cfRule type="cellIs" dxfId="3350" priority="458" operator="lessThan">
      <formula>$C$4</formula>
    </cfRule>
  </conditionalFormatting>
  <conditionalFormatting sqref="AD19">
    <cfRule type="cellIs" dxfId="3349" priority="459" operator="lessThan">
      <formula>$C$4</formula>
    </cfRule>
  </conditionalFormatting>
  <conditionalFormatting sqref="AD20">
    <cfRule type="cellIs" dxfId="3348" priority="460" operator="lessThan">
      <formula>$C$4</formula>
    </cfRule>
  </conditionalFormatting>
  <conditionalFormatting sqref="AD21">
    <cfRule type="cellIs" dxfId="3347" priority="461" operator="lessThan">
      <formula>$C$4</formula>
    </cfRule>
  </conditionalFormatting>
  <conditionalFormatting sqref="AD22">
    <cfRule type="cellIs" dxfId="3346" priority="462" operator="lessThan">
      <formula>$C$4</formula>
    </cfRule>
  </conditionalFormatting>
  <conditionalFormatting sqref="AD23">
    <cfRule type="cellIs" dxfId="3345" priority="463" operator="lessThan">
      <formula>$C$4</formula>
    </cfRule>
  </conditionalFormatting>
  <conditionalFormatting sqref="AD24">
    <cfRule type="cellIs" dxfId="3344" priority="464" operator="lessThan">
      <formula>$C$4</formula>
    </cfRule>
  </conditionalFormatting>
  <conditionalFormatting sqref="AD25">
    <cfRule type="cellIs" dxfId="3343" priority="465" operator="lessThan">
      <formula>$C$4</formula>
    </cfRule>
  </conditionalFormatting>
  <conditionalFormatting sqref="AD26">
    <cfRule type="cellIs" dxfId="3342" priority="466" operator="lessThan">
      <formula>$C$4</formula>
    </cfRule>
  </conditionalFormatting>
  <conditionalFormatting sqref="AD27">
    <cfRule type="cellIs" dxfId="3341" priority="467" operator="lessThan">
      <formula>$C$4</formula>
    </cfRule>
  </conditionalFormatting>
  <conditionalFormatting sqref="AD28">
    <cfRule type="cellIs" dxfId="3340" priority="468" operator="lessThan">
      <formula>$C$4</formula>
    </cfRule>
  </conditionalFormatting>
  <conditionalFormatting sqref="AD29">
    <cfRule type="cellIs" dxfId="3339" priority="469" operator="lessThan">
      <formula>$C$4</formula>
    </cfRule>
  </conditionalFormatting>
  <conditionalFormatting sqref="AD30">
    <cfRule type="cellIs" dxfId="3338" priority="470" operator="lessThan">
      <formula>$C$4</formula>
    </cfRule>
  </conditionalFormatting>
  <conditionalFormatting sqref="AD31">
    <cfRule type="cellIs" dxfId="3337" priority="471" operator="lessThan">
      <formula>$C$4</formula>
    </cfRule>
  </conditionalFormatting>
  <conditionalFormatting sqref="AD32">
    <cfRule type="cellIs" dxfId="3336" priority="472" operator="lessThan">
      <formula>$C$4</formula>
    </cfRule>
  </conditionalFormatting>
  <conditionalFormatting sqref="AD33">
    <cfRule type="cellIs" dxfId="3335" priority="473" operator="lessThan">
      <formula>$C$4</formula>
    </cfRule>
  </conditionalFormatting>
  <conditionalFormatting sqref="AD34">
    <cfRule type="cellIs" dxfId="3334" priority="474" operator="lessThan">
      <formula>$C$4</formula>
    </cfRule>
  </conditionalFormatting>
  <conditionalFormatting sqref="AD35">
    <cfRule type="cellIs" dxfId="3333" priority="475" operator="lessThan">
      <formula>$C$4</formula>
    </cfRule>
  </conditionalFormatting>
  <conditionalFormatting sqref="AD36">
    <cfRule type="cellIs" dxfId="3332" priority="476" operator="lessThan">
      <formula>$C$4</formula>
    </cfRule>
  </conditionalFormatting>
  <conditionalFormatting sqref="AD37">
    <cfRule type="cellIs" dxfId="3331" priority="477" operator="lessThan">
      <formula>$C$4</formula>
    </cfRule>
  </conditionalFormatting>
  <conditionalFormatting sqref="AD38">
    <cfRule type="cellIs" dxfId="3330" priority="478" operator="lessThan">
      <formula>$C$4</formula>
    </cfRule>
  </conditionalFormatting>
  <conditionalFormatting sqref="AD39">
    <cfRule type="cellIs" dxfId="3329" priority="479" operator="lessThan">
      <formula>$C$4</formula>
    </cfRule>
  </conditionalFormatting>
  <conditionalFormatting sqref="AD40">
    <cfRule type="cellIs" dxfId="3328" priority="480" operator="lessThan">
      <formula>$C$4</formula>
    </cfRule>
  </conditionalFormatting>
  <conditionalFormatting sqref="AD41">
    <cfRule type="cellIs" dxfId="3327" priority="481" operator="lessThan">
      <formula>$C$4</formula>
    </cfRule>
  </conditionalFormatting>
  <conditionalFormatting sqref="AD42">
    <cfRule type="cellIs" dxfId="3326" priority="482" operator="lessThan">
      <formula>$C$4</formula>
    </cfRule>
  </conditionalFormatting>
  <conditionalFormatting sqref="AD43">
    <cfRule type="cellIs" dxfId="3325" priority="483" operator="lessThan">
      <formula>$C$4</formula>
    </cfRule>
  </conditionalFormatting>
  <conditionalFormatting sqref="AD44">
    <cfRule type="cellIs" dxfId="3324" priority="484" operator="lessThan">
      <formula>$C$4</formula>
    </cfRule>
  </conditionalFormatting>
  <conditionalFormatting sqref="AD45">
    <cfRule type="cellIs" dxfId="3323" priority="485" operator="lessThan">
      <formula>$C$4</formula>
    </cfRule>
  </conditionalFormatting>
  <conditionalFormatting sqref="AD46">
    <cfRule type="cellIs" dxfId="3322" priority="486" operator="lessThan">
      <formula>$C$4</formula>
    </cfRule>
  </conditionalFormatting>
  <conditionalFormatting sqref="AD47">
    <cfRule type="cellIs" dxfId="3321" priority="487" operator="lessThan">
      <formula>$C$4</formula>
    </cfRule>
  </conditionalFormatting>
  <conditionalFormatting sqref="AD48">
    <cfRule type="cellIs" dxfId="3320" priority="488" operator="lessThan">
      <formula>$C$4</formula>
    </cfRule>
  </conditionalFormatting>
  <conditionalFormatting sqref="AD49">
    <cfRule type="cellIs" dxfId="3319" priority="489" operator="lessThan">
      <formula>$C$4</formula>
    </cfRule>
  </conditionalFormatting>
  <conditionalFormatting sqref="AD50">
    <cfRule type="cellIs" dxfId="3318" priority="490" operator="lessThan">
      <formula>$C$4</formula>
    </cfRule>
  </conditionalFormatting>
  <conditionalFormatting sqref="AD51">
    <cfRule type="cellIs" dxfId="3317" priority="491" operator="lessThan">
      <formula>$C$4</formula>
    </cfRule>
  </conditionalFormatting>
  <conditionalFormatting sqref="AD52">
    <cfRule type="cellIs" dxfId="3316" priority="492" operator="lessThan">
      <formula>$C$4</formula>
    </cfRule>
  </conditionalFormatting>
  <conditionalFormatting sqref="AD53">
    <cfRule type="cellIs" dxfId="3315" priority="493" operator="lessThan">
      <formula>$C$4</formula>
    </cfRule>
  </conditionalFormatting>
  <conditionalFormatting sqref="AD54">
    <cfRule type="cellIs" dxfId="3314" priority="494" operator="lessThan">
      <formula>$C$4</formula>
    </cfRule>
  </conditionalFormatting>
  <conditionalFormatting sqref="AD55">
    <cfRule type="cellIs" dxfId="3313" priority="495" operator="lessThan">
      <formula>$C$4</formula>
    </cfRule>
  </conditionalFormatting>
  <conditionalFormatting sqref="AD56">
    <cfRule type="cellIs" dxfId="3312" priority="496" operator="lessThan">
      <formula>$C$4</formula>
    </cfRule>
  </conditionalFormatting>
  <conditionalFormatting sqref="AD57">
    <cfRule type="cellIs" dxfId="3311" priority="497" operator="lessThan">
      <formula>$C$4</formula>
    </cfRule>
  </conditionalFormatting>
  <conditionalFormatting sqref="AD58">
    <cfRule type="cellIs" dxfId="3310" priority="498" operator="lessThan">
      <formula>$C$4</formula>
    </cfRule>
  </conditionalFormatting>
  <conditionalFormatting sqref="AD59">
    <cfRule type="cellIs" dxfId="3309" priority="499" operator="lessThan">
      <formula>$C$4</formula>
    </cfRule>
  </conditionalFormatting>
  <conditionalFormatting sqref="AD60">
    <cfRule type="cellIs" dxfId="3308" priority="500" operator="lessThan">
      <formula>$C$4</formula>
    </cfRule>
  </conditionalFormatting>
  <conditionalFormatting sqref="AE11">
    <cfRule type="cellIs" dxfId="3307" priority="501" operator="lessThan">
      <formula>$C$4</formula>
    </cfRule>
  </conditionalFormatting>
  <conditionalFormatting sqref="AE12">
    <cfRule type="cellIs" dxfId="3306" priority="502" operator="lessThan">
      <formula>$C$4</formula>
    </cfRule>
  </conditionalFormatting>
  <conditionalFormatting sqref="AE13">
    <cfRule type="cellIs" dxfId="3305" priority="503" operator="lessThan">
      <formula>$C$4</formula>
    </cfRule>
  </conditionalFormatting>
  <conditionalFormatting sqref="AE14">
    <cfRule type="cellIs" dxfId="3304" priority="504" operator="lessThan">
      <formula>$C$4</formula>
    </cfRule>
  </conditionalFormatting>
  <conditionalFormatting sqref="AE15">
    <cfRule type="cellIs" dxfId="3303" priority="505" operator="lessThan">
      <formula>$C$4</formula>
    </cfRule>
  </conditionalFormatting>
  <conditionalFormatting sqref="AE16">
    <cfRule type="cellIs" dxfId="3302" priority="506" operator="lessThan">
      <formula>$C$4</formula>
    </cfRule>
  </conditionalFormatting>
  <conditionalFormatting sqref="AE17">
    <cfRule type="cellIs" dxfId="3301" priority="507" operator="lessThan">
      <formula>$C$4</formula>
    </cfRule>
  </conditionalFormatting>
  <conditionalFormatting sqref="AE18">
    <cfRule type="cellIs" dxfId="3300" priority="508" operator="lessThan">
      <formula>$C$4</formula>
    </cfRule>
  </conditionalFormatting>
  <conditionalFormatting sqref="AE19">
    <cfRule type="cellIs" dxfId="3299" priority="509" operator="lessThan">
      <formula>$C$4</formula>
    </cfRule>
  </conditionalFormatting>
  <conditionalFormatting sqref="AE20">
    <cfRule type="cellIs" dxfId="3298" priority="510" operator="lessThan">
      <formula>$C$4</formula>
    </cfRule>
  </conditionalFormatting>
  <conditionalFormatting sqref="AE21">
    <cfRule type="cellIs" dxfId="3297" priority="511" operator="lessThan">
      <formula>$C$4</formula>
    </cfRule>
  </conditionalFormatting>
  <conditionalFormatting sqref="AE22">
    <cfRule type="cellIs" dxfId="3296" priority="512" operator="lessThan">
      <formula>$C$4</formula>
    </cfRule>
  </conditionalFormatting>
  <conditionalFormatting sqref="AE23">
    <cfRule type="cellIs" dxfId="3295" priority="513" operator="lessThan">
      <formula>$C$4</formula>
    </cfRule>
  </conditionalFormatting>
  <conditionalFormatting sqref="AE24">
    <cfRule type="cellIs" dxfId="3294" priority="514" operator="lessThan">
      <formula>$C$4</formula>
    </cfRule>
  </conditionalFormatting>
  <conditionalFormatting sqref="AE25">
    <cfRule type="cellIs" dxfId="3293" priority="515" operator="lessThan">
      <formula>$C$4</formula>
    </cfRule>
  </conditionalFormatting>
  <conditionalFormatting sqref="AE26">
    <cfRule type="cellIs" dxfId="3292" priority="516" operator="lessThan">
      <formula>$C$4</formula>
    </cfRule>
  </conditionalFormatting>
  <conditionalFormatting sqref="AE27">
    <cfRule type="cellIs" dxfId="3291" priority="517" operator="lessThan">
      <formula>$C$4</formula>
    </cfRule>
  </conditionalFormatting>
  <conditionalFormatting sqref="AE28">
    <cfRule type="cellIs" dxfId="3290" priority="518" operator="lessThan">
      <formula>$C$4</formula>
    </cfRule>
  </conditionalFormatting>
  <conditionalFormatting sqref="AE29">
    <cfRule type="cellIs" dxfId="3289" priority="519" operator="lessThan">
      <formula>$C$4</formula>
    </cfRule>
  </conditionalFormatting>
  <conditionalFormatting sqref="AE30">
    <cfRule type="cellIs" dxfId="3288" priority="520" operator="lessThan">
      <formula>$C$4</formula>
    </cfRule>
  </conditionalFormatting>
  <conditionalFormatting sqref="AE31">
    <cfRule type="cellIs" dxfId="3287" priority="521" operator="lessThan">
      <formula>$C$4</formula>
    </cfRule>
  </conditionalFormatting>
  <conditionalFormatting sqref="AE32">
    <cfRule type="cellIs" dxfId="3286" priority="522" operator="lessThan">
      <formula>$C$4</formula>
    </cfRule>
  </conditionalFormatting>
  <conditionalFormatting sqref="AE33">
    <cfRule type="cellIs" dxfId="3285" priority="523" operator="lessThan">
      <formula>$C$4</formula>
    </cfRule>
  </conditionalFormatting>
  <conditionalFormatting sqref="AE34">
    <cfRule type="cellIs" dxfId="3284" priority="524" operator="lessThan">
      <formula>$C$4</formula>
    </cfRule>
  </conditionalFormatting>
  <conditionalFormatting sqref="AE35">
    <cfRule type="cellIs" dxfId="3283" priority="525" operator="lessThan">
      <formula>$C$4</formula>
    </cfRule>
  </conditionalFormatting>
  <conditionalFormatting sqref="AE36">
    <cfRule type="cellIs" dxfId="3282" priority="526" operator="lessThan">
      <formula>$C$4</formula>
    </cfRule>
  </conditionalFormatting>
  <conditionalFormatting sqref="AE37">
    <cfRule type="cellIs" dxfId="3281" priority="527" operator="lessThan">
      <formula>$C$4</formula>
    </cfRule>
  </conditionalFormatting>
  <conditionalFormatting sqref="AE38">
    <cfRule type="cellIs" dxfId="3280" priority="528" operator="lessThan">
      <formula>$C$4</formula>
    </cfRule>
  </conditionalFormatting>
  <conditionalFormatting sqref="AE39">
    <cfRule type="cellIs" dxfId="3279" priority="529" operator="lessThan">
      <formula>$C$4</formula>
    </cfRule>
  </conditionalFormatting>
  <conditionalFormatting sqref="AE40">
    <cfRule type="cellIs" dxfId="3278" priority="530" operator="lessThan">
      <formula>$C$4</formula>
    </cfRule>
  </conditionalFormatting>
  <conditionalFormatting sqref="AE41">
    <cfRule type="cellIs" dxfId="3277" priority="531" operator="lessThan">
      <formula>$C$4</formula>
    </cfRule>
  </conditionalFormatting>
  <conditionalFormatting sqref="AE42">
    <cfRule type="cellIs" dxfId="3276" priority="532" operator="lessThan">
      <formula>$C$4</formula>
    </cfRule>
  </conditionalFormatting>
  <conditionalFormatting sqref="AE43">
    <cfRule type="cellIs" dxfId="3275" priority="533" operator="lessThan">
      <formula>$C$4</formula>
    </cfRule>
  </conditionalFormatting>
  <conditionalFormatting sqref="AE44">
    <cfRule type="cellIs" dxfId="3274" priority="534" operator="lessThan">
      <formula>$C$4</formula>
    </cfRule>
  </conditionalFormatting>
  <conditionalFormatting sqref="AE45">
    <cfRule type="cellIs" dxfId="3273" priority="535" operator="lessThan">
      <formula>$C$4</formula>
    </cfRule>
  </conditionalFormatting>
  <conditionalFormatting sqref="AE46">
    <cfRule type="cellIs" dxfId="3272" priority="536" operator="lessThan">
      <formula>$C$4</formula>
    </cfRule>
  </conditionalFormatting>
  <conditionalFormatting sqref="AE47">
    <cfRule type="cellIs" dxfId="3271" priority="537" operator="lessThan">
      <formula>$C$4</formula>
    </cfRule>
  </conditionalFormatting>
  <conditionalFormatting sqref="AE48">
    <cfRule type="cellIs" dxfId="3270" priority="538" operator="lessThan">
      <formula>$C$4</formula>
    </cfRule>
  </conditionalFormatting>
  <conditionalFormatting sqref="AE49">
    <cfRule type="cellIs" dxfId="3269" priority="539" operator="lessThan">
      <formula>$C$4</formula>
    </cfRule>
  </conditionalFormatting>
  <conditionalFormatting sqref="AE50">
    <cfRule type="cellIs" dxfId="3268" priority="540" operator="lessThan">
      <formula>$C$4</formula>
    </cfRule>
  </conditionalFormatting>
  <conditionalFormatting sqref="AE51">
    <cfRule type="cellIs" dxfId="3267" priority="541" operator="lessThan">
      <formula>$C$4</formula>
    </cfRule>
  </conditionalFormatting>
  <conditionalFormatting sqref="AE52">
    <cfRule type="cellIs" dxfId="3266" priority="542" operator="lessThan">
      <formula>$C$4</formula>
    </cfRule>
  </conditionalFormatting>
  <conditionalFormatting sqref="AE53">
    <cfRule type="cellIs" dxfId="3265" priority="543" operator="lessThan">
      <formula>$C$4</formula>
    </cfRule>
  </conditionalFormatting>
  <conditionalFormatting sqref="AE54">
    <cfRule type="cellIs" dxfId="3264" priority="544" operator="lessThan">
      <formula>$C$4</formula>
    </cfRule>
  </conditionalFormatting>
  <conditionalFormatting sqref="AE55">
    <cfRule type="cellIs" dxfId="3263" priority="545" operator="lessThan">
      <formula>$C$4</formula>
    </cfRule>
  </conditionalFormatting>
  <conditionalFormatting sqref="AE56">
    <cfRule type="cellIs" dxfId="3262" priority="546" operator="lessThan">
      <formula>$C$4</formula>
    </cfRule>
  </conditionalFormatting>
  <conditionalFormatting sqref="AE57">
    <cfRule type="cellIs" dxfId="3261" priority="547" operator="lessThan">
      <formula>$C$4</formula>
    </cfRule>
  </conditionalFormatting>
  <conditionalFormatting sqref="AE58">
    <cfRule type="cellIs" dxfId="3260" priority="548" operator="lessThan">
      <formula>$C$4</formula>
    </cfRule>
  </conditionalFormatting>
  <conditionalFormatting sqref="AE59">
    <cfRule type="cellIs" dxfId="3259" priority="549" operator="lessThan">
      <formula>$C$4</formula>
    </cfRule>
  </conditionalFormatting>
  <conditionalFormatting sqref="AE60">
    <cfRule type="cellIs" dxfId="3258" priority="550" operator="lessThan">
      <formula>$C$4</formula>
    </cfRule>
  </conditionalFormatting>
  <conditionalFormatting sqref="AF11">
    <cfRule type="cellIs" dxfId="3257" priority="551" operator="lessThan">
      <formula>$C$4</formula>
    </cfRule>
  </conditionalFormatting>
  <conditionalFormatting sqref="AF12">
    <cfRule type="cellIs" dxfId="3256" priority="552" operator="lessThan">
      <formula>$C$4</formula>
    </cfRule>
  </conditionalFormatting>
  <conditionalFormatting sqref="AF13">
    <cfRule type="cellIs" dxfId="3255" priority="553" operator="lessThan">
      <formula>$C$4</formula>
    </cfRule>
  </conditionalFormatting>
  <conditionalFormatting sqref="AF14">
    <cfRule type="cellIs" dxfId="3254" priority="554" operator="lessThan">
      <formula>$C$4</formula>
    </cfRule>
  </conditionalFormatting>
  <conditionalFormatting sqref="AF15">
    <cfRule type="cellIs" dxfId="3253" priority="555" operator="lessThan">
      <formula>$C$4</formula>
    </cfRule>
  </conditionalFormatting>
  <conditionalFormatting sqref="AF16">
    <cfRule type="cellIs" dxfId="3252" priority="556" operator="lessThan">
      <formula>$C$4</formula>
    </cfRule>
  </conditionalFormatting>
  <conditionalFormatting sqref="AF17">
    <cfRule type="cellIs" dxfId="3251" priority="557" operator="lessThan">
      <formula>$C$4</formula>
    </cfRule>
  </conditionalFormatting>
  <conditionalFormatting sqref="AF18">
    <cfRule type="cellIs" dxfId="3250" priority="558" operator="lessThan">
      <formula>$C$4</formula>
    </cfRule>
  </conditionalFormatting>
  <conditionalFormatting sqref="AF19">
    <cfRule type="cellIs" dxfId="3249" priority="559" operator="lessThan">
      <formula>$C$4</formula>
    </cfRule>
  </conditionalFormatting>
  <conditionalFormatting sqref="AF20">
    <cfRule type="cellIs" dxfId="3248" priority="560" operator="lessThan">
      <formula>$C$4</formula>
    </cfRule>
  </conditionalFormatting>
  <conditionalFormatting sqref="AF21">
    <cfRule type="cellIs" dxfId="3247" priority="561" operator="lessThan">
      <formula>$C$4</formula>
    </cfRule>
  </conditionalFormatting>
  <conditionalFormatting sqref="AF22">
    <cfRule type="cellIs" dxfId="3246" priority="562" operator="lessThan">
      <formula>$C$4</formula>
    </cfRule>
  </conditionalFormatting>
  <conditionalFormatting sqref="AF23">
    <cfRule type="cellIs" dxfId="3245" priority="563" operator="lessThan">
      <formula>$C$4</formula>
    </cfRule>
  </conditionalFormatting>
  <conditionalFormatting sqref="AF24">
    <cfRule type="cellIs" dxfId="3244" priority="564" operator="lessThan">
      <formula>$C$4</formula>
    </cfRule>
  </conditionalFormatting>
  <conditionalFormatting sqref="AF25">
    <cfRule type="cellIs" dxfId="3243" priority="565" operator="lessThan">
      <formula>$C$4</formula>
    </cfRule>
  </conditionalFormatting>
  <conditionalFormatting sqref="AF26">
    <cfRule type="cellIs" dxfId="3242" priority="566" operator="lessThan">
      <formula>$C$4</formula>
    </cfRule>
  </conditionalFormatting>
  <conditionalFormatting sqref="AF27">
    <cfRule type="cellIs" dxfId="3241" priority="567" operator="lessThan">
      <formula>$C$4</formula>
    </cfRule>
  </conditionalFormatting>
  <conditionalFormatting sqref="AF28">
    <cfRule type="cellIs" dxfId="3240" priority="568" operator="lessThan">
      <formula>$C$4</formula>
    </cfRule>
  </conditionalFormatting>
  <conditionalFormatting sqref="AF29">
    <cfRule type="cellIs" dxfId="3239" priority="569" operator="lessThan">
      <formula>$C$4</formula>
    </cfRule>
  </conditionalFormatting>
  <conditionalFormatting sqref="AF30">
    <cfRule type="cellIs" dxfId="3238" priority="570" operator="lessThan">
      <formula>$C$4</formula>
    </cfRule>
  </conditionalFormatting>
  <conditionalFormatting sqref="AF31">
    <cfRule type="cellIs" dxfId="3237" priority="571" operator="lessThan">
      <formula>$C$4</formula>
    </cfRule>
  </conditionalFormatting>
  <conditionalFormatting sqref="AF32">
    <cfRule type="cellIs" dxfId="3236" priority="572" operator="lessThan">
      <formula>$C$4</formula>
    </cfRule>
  </conditionalFormatting>
  <conditionalFormatting sqref="AF33">
    <cfRule type="cellIs" dxfId="3235" priority="573" operator="lessThan">
      <formula>$C$4</formula>
    </cfRule>
  </conditionalFormatting>
  <conditionalFormatting sqref="AF34">
    <cfRule type="cellIs" dxfId="3234" priority="574" operator="lessThan">
      <formula>$C$4</formula>
    </cfRule>
  </conditionalFormatting>
  <conditionalFormatting sqref="AF35">
    <cfRule type="cellIs" dxfId="3233" priority="575" operator="lessThan">
      <formula>$C$4</formula>
    </cfRule>
  </conditionalFormatting>
  <conditionalFormatting sqref="AF36">
    <cfRule type="cellIs" dxfId="3232" priority="576" operator="lessThan">
      <formula>$C$4</formula>
    </cfRule>
  </conditionalFormatting>
  <conditionalFormatting sqref="AF37">
    <cfRule type="cellIs" dxfId="3231" priority="577" operator="lessThan">
      <formula>$C$4</formula>
    </cfRule>
  </conditionalFormatting>
  <conditionalFormatting sqref="AF38">
    <cfRule type="cellIs" dxfId="3230" priority="578" operator="lessThan">
      <formula>$C$4</formula>
    </cfRule>
  </conditionalFormatting>
  <conditionalFormatting sqref="AF39">
    <cfRule type="cellIs" dxfId="3229" priority="579" operator="lessThan">
      <formula>$C$4</formula>
    </cfRule>
  </conditionalFormatting>
  <conditionalFormatting sqref="AF40">
    <cfRule type="cellIs" dxfId="3228" priority="580" operator="lessThan">
      <formula>$C$4</formula>
    </cfRule>
  </conditionalFormatting>
  <conditionalFormatting sqref="AF41">
    <cfRule type="cellIs" dxfId="3227" priority="581" operator="lessThan">
      <formula>$C$4</formula>
    </cfRule>
  </conditionalFormatting>
  <conditionalFormatting sqref="AF42">
    <cfRule type="cellIs" dxfId="3226" priority="582" operator="lessThan">
      <formula>$C$4</formula>
    </cfRule>
  </conditionalFormatting>
  <conditionalFormatting sqref="AF43">
    <cfRule type="cellIs" dxfId="3225" priority="583" operator="lessThan">
      <formula>$C$4</formula>
    </cfRule>
  </conditionalFormatting>
  <conditionalFormatting sqref="AF44">
    <cfRule type="cellIs" dxfId="3224" priority="584" operator="lessThan">
      <formula>$C$4</formula>
    </cfRule>
  </conditionalFormatting>
  <conditionalFormatting sqref="AF45">
    <cfRule type="cellIs" dxfId="3223" priority="585" operator="lessThan">
      <formula>$C$4</formula>
    </cfRule>
  </conditionalFormatting>
  <conditionalFormatting sqref="AF46">
    <cfRule type="cellIs" dxfId="3222" priority="586" operator="lessThan">
      <formula>$C$4</formula>
    </cfRule>
  </conditionalFormatting>
  <conditionalFormatting sqref="AF47">
    <cfRule type="cellIs" dxfId="3221" priority="587" operator="lessThan">
      <formula>$C$4</formula>
    </cfRule>
  </conditionalFormatting>
  <conditionalFormatting sqref="AF48">
    <cfRule type="cellIs" dxfId="3220" priority="588" operator="lessThan">
      <formula>$C$4</formula>
    </cfRule>
  </conditionalFormatting>
  <conditionalFormatting sqref="AF49">
    <cfRule type="cellIs" dxfId="3219" priority="589" operator="lessThan">
      <formula>$C$4</formula>
    </cfRule>
  </conditionalFormatting>
  <conditionalFormatting sqref="AF50">
    <cfRule type="cellIs" dxfId="3218" priority="590" operator="lessThan">
      <formula>$C$4</formula>
    </cfRule>
  </conditionalFormatting>
  <conditionalFormatting sqref="AF51">
    <cfRule type="cellIs" dxfId="3217" priority="591" operator="lessThan">
      <formula>$C$4</formula>
    </cfRule>
  </conditionalFormatting>
  <conditionalFormatting sqref="AF52">
    <cfRule type="cellIs" dxfId="3216" priority="592" operator="lessThan">
      <formula>$C$4</formula>
    </cfRule>
  </conditionalFormatting>
  <conditionalFormatting sqref="AF53">
    <cfRule type="cellIs" dxfId="3215" priority="593" operator="lessThan">
      <formula>$C$4</formula>
    </cfRule>
  </conditionalFormatting>
  <conditionalFormatting sqref="AF54">
    <cfRule type="cellIs" dxfId="3214" priority="594" operator="lessThan">
      <formula>$C$4</formula>
    </cfRule>
  </conditionalFormatting>
  <conditionalFormatting sqref="AF55">
    <cfRule type="cellIs" dxfId="3213" priority="595" operator="lessThan">
      <formula>$C$4</formula>
    </cfRule>
  </conditionalFormatting>
  <conditionalFormatting sqref="AF56">
    <cfRule type="cellIs" dxfId="3212" priority="596" operator="lessThan">
      <formula>$C$4</formula>
    </cfRule>
  </conditionalFormatting>
  <conditionalFormatting sqref="AF57">
    <cfRule type="cellIs" dxfId="3211" priority="597" operator="lessThan">
      <formula>$C$4</formula>
    </cfRule>
  </conditionalFormatting>
  <conditionalFormatting sqref="AF58">
    <cfRule type="cellIs" dxfId="3210" priority="598" operator="lessThan">
      <formula>$C$4</formula>
    </cfRule>
  </conditionalFormatting>
  <conditionalFormatting sqref="AF59">
    <cfRule type="cellIs" dxfId="3209" priority="599" operator="lessThan">
      <formula>$C$4</formula>
    </cfRule>
  </conditionalFormatting>
  <conditionalFormatting sqref="AF60">
    <cfRule type="cellIs" dxfId="3208" priority="600" operator="lessThan">
      <formula>$C$4</formula>
    </cfRule>
  </conditionalFormatting>
  <conditionalFormatting sqref="AG11">
    <cfRule type="cellIs" dxfId="3207" priority="601" operator="lessThan">
      <formula>$C$4</formula>
    </cfRule>
  </conditionalFormatting>
  <conditionalFormatting sqref="AG12">
    <cfRule type="cellIs" dxfId="3206" priority="602" operator="lessThan">
      <formula>$C$4</formula>
    </cfRule>
  </conditionalFormatting>
  <conditionalFormatting sqref="AG13">
    <cfRule type="cellIs" dxfId="3205" priority="603" operator="lessThan">
      <formula>$C$4</formula>
    </cfRule>
  </conditionalFormatting>
  <conditionalFormatting sqref="AG14">
    <cfRule type="cellIs" dxfId="3204" priority="604" operator="lessThan">
      <formula>$C$4</formula>
    </cfRule>
  </conditionalFormatting>
  <conditionalFormatting sqref="AG15">
    <cfRule type="cellIs" dxfId="3203" priority="605" operator="lessThan">
      <formula>$C$4</formula>
    </cfRule>
  </conditionalFormatting>
  <conditionalFormatting sqref="AG16">
    <cfRule type="cellIs" dxfId="3202" priority="606" operator="lessThan">
      <formula>$C$4</formula>
    </cfRule>
  </conditionalFormatting>
  <conditionalFormatting sqref="AG17">
    <cfRule type="cellIs" dxfId="3201" priority="607" operator="lessThan">
      <formula>$C$4</formula>
    </cfRule>
  </conditionalFormatting>
  <conditionalFormatting sqref="AG18">
    <cfRule type="cellIs" dxfId="3200" priority="608" operator="lessThan">
      <formula>$C$4</formula>
    </cfRule>
  </conditionalFormatting>
  <conditionalFormatting sqref="AG19">
    <cfRule type="cellIs" dxfId="3199" priority="609" operator="lessThan">
      <formula>$C$4</formula>
    </cfRule>
  </conditionalFormatting>
  <conditionalFormatting sqref="AG20">
    <cfRule type="cellIs" dxfId="3198" priority="610" operator="lessThan">
      <formula>$C$4</formula>
    </cfRule>
  </conditionalFormatting>
  <conditionalFormatting sqref="AG21">
    <cfRule type="cellIs" dxfId="3197" priority="611" operator="lessThan">
      <formula>$C$4</formula>
    </cfRule>
  </conditionalFormatting>
  <conditionalFormatting sqref="AG22">
    <cfRule type="cellIs" dxfId="3196" priority="612" operator="lessThan">
      <formula>$C$4</formula>
    </cfRule>
  </conditionalFormatting>
  <conditionalFormatting sqref="AG23">
    <cfRule type="cellIs" dxfId="3195" priority="613" operator="lessThan">
      <formula>$C$4</formula>
    </cfRule>
  </conditionalFormatting>
  <conditionalFormatting sqref="AG24">
    <cfRule type="cellIs" dxfId="3194" priority="614" operator="lessThan">
      <formula>$C$4</formula>
    </cfRule>
  </conditionalFormatting>
  <conditionalFormatting sqref="AG25">
    <cfRule type="cellIs" dxfId="3193" priority="615" operator="lessThan">
      <formula>$C$4</formula>
    </cfRule>
  </conditionalFormatting>
  <conditionalFormatting sqref="AG26">
    <cfRule type="cellIs" dxfId="3192" priority="616" operator="lessThan">
      <formula>$C$4</formula>
    </cfRule>
  </conditionalFormatting>
  <conditionalFormatting sqref="AG27">
    <cfRule type="cellIs" dxfId="3191" priority="617" operator="lessThan">
      <formula>$C$4</formula>
    </cfRule>
  </conditionalFormatting>
  <conditionalFormatting sqref="AG28">
    <cfRule type="cellIs" dxfId="3190" priority="618" operator="lessThan">
      <formula>$C$4</formula>
    </cfRule>
  </conditionalFormatting>
  <conditionalFormatting sqref="AG29">
    <cfRule type="cellIs" dxfId="3189" priority="619" operator="lessThan">
      <formula>$C$4</formula>
    </cfRule>
  </conditionalFormatting>
  <conditionalFormatting sqref="AG30">
    <cfRule type="cellIs" dxfId="3188" priority="620" operator="lessThan">
      <formula>$C$4</formula>
    </cfRule>
  </conditionalFormatting>
  <conditionalFormatting sqref="AG31">
    <cfRule type="cellIs" dxfId="3187" priority="621" operator="lessThan">
      <formula>$C$4</formula>
    </cfRule>
  </conditionalFormatting>
  <conditionalFormatting sqref="AG32">
    <cfRule type="cellIs" dxfId="3186" priority="622" operator="lessThan">
      <formula>$C$4</formula>
    </cfRule>
  </conditionalFormatting>
  <conditionalFormatting sqref="AG33">
    <cfRule type="cellIs" dxfId="3185" priority="623" operator="lessThan">
      <formula>$C$4</formula>
    </cfRule>
  </conditionalFormatting>
  <conditionalFormatting sqref="AG34">
    <cfRule type="cellIs" dxfId="3184" priority="624" operator="lessThan">
      <formula>$C$4</formula>
    </cfRule>
  </conditionalFormatting>
  <conditionalFormatting sqref="AG35">
    <cfRule type="cellIs" dxfId="3183" priority="625" operator="lessThan">
      <formula>$C$4</formula>
    </cfRule>
  </conditionalFormatting>
  <conditionalFormatting sqref="AG36">
    <cfRule type="cellIs" dxfId="3182" priority="626" operator="lessThan">
      <formula>$C$4</formula>
    </cfRule>
  </conditionalFormatting>
  <conditionalFormatting sqref="AG37">
    <cfRule type="cellIs" dxfId="3181" priority="627" operator="lessThan">
      <formula>$C$4</formula>
    </cfRule>
  </conditionalFormatting>
  <conditionalFormatting sqref="AG38">
    <cfRule type="cellIs" dxfId="3180" priority="628" operator="lessThan">
      <formula>$C$4</formula>
    </cfRule>
  </conditionalFormatting>
  <conditionalFormatting sqref="AG39">
    <cfRule type="cellIs" dxfId="3179" priority="629" operator="lessThan">
      <formula>$C$4</formula>
    </cfRule>
  </conditionalFormatting>
  <conditionalFormatting sqref="AG40">
    <cfRule type="cellIs" dxfId="3178" priority="630" operator="lessThan">
      <formula>$C$4</formula>
    </cfRule>
  </conditionalFormatting>
  <conditionalFormatting sqref="AG41">
    <cfRule type="cellIs" dxfId="3177" priority="631" operator="lessThan">
      <formula>$C$4</formula>
    </cfRule>
  </conditionalFormatting>
  <conditionalFormatting sqref="AG42">
    <cfRule type="cellIs" dxfId="3176" priority="632" operator="lessThan">
      <formula>$C$4</formula>
    </cfRule>
  </conditionalFormatting>
  <conditionalFormatting sqref="AG43">
    <cfRule type="cellIs" dxfId="3175" priority="633" operator="lessThan">
      <formula>$C$4</formula>
    </cfRule>
  </conditionalFormatting>
  <conditionalFormatting sqref="AG44">
    <cfRule type="cellIs" dxfId="3174" priority="634" operator="lessThan">
      <formula>$C$4</formula>
    </cfRule>
  </conditionalFormatting>
  <conditionalFormatting sqref="AG45">
    <cfRule type="cellIs" dxfId="3173" priority="635" operator="lessThan">
      <formula>$C$4</formula>
    </cfRule>
  </conditionalFormatting>
  <conditionalFormatting sqref="AG46">
    <cfRule type="cellIs" dxfId="3172" priority="636" operator="lessThan">
      <formula>$C$4</formula>
    </cfRule>
  </conditionalFormatting>
  <conditionalFormatting sqref="AG47">
    <cfRule type="cellIs" dxfId="3171" priority="637" operator="lessThan">
      <formula>$C$4</formula>
    </cfRule>
  </conditionalFormatting>
  <conditionalFormatting sqref="AG48">
    <cfRule type="cellIs" dxfId="3170" priority="638" operator="lessThan">
      <formula>$C$4</formula>
    </cfRule>
  </conditionalFormatting>
  <conditionalFormatting sqref="AG49">
    <cfRule type="cellIs" dxfId="3169" priority="639" operator="lessThan">
      <formula>$C$4</formula>
    </cfRule>
  </conditionalFormatting>
  <conditionalFormatting sqref="AG50">
    <cfRule type="cellIs" dxfId="3168" priority="640" operator="lessThan">
      <formula>$C$4</formula>
    </cfRule>
  </conditionalFormatting>
  <conditionalFormatting sqref="AG51">
    <cfRule type="cellIs" dxfId="3167" priority="641" operator="lessThan">
      <formula>$C$4</formula>
    </cfRule>
  </conditionalFormatting>
  <conditionalFormatting sqref="AG52">
    <cfRule type="cellIs" dxfId="3166" priority="642" operator="lessThan">
      <formula>$C$4</formula>
    </cfRule>
  </conditionalFormatting>
  <conditionalFormatting sqref="AG53">
    <cfRule type="cellIs" dxfId="3165" priority="643" operator="lessThan">
      <formula>$C$4</formula>
    </cfRule>
  </conditionalFormatting>
  <conditionalFormatting sqref="AG54">
    <cfRule type="cellIs" dxfId="3164" priority="644" operator="lessThan">
      <formula>$C$4</formula>
    </cfRule>
  </conditionalFormatting>
  <conditionalFormatting sqref="AG55">
    <cfRule type="cellIs" dxfId="3163" priority="645" operator="lessThan">
      <formula>$C$4</formula>
    </cfRule>
  </conditionalFormatting>
  <conditionalFormatting sqref="AG56">
    <cfRule type="cellIs" dxfId="3162" priority="646" operator="lessThan">
      <formula>$C$4</formula>
    </cfRule>
  </conditionalFormatting>
  <conditionalFormatting sqref="AG57">
    <cfRule type="cellIs" dxfId="3161" priority="647" operator="lessThan">
      <formula>$C$4</formula>
    </cfRule>
  </conditionalFormatting>
  <conditionalFormatting sqref="AG58">
    <cfRule type="cellIs" dxfId="3160" priority="648" operator="lessThan">
      <formula>$C$4</formula>
    </cfRule>
  </conditionalFormatting>
  <conditionalFormatting sqref="AG59">
    <cfRule type="cellIs" dxfId="3159" priority="649" operator="lessThan">
      <formula>$C$4</formula>
    </cfRule>
  </conditionalFormatting>
  <conditionalFormatting sqref="AG60">
    <cfRule type="cellIs" dxfId="3158" priority="650" operator="lessThan">
      <formula>$C$4</formula>
    </cfRule>
  </conditionalFormatting>
  <conditionalFormatting sqref="AH11">
    <cfRule type="cellIs" dxfId="3157" priority="651" operator="lessThan">
      <formula>$C$4</formula>
    </cfRule>
  </conditionalFormatting>
  <conditionalFormatting sqref="AH12">
    <cfRule type="cellIs" dxfId="3156" priority="652" operator="lessThan">
      <formula>$C$4</formula>
    </cfRule>
  </conditionalFormatting>
  <conditionalFormatting sqref="AH13">
    <cfRule type="cellIs" dxfId="3155" priority="653" operator="lessThan">
      <formula>$C$4</formula>
    </cfRule>
  </conditionalFormatting>
  <conditionalFormatting sqref="AH14">
    <cfRule type="cellIs" dxfId="3154" priority="654" operator="lessThan">
      <formula>$C$4</formula>
    </cfRule>
  </conditionalFormatting>
  <conditionalFormatting sqref="AH15">
    <cfRule type="cellIs" dxfId="3153" priority="655" operator="lessThan">
      <formula>$C$4</formula>
    </cfRule>
  </conditionalFormatting>
  <conditionalFormatting sqref="AH16">
    <cfRule type="cellIs" dxfId="3152" priority="656" operator="lessThan">
      <formula>$C$4</formula>
    </cfRule>
  </conditionalFormatting>
  <conditionalFormatting sqref="AH17">
    <cfRule type="cellIs" dxfId="3151" priority="657" operator="lessThan">
      <formula>$C$4</formula>
    </cfRule>
  </conditionalFormatting>
  <conditionalFormatting sqref="AH18">
    <cfRule type="cellIs" dxfId="3150" priority="658" operator="lessThan">
      <formula>$C$4</formula>
    </cfRule>
  </conditionalFormatting>
  <conditionalFormatting sqref="AH19">
    <cfRule type="cellIs" dxfId="3149" priority="659" operator="lessThan">
      <formula>$C$4</formula>
    </cfRule>
  </conditionalFormatting>
  <conditionalFormatting sqref="AH20">
    <cfRule type="cellIs" dxfId="3148" priority="660" operator="lessThan">
      <formula>$C$4</formula>
    </cfRule>
  </conditionalFormatting>
  <conditionalFormatting sqref="AH21">
    <cfRule type="cellIs" dxfId="3147" priority="661" operator="lessThan">
      <formula>$C$4</formula>
    </cfRule>
  </conditionalFormatting>
  <conditionalFormatting sqref="AH22">
    <cfRule type="cellIs" dxfId="3146" priority="662" operator="lessThan">
      <formula>$C$4</formula>
    </cfRule>
  </conditionalFormatting>
  <conditionalFormatting sqref="AH23">
    <cfRule type="cellIs" dxfId="3145" priority="663" operator="lessThan">
      <formula>$C$4</formula>
    </cfRule>
  </conditionalFormatting>
  <conditionalFormatting sqref="AH24">
    <cfRule type="cellIs" dxfId="3144" priority="664" operator="lessThan">
      <formula>$C$4</formula>
    </cfRule>
  </conditionalFormatting>
  <conditionalFormatting sqref="AH25">
    <cfRule type="cellIs" dxfId="3143" priority="665" operator="lessThan">
      <formula>$C$4</formula>
    </cfRule>
  </conditionalFormatting>
  <conditionalFormatting sqref="AH26">
    <cfRule type="cellIs" dxfId="3142" priority="666" operator="lessThan">
      <formula>$C$4</formula>
    </cfRule>
  </conditionalFormatting>
  <conditionalFormatting sqref="AH27">
    <cfRule type="cellIs" dxfId="3141" priority="667" operator="lessThan">
      <formula>$C$4</formula>
    </cfRule>
  </conditionalFormatting>
  <conditionalFormatting sqref="AH28">
    <cfRule type="cellIs" dxfId="3140" priority="668" operator="lessThan">
      <formula>$C$4</formula>
    </cfRule>
  </conditionalFormatting>
  <conditionalFormatting sqref="AH29">
    <cfRule type="cellIs" dxfId="3139" priority="669" operator="lessThan">
      <formula>$C$4</formula>
    </cfRule>
  </conditionalFormatting>
  <conditionalFormatting sqref="AH30">
    <cfRule type="cellIs" dxfId="3138" priority="670" operator="lessThan">
      <formula>$C$4</formula>
    </cfRule>
  </conditionalFormatting>
  <conditionalFormatting sqref="AH31">
    <cfRule type="cellIs" dxfId="3137" priority="671" operator="lessThan">
      <formula>$C$4</formula>
    </cfRule>
  </conditionalFormatting>
  <conditionalFormatting sqref="AH32">
    <cfRule type="cellIs" dxfId="3136" priority="672" operator="lessThan">
      <formula>$C$4</formula>
    </cfRule>
  </conditionalFormatting>
  <conditionalFormatting sqref="AH33">
    <cfRule type="cellIs" dxfId="3135" priority="673" operator="lessThan">
      <formula>$C$4</formula>
    </cfRule>
  </conditionalFormatting>
  <conditionalFormatting sqref="AH34">
    <cfRule type="cellIs" dxfId="3134" priority="674" operator="lessThan">
      <formula>$C$4</formula>
    </cfRule>
  </conditionalFormatting>
  <conditionalFormatting sqref="AH35">
    <cfRule type="cellIs" dxfId="3133" priority="675" operator="lessThan">
      <formula>$C$4</formula>
    </cfRule>
  </conditionalFormatting>
  <conditionalFormatting sqref="AH36">
    <cfRule type="cellIs" dxfId="3132" priority="676" operator="lessThan">
      <formula>$C$4</formula>
    </cfRule>
  </conditionalFormatting>
  <conditionalFormatting sqref="AH37">
    <cfRule type="cellIs" dxfId="3131" priority="677" operator="lessThan">
      <formula>$C$4</formula>
    </cfRule>
  </conditionalFormatting>
  <conditionalFormatting sqref="AH38">
    <cfRule type="cellIs" dxfId="3130" priority="678" operator="lessThan">
      <formula>$C$4</formula>
    </cfRule>
  </conditionalFormatting>
  <conditionalFormatting sqref="AH39">
    <cfRule type="cellIs" dxfId="3129" priority="679" operator="lessThan">
      <formula>$C$4</formula>
    </cfRule>
  </conditionalFormatting>
  <conditionalFormatting sqref="AH40">
    <cfRule type="cellIs" dxfId="3128" priority="680" operator="lessThan">
      <formula>$C$4</formula>
    </cfRule>
  </conditionalFormatting>
  <conditionalFormatting sqref="AH41">
    <cfRule type="cellIs" dxfId="3127" priority="681" operator="lessThan">
      <formula>$C$4</formula>
    </cfRule>
  </conditionalFormatting>
  <conditionalFormatting sqref="AH42">
    <cfRule type="cellIs" dxfId="3126" priority="682" operator="lessThan">
      <formula>$C$4</formula>
    </cfRule>
  </conditionalFormatting>
  <conditionalFormatting sqref="AH43">
    <cfRule type="cellIs" dxfId="3125" priority="683" operator="lessThan">
      <formula>$C$4</formula>
    </cfRule>
  </conditionalFormatting>
  <conditionalFormatting sqref="AH44">
    <cfRule type="cellIs" dxfId="3124" priority="684" operator="lessThan">
      <formula>$C$4</formula>
    </cfRule>
  </conditionalFormatting>
  <conditionalFormatting sqref="AH45">
    <cfRule type="cellIs" dxfId="3123" priority="685" operator="lessThan">
      <formula>$C$4</formula>
    </cfRule>
  </conditionalFormatting>
  <conditionalFormatting sqref="AH46">
    <cfRule type="cellIs" dxfId="3122" priority="686" operator="lessThan">
      <formula>$C$4</formula>
    </cfRule>
  </conditionalFormatting>
  <conditionalFormatting sqref="AH47">
    <cfRule type="cellIs" dxfId="3121" priority="687" operator="lessThan">
      <formula>$C$4</formula>
    </cfRule>
  </conditionalFormatting>
  <conditionalFormatting sqref="AH48">
    <cfRule type="cellIs" dxfId="3120" priority="688" operator="lessThan">
      <formula>$C$4</formula>
    </cfRule>
  </conditionalFormatting>
  <conditionalFormatting sqref="AH49">
    <cfRule type="cellIs" dxfId="3119" priority="689" operator="lessThan">
      <formula>$C$4</formula>
    </cfRule>
  </conditionalFormatting>
  <conditionalFormatting sqref="AH50">
    <cfRule type="cellIs" dxfId="3118" priority="690" operator="lessThan">
      <formula>$C$4</formula>
    </cfRule>
  </conditionalFormatting>
  <conditionalFormatting sqref="AH51">
    <cfRule type="cellIs" dxfId="3117" priority="691" operator="lessThan">
      <formula>$C$4</formula>
    </cfRule>
  </conditionalFormatting>
  <conditionalFormatting sqref="AH52">
    <cfRule type="cellIs" dxfId="3116" priority="692" operator="lessThan">
      <formula>$C$4</formula>
    </cfRule>
  </conditionalFormatting>
  <conditionalFormatting sqref="AH53">
    <cfRule type="cellIs" dxfId="3115" priority="693" operator="lessThan">
      <formula>$C$4</formula>
    </cfRule>
  </conditionalFormatting>
  <conditionalFormatting sqref="AH54">
    <cfRule type="cellIs" dxfId="3114" priority="694" operator="lessThan">
      <formula>$C$4</formula>
    </cfRule>
  </conditionalFormatting>
  <conditionalFormatting sqref="AH55">
    <cfRule type="cellIs" dxfId="3113" priority="695" operator="lessThan">
      <formula>$C$4</formula>
    </cfRule>
  </conditionalFormatting>
  <conditionalFormatting sqref="AH56">
    <cfRule type="cellIs" dxfId="3112" priority="696" operator="lessThan">
      <formula>$C$4</formula>
    </cfRule>
  </conditionalFormatting>
  <conditionalFormatting sqref="AH57">
    <cfRule type="cellIs" dxfId="3111" priority="697" operator="lessThan">
      <formula>$C$4</formula>
    </cfRule>
  </conditionalFormatting>
  <conditionalFormatting sqref="AH58">
    <cfRule type="cellIs" dxfId="3110" priority="698" operator="lessThan">
      <formula>$C$4</formula>
    </cfRule>
  </conditionalFormatting>
  <conditionalFormatting sqref="AH59">
    <cfRule type="cellIs" dxfId="3109" priority="699" operator="lessThan">
      <formula>$C$4</formula>
    </cfRule>
  </conditionalFormatting>
  <conditionalFormatting sqref="AH60">
    <cfRule type="cellIs" dxfId="3108" priority="700" operator="lessThan">
      <formula>$C$4</formula>
    </cfRule>
  </conditionalFormatting>
  <conditionalFormatting sqref="AI11">
    <cfRule type="cellIs" dxfId="3107" priority="701" operator="lessThan">
      <formula>$C$4</formula>
    </cfRule>
  </conditionalFormatting>
  <conditionalFormatting sqref="AI12">
    <cfRule type="cellIs" dxfId="3106" priority="702" operator="lessThan">
      <formula>$C$4</formula>
    </cfRule>
  </conditionalFormatting>
  <conditionalFormatting sqref="AI13">
    <cfRule type="cellIs" dxfId="3105" priority="703" operator="lessThan">
      <formula>$C$4</formula>
    </cfRule>
  </conditionalFormatting>
  <conditionalFormatting sqref="AI14">
    <cfRule type="cellIs" dxfId="3104" priority="704" operator="lessThan">
      <formula>$C$4</formula>
    </cfRule>
  </conditionalFormatting>
  <conditionalFormatting sqref="AI15">
    <cfRule type="cellIs" dxfId="3103" priority="705" operator="lessThan">
      <formula>$C$4</formula>
    </cfRule>
  </conditionalFormatting>
  <conditionalFormatting sqref="AI16">
    <cfRule type="cellIs" dxfId="3102" priority="706" operator="lessThan">
      <formula>$C$4</formula>
    </cfRule>
  </conditionalFormatting>
  <conditionalFormatting sqref="AI17">
    <cfRule type="cellIs" dxfId="3101" priority="707" operator="lessThan">
      <formula>$C$4</formula>
    </cfRule>
  </conditionalFormatting>
  <conditionalFormatting sqref="AI18">
    <cfRule type="cellIs" dxfId="3100" priority="708" operator="lessThan">
      <formula>$C$4</formula>
    </cfRule>
  </conditionalFormatting>
  <conditionalFormatting sqref="AI19">
    <cfRule type="cellIs" dxfId="3099" priority="709" operator="lessThan">
      <formula>$C$4</formula>
    </cfRule>
  </conditionalFormatting>
  <conditionalFormatting sqref="AI20">
    <cfRule type="cellIs" dxfId="3098" priority="710" operator="lessThan">
      <formula>$C$4</formula>
    </cfRule>
  </conditionalFormatting>
  <conditionalFormatting sqref="AI21">
    <cfRule type="cellIs" dxfId="3097" priority="711" operator="lessThan">
      <formula>$C$4</formula>
    </cfRule>
  </conditionalFormatting>
  <conditionalFormatting sqref="AI22">
    <cfRule type="cellIs" dxfId="3096" priority="712" operator="lessThan">
      <formula>$C$4</formula>
    </cfRule>
  </conditionalFormatting>
  <conditionalFormatting sqref="AI23">
    <cfRule type="cellIs" dxfId="3095" priority="713" operator="lessThan">
      <formula>$C$4</formula>
    </cfRule>
  </conditionalFormatting>
  <conditionalFormatting sqref="AI24">
    <cfRule type="cellIs" dxfId="3094" priority="714" operator="lessThan">
      <formula>$C$4</formula>
    </cfRule>
  </conditionalFormatting>
  <conditionalFormatting sqref="AI25">
    <cfRule type="cellIs" dxfId="3093" priority="715" operator="lessThan">
      <formula>$C$4</formula>
    </cfRule>
  </conditionalFormatting>
  <conditionalFormatting sqref="AI26">
    <cfRule type="cellIs" dxfId="3092" priority="716" operator="lessThan">
      <formula>$C$4</formula>
    </cfRule>
  </conditionalFormatting>
  <conditionalFormatting sqref="AI27">
    <cfRule type="cellIs" dxfId="3091" priority="717" operator="lessThan">
      <formula>$C$4</formula>
    </cfRule>
  </conditionalFormatting>
  <conditionalFormatting sqref="AI28">
    <cfRule type="cellIs" dxfId="3090" priority="718" operator="lessThan">
      <formula>$C$4</formula>
    </cfRule>
  </conditionalFormatting>
  <conditionalFormatting sqref="AI29">
    <cfRule type="cellIs" dxfId="3089" priority="719" operator="lessThan">
      <formula>$C$4</formula>
    </cfRule>
  </conditionalFormatting>
  <conditionalFormatting sqref="AI30">
    <cfRule type="cellIs" dxfId="3088" priority="720" operator="lessThan">
      <formula>$C$4</formula>
    </cfRule>
  </conditionalFormatting>
  <conditionalFormatting sqref="AI31">
    <cfRule type="cellIs" dxfId="3087" priority="721" operator="lessThan">
      <formula>$C$4</formula>
    </cfRule>
  </conditionalFormatting>
  <conditionalFormatting sqref="AI32">
    <cfRule type="cellIs" dxfId="3086" priority="722" operator="lessThan">
      <formula>$C$4</formula>
    </cfRule>
  </conditionalFormatting>
  <conditionalFormatting sqref="AI33">
    <cfRule type="cellIs" dxfId="3085" priority="723" operator="lessThan">
      <formula>$C$4</formula>
    </cfRule>
  </conditionalFormatting>
  <conditionalFormatting sqref="AI34">
    <cfRule type="cellIs" dxfId="3084" priority="724" operator="lessThan">
      <formula>$C$4</formula>
    </cfRule>
  </conditionalFormatting>
  <conditionalFormatting sqref="AI35">
    <cfRule type="cellIs" dxfId="3083" priority="725" operator="lessThan">
      <formula>$C$4</formula>
    </cfRule>
  </conditionalFormatting>
  <conditionalFormatting sqref="AI36">
    <cfRule type="cellIs" dxfId="3082" priority="726" operator="lessThan">
      <formula>$C$4</formula>
    </cfRule>
  </conditionalFormatting>
  <conditionalFormatting sqref="AI37">
    <cfRule type="cellIs" dxfId="3081" priority="727" operator="lessThan">
      <formula>$C$4</formula>
    </cfRule>
  </conditionalFormatting>
  <conditionalFormatting sqref="AI38">
    <cfRule type="cellIs" dxfId="3080" priority="728" operator="lessThan">
      <formula>$C$4</formula>
    </cfRule>
  </conditionalFormatting>
  <conditionalFormatting sqref="AI39">
    <cfRule type="cellIs" dxfId="3079" priority="729" operator="lessThan">
      <formula>$C$4</formula>
    </cfRule>
  </conditionalFormatting>
  <conditionalFormatting sqref="AI40">
    <cfRule type="cellIs" dxfId="3078" priority="730" operator="lessThan">
      <formula>$C$4</formula>
    </cfRule>
  </conditionalFormatting>
  <conditionalFormatting sqref="AI41">
    <cfRule type="cellIs" dxfId="3077" priority="731" operator="lessThan">
      <formula>$C$4</formula>
    </cfRule>
  </conditionalFormatting>
  <conditionalFormatting sqref="AI42">
    <cfRule type="cellIs" dxfId="3076" priority="732" operator="lessThan">
      <formula>$C$4</formula>
    </cfRule>
  </conditionalFormatting>
  <conditionalFormatting sqref="AI43">
    <cfRule type="cellIs" dxfId="3075" priority="733" operator="lessThan">
      <formula>$C$4</formula>
    </cfRule>
  </conditionalFormatting>
  <conditionalFormatting sqref="AI44">
    <cfRule type="cellIs" dxfId="3074" priority="734" operator="lessThan">
      <formula>$C$4</formula>
    </cfRule>
  </conditionalFormatting>
  <conditionalFormatting sqref="AI45">
    <cfRule type="cellIs" dxfId="3073" priority="735" operator="lessThan">
      <formula>$C$4</formula>
    </cfRule>
  </conditionalFormatting>
  <conditionalFormatting sqref="AI46">
    <cfRule type="cellIs" dxfId="3072" priority="736" operator="lessThan">
      <formula>$C$4</formula>
    </cfRule>
  </conditionalFormatting>
  <conditionalFormatting sqref="AI47">
    <cfRule type="cellIs" dxfId="3071" priority="737" operator="lessThan">
      <formula>$C$4</formula>
    </cfRule>
  </conditionalFormatting>
  <conditionalFormatting sqref="AI48">
    <cfRule type="cellIs" dxfId="3070" priority="738" operator="lessThan">
      <formula>$C$4</formula>
    </cfRule>
  </conditionalFormatting>
  <conditionalFormatting sqref="AI49">
    <cfRule type="cellIs" dxfId="3069" priority="739" operator="lessThan">
      <formula>$C$4</formula>
    </cfRule>
  </conditionalFormatting>
  <conditionalFormatting sqref="AI50">
    <cfRule type="cellIs" dxfId="3068" priority="740" operator="lessThan">
      <formula>$C$4</formula>
    </cfRule>
  </conditionalFormatting>
  <conditionalFormatting sqref="AI51">
    <cfRule type="cellIs" dxfId="3067" priority="741" operator="lessThan">
      <formula>$C$4</formula>
    </cfRule>
  </conditionalFormatting>
  <conditionalFormatting sqref="AI52">
    <cfRule type="cellIs" dxfId="3066" priority="742" operator="lessThan">
      <formula>$C$4</formula>
    </cfRule>
  </conditionalFormatting>
  <conditionalFormatting sqref="AI53">
    <cfRule type="cellIs" dxfId="3065" priority="743" operator="lessThan">
      <formula>$C$4</formula>
    </cfRule>
  </conditionalFormatting>
  <conditionalFormatting sqref="AI54">
    <cfRule type="cellIs" dxfId="3064" priority="744" operator="lessThan">
      <formula>$C$4</formula>
    </cfRule>
  </conditionalFormatting>
  <conditionalFormatting sqref="AI55">
    <cfRule type="cellIs" dxfId="3063" priority="745" operator="lessThan">
      <formula>$C$4</formula>
    </cfRule>
  </conditionalFormatting>
  <conditionalFormatting sqref="AI56">
    <cfRule type="cellIs" dxfId="3062" priority="746" operator="lessThan">
      <formula>$C$4</formula>
    </cfRule>
  </conditionalFormatting>
  <conditionalFormatting sqref="AI57">
    <cfRule type="cellIs" dxfId="3061" priority="747" operator="lessThan">
      <formula>$C$4</formula>
    </cfRule>
  </conditionalFormatting>
  <conditionalFormatting sqref="AI58">
    <cfRule type="cellIs" dxfId="3060" priority="748" operator="lessThan">
      <formula>$C$4</formula>
    </cfRule>
  </conditionalFormatting>
  <conditionalFormatting sqref="AI59">
    <cfRule type="cellIs" dxfId="3059" priority="749" operator="lessThan">
      <formula>$C$4</formula>
    </cfRule>
  </conditionalFormatting>
  <conditionalFormatting sqref="AI60">
    <cfRule type="cellIs" dxfId="3058" priority="750" operator="lessThan">
      <formula>$C$4</formula>
    </cfRule>
  </conditionalFormatting>
  <conditionalFormatting sqref="AJ11">
    <cfRule type="cellIs" dxfId="3057" priority="751" operator="lessThan">
      <formula>$C$4</formula>
    </cfRule>
  </conditionalFormatting>
  <conditionalFormatting sqref="AJ12">
    <cfRule type="cellIs" dxfId="3056" priority="752" operator="lessThan">
      <formula>$C$4</formula>
    </cfRule>
  </conditionalFormatting>
  <conditionalFormatting sqref="AJ13">
    <cfRule type="cellIs" dxfId="3055" priority="753" operator="lessThan">
      <formula>$C$4</formula>
    </cfRule>
  </conditionalFormatting>
  <conditionalFormatting sqref="AJ14">
    <cfRule type="cellIs" dxfId="3054" priority="754" operator="lessThan">
      <formula>$C$4</formula>
    </cfRule>
  </conditionalFormatting>
  <conditionalFormatting sqref="AJ15">
    <cfRule type="cellIs" dxfId="3053" priority="755" operator="lessThan">
      <formula>$C$4</formula>
    </cfRule>
  </conditionalFormatting>
  <conditionalFormatting sqref="AJ16">
    <cfRule type="cellIs" dxfId="3052" priority="756" operator="lessThan">
      <formula>$C$4</formula>
    </cfRule>
  </conditionalFormatting>
  <conditionalFormatting sqref="AJ17">
    <cfRule type="cellIs" dxfId="3051" priority="757" operator="lessThan">
      <formula>$C$4</formula>
    </cfRule>
  </conditionalFormatting>
  <conditionalFormatting sqref="AJ18">
    <cfRule type="cellIs" dxfId="3050" priority="758" operator="lessThan">
      <formula>$C$4</formula>
    </cfRule>
  </conditionalFormatting>
  <conditionalFormatting sqref="AJ19">
    <cfRule type="cellIs" dxfId="3049" priority="759" operator="lessThan">
      <formula>$C$4</formula>
    </cfRule>
  </conditionalFormatting>
  <conditionalFormatting sqref="AJ20">
    <cfRule type="cellIs" dxfId="3048" priority="760" operator="lessThan">
      <formula>$C$4</formula>
    </cfRule>
  </conditionalFormatting>
  <conditionalFormatting sqref="AJ21">
    <cfRule type="cellIs" dxfId="3047" priority="761" operator="lessThan">
      <formula>$C$4</formula>
    </cfRule>
  </conditionalFormatting>
  <conditionalFormatting sqref="AJ22">
    <cfRule type="cellIs" dxfId="3046" priority="762" operator="lessThan">
      <formula>$C$4</formula>
    </cfRule>
  </conditionalFormatting>
  <conditionalFormatting sqref="AJ23">
    <cfRule type="cellIs" dxfId="3045" priority="763" operator="lessThan">
      <formula>$C$4</formula>
    </cfRule>
  </conditionalFormatting>
  <conditionalFormatting sqref="AJ24">
    <cfRule type="cellIs" dxfId="3044" priority="764" operator="lessThan">
      <formula>$C$4</formula>
    </cfRule>
  </conditionalFormatting>
  <conditionalFormatting sqref="AJ25">
    <cfRule type="cellIs" dxfId="3043" priority="765" operator="lessThan">
      <formula>$C$4</formula>
    </cfRule>
  </conditionalFormatting>
  <conditionalFormatting sqref="AJ26">
    <cfRule type="cellIs" dxfId="3042" priority="766" operator="lessThan">
      <formula>$C$4</formula>
    </cfRule>
  </conditionalFormatting>
  <conditionalFormatting sqref="AJ27">
    <cfRule type="cellIs" dxfId="3041" priority="767" operator="lessThan">
      <formula>$C$4</formula>
    </cfRule>
  </conditionalFormatting>
  <conditionalFormatting sqref="AJ28">
    <cfRule type="cellIs" dxfId="3040" priority="768" operator="lessThan">
      <formula>$C$4</formula>
    </cfRule>
  </conditionalFormatting>
  <conditionalFormatting sqref="AJ29">
    <cfRule type="cellIs" dxfId="3039" priority="769" operator="lessThan">
      <formula>$C$4</formula>
    </cfRule>
  </conditionalFormatting>
  <conditionalFormatting sqref="AJ30">
    <cfRule type="cellIs" dxfId="3038" priority="770" operator="lessThan">
      <formula>$C$4</formula>
    </cfRule>
  </conditionalFormatting>
  <conditionalFormatting sqref="AJ31">
    <cfRule type="cellIs" dxfId="3037" priority="771" operator="lessThan">
      <formula>$C$4</formula>
    </cfRule>
  </conditionalFormatting>
  <conditionalFormatting sqref="AJ32">
    <cfRule type="cellIs" dxfId="3036" priority="772" operator="lessThan">
      <formula>$C$4</formula>
    </cfRule>
  </conditionalFormatting>
  <conditionalFormatting sqref="AJ33">
    <cfRule type="cellIs" dxfId="3035" priority="773" operator="lessThan">
      <formula>$C$4</formula>
    </cfRule>
  </conditionalFormatting>
  <conditionalFormatting sqref="AJ34">
    <cfRule type="cellIs" dxfId="3034" priority="774" operator="lessThan">
      <formula>$C$4</formula>
    </cfRule>
  </conditionalFormatting>
  <conditionalFormatting sqref="AJ35">
    <cfRule type="cellIs" dxfId="3033" priority="775" operator="lessThan">
      <formula>$C$4</formula>
    </cfRule>
  </conditionalFormatting>
  <conditionalFormatting sqref="AJ36">
    <cfRule type="cellIs" dxfId="3032" priority="776" operator="lessThan">
      <formula>$C$4</formula>
    </cfRule>
  </conditionalFormatting>
  <conditionalFormatting sqref="AJ37">
    <cfRule type="cellIs" dxfId="3031" priority="777" operator="lessThan">
      <formula>$C$4</formula>
    </cfRule>
  </conditionalFormatting>
  <conditionalFormatting sqref="AJ38">
    <cfRule type="cellIs" dxfId="3030" priority="778" operator="lessThan">
      <formula>$C$4</formula>
    </cfRule>
  </conditionalFormatting>
  <conditionalFormatting sqref="AJ39">
    <cfRule type="cellIs" dxfId="3029" priority="779" operator="lessThan">
      <formula>$C$4</formula>
    </cfRule>
  </conditionalFormatting>
  <conditionalFormatting sqref="AJ40">
    <cfRule type="cellIs" dxfId="3028" priority="780" operator="lessThan">
      <formula>$C$4</formula>
    </cfRule>
  </conditionalFormatting>
  <conditionalFormatting sqref="AJ41">
    <cfRule type="cellIs" dxfId="3027" priority="781" operator="lessThan">
      <formula>$C$4</formula>
    </cfRule>
  </conditionalFormatting>
  <conditionalFormatting sqref="AJ42">
    <cfRule type="cellIs" dxfId="3026" priority="782" operator="lessThan">
      <formula>$C$4</formula>
    </cfRule>
  </conditionalFormatting>
  <conditionalFormatting sqref="AJ43">
    <cfRule type="cellIs" dxfId="3025" priority="783" operator="lessThan">
      <formula>$C$4</formula>
    </cfRule>
  </conditionalFormatting>
  <conditionalFormatting sqref="AJ44">
    <cfRule type="cellIs" dxfId="3024" priority="784" operator="lessThan">
      <formula>$C$4</formula>
    </cfRule>
  </conditionalFormatting>
  <conditionalFormatting sqref="AJ45">
    <cfRule type="cellIs" dxfId="3023" priority="785" operator="lessThan">
      <formula>$C$4</formula>
    </cfRule>
  </conditionalFormatting>
  <conditionalFormatting sqref="AJ46">
    <cfRule type="cellIs" dxfId="3022" priority="786" operator="lessThan">
      <formula>$C$4</formula>
    </cfRule>
  </conditionalFormatting>
  <conditionalFormatting sqref="AJ47">
    <cfRule type="cellIs" dxfId="3021" priority="787" operator="lessThan">
      <formula>$C$4</formula>
    </cfRule>
  </conditionalFormatting>
  <conditionalFormatting sqref="AJ48">
    <cfRule type="cellIs" dxfId="3020" priority="788" operator="lessThan">
      <formula>$C$4</formula>
    </cfRule>
  </conditionalFormatting>
  <conditionalFormatting sqref="AJ49">
    <cfRule type="cellIs" dxfId="3019" priority="789" operator="lessThan">
      <formula>$C$4</formula>
    </cfRule>
  </conditionalFormatting>
  <conditionalFormatting sqref="AJ50">
    <cfRule type="cellIs" dxfId="3018" priority="790" operator="lessThan">
      <formula>$C$4</formula>
    </cfRule>
  </conditionalFormatting>
  <conditionalFormatting sqref="AJ51">
    <cfRule type="cellIs" dxfId="3017" priority="791" operator="lessThan">
      <formula>$C$4</formula>
    </cfRule>
  </conditionalFormatting>
  <conditionalFormatting sqref="AJ52">
    <cfRule type="cellIs" dxfId="3016" priority="792" operator="lessThan">
      <formula>$C$4</formula>
    </cfRule>
  </conditionalFormatting>
  <conditionalFormatting sqref="AJ53">
    <cfRule type="cellIs" dxfId="3015" priority="793" operator="lessThan">
      <formula>$C$4</formula>
    </cfRule>
  </conditionalFormatting>
  <conditionalFormatting sqref="AJ54">
    <cfRule type="cellIs" dxfId="3014" priority="794" operator="lessThan">
      <formula>$C$4</formula>
    </cfRule>
  </conditionalFormatting>
  <conditionalFormatting sqref="AJ55">
    <cfRule type="cellIs" dxfId="3013" priority="795" operator="lessThan">
      <formula>$C$4</formula>
    </cfRule>
  </conditionalFormatting>
  <conditionalFormatting sqref="AJ56">
    <cfRule type="cellIs" dxfId="3012" priority="796" operator="lessThan">
      <formula>$C$4</formula>
    </cfRule>
  </conditionalFormatting>
  <conditionalFormatting sqref="AJ57">
    <cfRule type="cellIs" dxfId="3011" priority="797" operator="lessThan">
      <formula>$C$4</formula>
    </cfRule>
  </conditionalFormatting>
  <conditionalFormatting sqref="AJ58">
    <cfRule type="cellIs" dxfId="3010" priority="798" operator="lessThan">
      <formula>$C$4</formula>
    </cfRule>
  </conditionalFormatting>
  <conditionalFormatting sqref="AJ59">
    <cfRule type="cellIs" dxfId="3009" priority="799" operator="lessThan">
      <formula>$C$4</formula>
    </cfRule>
  </conditionalFormatting>
  <conditionalFormatting sqref="AJ60">
    <cfRule type="cellIs" dxfId="3008" priority="800" operator="lessThan">
      <formula>$C$4</formula>
    </cfRule>
  </conditionalFormatting>
  <conditionalFormatting sqref="AK11">
    <cfRule type="cellIs" dxfId="3007" priority="801" operator="lessThan">
      <formula>$C$4</formula>
    </cfRule>
  </conditionalFormatting>
  <conditionalFormatting sqref="AK12">
    <cfRule type="cellIs" dxfId="3006" priority="802" operator="lessThan">
      <formula>$C$4</formula>
    </cfRule>
  </conditionalFormatting>
  <conditionalFormatting sqref="AK13">
    <cfRule type="cellIs" dxfId="3005" priority="803" operator="lessThan">
      <formula>$C$4</formula>
    </cfRule>
  </conditionalFormatting>
  <conditionalFormatting sqref="AK14">
    <cfRule type="cellIs" dxfId="3004" priority="804" operator="lessThan">
      <formula>$C$4</formula>
    </cfRule>
  </conditionalFormatting>
  <conditionalFormatting sqref="AK15">
    <cfRule type="cellIs" dxfId="3003" priority="805" operator="lessThan">
      <formula>$C$4</formula>
    </cfRule>
  </conditionalFormatting>
  <conditionalFormatting sqref="AK16">
    <cfRule type="cellIs" dxfId="3002" priority="806" operator="lessThan">
      <formula>$C$4</formula>
    </cfRule>
  </conditionalFormatting>
  <conditionalFormatting sqref="AK17">
    <cfRule type="cellIs" dxfId="3001" priority="807" operator="lessThan">
      <formula>$C$4</formula>
    </cfRule>
  </conditionalFormatting>
  <conditionalFormatting sqref="AK18">
    <cfRule type="cellIs" dxfId="3000" priority="808" operator="lessThan">
      <formula>$C$4</formula>
    </cfRule>
  </conditionalFormatting>
  <conditionalFormatting sqref="AK19">
    <cfRule type="cellIs" dxfId="2999" priority="809" operator="lessThan">
      <formula>$C$4</formula>
    </cfRule>
  </conditionalFormatting>
  <conditionalFormatting sqref="AK20">
    <cfRule type="cellIs" dxfId="2998" priority="810" operator="lessThan">
      <formula>$C$4</formula>
    </cfRule>
  </conditionalFormatting>
  <conditionalFormatting sqref="AK21">
    <cfRule type="cellIs" dxfId="2997" priority="811" operator="lessThan">
      <formula>$C$4</formula>
    </cfRule>
  </conditionalFormatting>
  <conditionalFormatting sqref="AK22">
    <cfRule type="cellIs" dxfId="2996" priority="812" operator="lessThan">
      <formula>$C$4</formula>
    </cfRule>
  </conditionalFormatting>
  <conditionalFormatting sqref="AK23">
    <cfRule type="cellIs" dxfId="2995" priority="813" operator="lessThan">
      <formula>$C$4</formula>
    </cfRule>
  </conditionalFormatting>
  <conditionalFormatting sqref="AK24">
    <cfRule type="cellIs" dxfId="2994" priority="814" operator="lessThan">
      <formula>$C$4</formula>
    </cfRule>
  </conditionalFormatting>
  <conditionalFormatting sqref="AK25">
    <cfRule type="cellIs" dxfId="2993" priority="815" operator="lessThan">
      <formula>$C$4</formula>
    </cfRule>
  </conditionalFormatting>
  <conditionalFormatting sqref="AK26">
    <cfRule type="cellIs" dxfId="2992" priority="816" operator="lessThan">
      <formula>$C$4</formula>
    </cfRule>
  </conditionalFormatting>
  <conditionalFormatting sqref="AK27">
    <cfRule type="cellIs" dxfId="2991" priority="817" operator="lessThan">
      <formula>$C$4</formula>
    </cfRule>
  </conditionalFormatting>
  <conditionalFormatting sqref="AK28">
    <cfRule type="cellIs" dxfId="2990" priority="818" operator="lessThan">
      <formula>$C$4</formula>
    </cfRule>
  </conditionalFormatting>
  <conditionalFormatting sqref="AK29">
    <cfRule type="cellIs" dxfId="2989" priority="819" operator="lessThan">
      <formula>$C$4</formula>
    </cfRule>
  </conditionalFormatting>
  <conditionalFormatting sqref="AK30">
    <cfRule type="cellIs" dxfId="2988" priority="820" operator="lessThan">
      <formula>$C$4</formula>
    </cfRule>
  </conditionalFormatting>
  <conditionalFormatting sqref="AK31">
    <cfRule type="cellIs" dxfId="2987" priority="821" operator="lessThan">
      <formula>$C$4</formula>
    </cfRule>
  </conditionalFormatting>
  <conditionalFormatting sqref="AK32">
    <cfRule type="cellIs" dxfId="2986" priority="822" operator="lessThan">
      <formula>$C$4</formula>
    </cfRule>
  </conditionalFormatting>
  <conditionalFormatting sqref="AK33">
    <cfRule type="cellIs" dxfId="2985" priority="823" operator="lessThan">
      <formula>$C$4</formula>
    </cfRule>
  </conditionalFormatting>
  <conditionalFormatting sqref="AK34">
    <cfRule type="cellIs" dxfId="2984" priority="824" operator="lessThan">
      <formula>$C$4</formula>
    </cfRule>
  </conditionalFormatting>
  <conditionalFormatting sqref="AK35">
    <cfRule type="cellIs" dxfId="2983" priority="825" operator="lessThan">
      <formula>$C$4</formula>
    </cfRule>
  </conditionalFormatting>
  <conditionalFormatting sqref="AK36">
    <cfRule type="cellIs" dxfId="2982" priority="826" operator="lessThan">
      <formula>$C$4</formula>
    </cfRule>
  </conditionalFormatting>
  <conditionalFormatting sqref="AK37">
    <cfRule type="cellIs" dxfId="2981" priority="827" operator="lessThan">
      <formula>$C$4</formula>
    </cfRule>
  </conditionalFormatting>
  <conditionalFormatting sqref="AK38">
    <cfRule type="cellIs" dxfId="2980" priority="828" operator="lessThan">
      <formula>$C$4</formula>
    </cfRule>
  </conditionalFormatting>
  <conditionalFormatting sqref="AK39">
    <cfRule type="cellIs" dxfId="2979" priority="829" operator="lessThan">
      <formula>$C$4</formula>
    </cfRule>
  </conditionalFormatting>
  <conditionalFormatting sqref="AK40">
    <cfRule type="cellIs" dxfId="2978" priority="830" operator="lessThan">
      <formula>$C$4</formula>
    </cfRule>
  </conditionalFormatting>
  <conditionalFormatting sqref="AK41">
    <cfRule type="cellIs" dxfId="2977" priority="831" operator="lessThan">
      <formula>$C$4</formula>
    </cfRule>
  </conditionalFormatting>
  <conditionalFormatting sqref="AK42">
    <cfRule type="cellIs" dxfId="2976" priority="832" operator="lessThan">
      <formula>$C$4</formula>
    </cfRule>
  </conditionalFormatting>
  <conditionalFormatting sqref="AK43">
    <cfRule type="cellIs" dxfId="2975" priority="833" operator="lessThan">
      <formula>$C$4</formula>
    </cfRule>
  </conditionalFormatting>
  <conditionalFormatting sqref="AK44">
    <cfRule type="cellIs" dxfId="2974" priority="834" operator="lessThan">
      <formula>$C$4</formula>
    </cfRule>
  </conditionalFormatting>
  <conditionalFormatting sqref="AK45">
    <cfRule type="cellIs" dxfId="2973" priority="835" operator="lessThan">
      <formula>$C$4</formula>
    </cfRule>
  </conditionalFormatting>
  <conditionalFormatting sqref="AK46">
    <cfRule type="cellIs" dxfId="2972" priority="836" operator="lessThan">
      <formula>$C$4</formula>
    </cfRule>
  </conditionalFormatting>
  <conditionalFormatting sqref="AK47">
    <cfRule type="cellIs" dxfId="2971" priority="837" operator="lessThan">
      <formula>$C$4</formula>
    </cfRule>
  </conditionalFormatting>
  <conditionalFormatting sqref="AK48">
    <cfRule type="cellIs" dxfId="2970" priority="838" operator="lessThan">
      <formula>$C$4</formula>
    </cfRule>
  </conditionalFormatting>
  <conditionalFormatting sqref="AK49">
    <cfRule type="cellIs" dxfId="2969" priority="839" operator="lessThan">
      <formula>$C$4</formula>
    </cfRule>
  </conditionalFormatting>
  <conditionalFormatting sqref="AK50">
    <cfRule type="cellIs" dxfId="2968" priority="840" operator="lessThan">
      <formula>$C$4</formula>
    </cfRule>
  </conditionalFormatting>
  <conditionalFormatting sqref="AK51">
    <cfRule type="cellIs" dxfId="2967" priority="841" operator="lessThan">
      <formula>$C$4</formula>
    </cfRule>
  </conditionalFormatting>
  <conditionalFormatting sqref="AK52">
    <cfRule type="cellIs" dxfId="2966" priority="842" operator="lessThan">
      <formula>$C$4</formula>
    </cfRule>
  </conditionalFormatting>
  <conditionalFormatting sqref="AK53">
    <cfRule type="cellIs" dxfId="2965" priority="843" operator="lessThan">
      <formula>$C$4</formula>
    </cfRule>
  </conditionalFormatting>
  <conditionalFormatting sqref="AK54">
    <cfRule type="cellIs" dxfId="2964" priority="844" operator="lessThan">
      <formula>$C$4</formula>
    </cfRule>
  </conditionalFormatting>
  <conditionalFormatting sqref="AK55">
    <cfRule type="cellIs" dxfId="2963" priority="845" operator="lessThan">
      <formula>$C$4</formula>
    </cfRule>
  </conditionalFormatting>
  <conditionalFormatting sqref="AK56">
    <cfRule type="cellIs" dxfId="2962" priority="846" operator="lessThan">
      <formula>$C$4</formula>
    </cfRule>
  </conditionalFormatting>
  <conditionalFormatting sqref="AK57">
    <cfRule type="cellIs" dxfId="2961" priority="847" operator="lessThan">
      <formula>$C$4</formula>
    </cfRule>
  </conditionalFormatting>
  <conditionalFormatting sqref="AK58">
    <cfRule type="cellIs" dxfId="2960" priority="848" operator="lessThan">
      <formula>$C$4</formula>
    </cfRule>
  </conditionalFormatting>
  <conditionalFormatting sqref="AK59">
    <cfRule type="cellIs" dxfId="2959" priority="849" operator="lessThan">
      <formula>$C$4</formula>
    </cfRule>
  </conditionalFormatting>
  <conditionalFormatting sqref="AK60">
    <cfRule type="cellIs" dxfId="2958" priority="850" operator="lessThan">
      <formula>$C$4</formula>
    </cfRule>
  </conditionalFormatting>
  <conditionalFormatting sqref="AL11">
    <cfRule type="cellIs" dxfId="2957" priority="851" operator="lessThan">
      <formula>$C$4</formula>
    </cfRule>
  </conditionalFormatting>
  <conditionalFormatting sqref="AL12">
    <cfRule type="cellIs" dxfId="2956" priority="852" operator="lessThan">
      <formula>$C$4</formula>
    </cfRule>
  </conditionalFormatting>
  <conditionalFormatting sqref="AL13">
    <cfRule type="cellIs" dxfId="2955" priority="853" operator="lessThan">
      <formula>$C$4</formula>
    </cfRule>
  </conditionalFormatting>
  <conditionalFormatting sqref="AL14">
    <cfRule type="cellIs" dxfId="2954" priority="854" operator="lessThan">
      <formula>$C$4</formula>
    </cfRule>
  </conditionalFormatting>
  <conditionalFormatting sqref="AL15">
    <cfRule type="cellIs" dxfId="2953" priority="855" operator="lessThan">
      <formula>$C$4</formula>
    </cfRule>
  </conditionalFormatting>
  <conditionalFormatting sqref="AL16">
    <cfRule type="cellIs" dxfId="2952" priority="856" operator="lessThan">
      <formula>$C$4</formula>
    </cfRule>
  </conditionalFormatting>
  <conditionalFormatting sqref="AL17">
    <cfRule type="cellIs" dxfId="2951" priority="857" operator="lessThan">
      <formula>$C$4</formula>
    </cfRule>
  </conditionalFormatting>
  <conditionalFormatting sqref="AL18">
    <cfRule type="cellIs" dxfId="2950" priority="858" operator="lessThan">
      <formula>$C$4</formula>
    </cfRule>
  </conditionalFormatting>
  <conditionalFormatting sqref="AL19">
    <cfRule type="cellIs" dxfId="2949" priority="859" operator="lessThan">
      <formula>$C$4</formula>
    </cfRule>
  </conditionalFormatting>
  <conditionalFormatting sqref="AL20">
    <cfRule type="cellIs" dxfId="2948" priority="860" operator="lessThan">
      <formula>$C$4</formula>
    </cfRule>
  </conditionalFormatting>
  <conditionalFormatting sqref="AL21">
    <cfRule type="cellIs" dxfId="2947" priority="861" operator="lessThan">
      <formula>$C$4</formula>
    </cfRule>
  </conditionalFormatting>
  <conditionalFormatting sqref="AL22">
    <cfRule type="cellIs" dxfId="2946" priority="862" operator="lessThan">
      <formula>$C$4</formula>
    </cfRule>
  </conditionalFormatting>
  <conditionalFormatting sqref="AL23">
    <cfRule type="cellIs" dxfId="2945" priority="863" operator="lessThan">
      <formula>$C$4</formula>
    </cfRule>
  </conditionalFormatting>
  <conditionalFormatting sqref="AL24">
    <cfRule type="cellIs" dxfId="2944" priority="864" operator="lessThan">
      <formula>$C$4</formula>
    </cfRule>
  </conditionalFormatting>
  <conditionalFormatting sqref="AL25">
    <cfRule type="cellIs" dxfId="2943" priority="865" operator="lessThan">
      <formula>$C$4</formula>
    </cfRule>
  </conditionalFormatting>
  <conditionalFormatting sqref="AL26">
    <cfRule type="cellIs" dxfId="2942" priority="866" operator="lessThan">
      <formula>$C$4</formula>
    </cfRule>
  </conditionalFormatting>
  <conditionalFormatting sqref="AL27">
    <cfRule type="cellIs" dxfId="2941" priority="867" operator="lessThan">
      <formula>$C$4</formula>
    </cfRule>
  </conditionalFormatting>
  <conditionalFormatting sqref="AL28">
    <cfRule type="cellIs" dxfId="2940" priority="868" operator="lessThan">
      <formula>$C$4</formula>
    </cfRule>
  </conditionalFormatting>
  <conditionalFormatting sqref="AL29">
    <cfRule type="cellIs" dxfId="2939" priority="869" operator="lessThan">
      <formula>$C$4</formula>
    </cfRule>
  </conditionalFormatting>
  <conditionalFormatting sqref="AL30">
    <cfRule type="cellIs" dxfId="2938" priority="870" operator="lessThan">
      <formula>$C$4</formula>
    </cfRule>
  </conditionalFormatting>
  <conditionalFormatting sqref="AL31">
    <cfRule type="cellIs" dxfId="2937" priority="871" operator="lessThan">
      <formula>$C$4</formula>
    </cfRule>
  </conditionalFormatting>
  <conditionalFormatting sqref="AL32">
    <cfRule type="cellIs" dxfId="2936" priority="872" operator="lessThan">
      <formula>$C$4</formula>
    </cfRule>
  </conditionalFormatting>
  <conditionalFormatting sqref="AL33">
    <cfRule type="cellIs" dxfId="2935" priority="873" operator="lessThan">
      <formula>$C$4</formula>
    </cfRule>
  </conditionalFormatting>
  <conditionalFormatting sqref="AL34">
    <cfRule type="cellIs" dxfId="2934" priority="874" operator="lessThan">
      <formula>$C$4</formula>
    </cfRule>
  </conditionalFormatting>
  <conditionalFormatting sqref="AL35">
    <cfRule type="cellIs" dxfId="2933" priority="875" operator="lessThan">
      <formula>$C$4</formula>
    </cfRule>
  </conditionalFormatting>
  <conditionalFormatting sqref="AL36">
    <cfRule type="cellIs" dxfId="2932" priority="876" operator="lessThan">
      <formula>$C$4</formula>
    </cfRule>
  </conditionalFormatting>
  <conditionalFormatting sqref="AL37">
    <cfRule type="cellIs" dxfId="2931" priority="877" operator="lessThan">
      <formula>$C$4</formula>
    </cfRule>
  </conditionalFormatting>
  <conditionalFormatting sqref="AL38">
    <cfRule type="cellIs" dxfId="2930" priority="878" operator="lessThan">
      <formula>$C$4</formula>
    </cfRule>
  </conditionalFormatting>
  <conditionalFormatting sqref="AL39">
    <cfRule type="cellIs" dxfId="2929" priority="879" operator="lessThan">
      <formula>$C$4</formula>
    </cfRule>
  </conditionalFormatting>
  <conditionalFormatting sqref="AL40">
    <cfRule type="cellIs" dxfId="2928" priority="880" operator="lessThan">
      <formula>$C$4</formula>
    </cfRule>
  </conditionalFormatting>
  <conditionalFormatting sqref="AL41">
    <cfRule type="cellIs" dxfId="2927" priority="881" operator="lessThan">
      <formula>$C$4</formula>
    </cfRule>
  </conditionalFormatting>
  <conditionalFormatting sqref="AL42">
    <cfRule type="cellIs" dxfId="2926" priority="882" operator="lessThan">
      <formula>$C$4</formula>
    </cfRule>
  </conditionalFormatting>
  <conditionalFormatting sqref="AL43">
    <cfRule type="cellIs" dxfId="2925" priority="883" operator="lessThan">
      <formula>$C$4</formula>
    </cfRule>
  </conditionalFormatting>
  <conditionalFormatting sqref="AL44">
    <cfRule type="cellIs" dxfId="2924" priority="884" operator="lessThan">
      <formula>$C$4</formula>
    </cfRule>
  </conditionalFormatting>
  <conditionalFormatting sqref="AL45">
    <cfRule type="cellIs" dxfId="2923" priority="885" operator="lessThan">
      <formula>$C$4</formula>
    </cfRule>
  </conditionalFormatting>
  <conditionalFormatting sqref="AL46">
    <cfRule type="cellIs" dxfId="2922" priority="886" operator="lessThan">
      <formula>$C$4</formula>
    </cfRule>
  </conditionalFormatting>
  <conditionalFormatting sqref="AL47">
    <cfRule type="cellIs" dxfId="2921" priority="887" operator="lessThan">
      <formula>$C$4</formula>
    </cfRule>
  </conditionalFormatting>
  <conditionalFormatting sqref="AL48">
    <cfRule type="cellIs" dxfId="2920" priority="888" operator="lessThan">
      <formula>$C$4</formula>
    </cfRule>
  </conditionalFormatting>
  <conditionalFormatting sqref="AL49">
    <cfRule type="cellIs" dxfId="2919" priority="889" operator="lessThan">
      <formula>$C$4</formula>
    </cfRule>
  </conditionalFormatting>
  <conditionalFormatting sqref="AL50">
    <cfRule type="cellIs" dxfId="2918" priority="890" operator="lessThan">
      <formula>$C$4</formula>
    </cfRule>
  </conditionalFormatting>
  <conditionalFormatting sqref="AL51">
    <cfRule type="cellIs" dxfId="2917" priority="891" operator="lessThan">
      <formula>$C$4</formula>
    </cfRule>
  </conditionalFormatting>
  <conditionalFormatting sqref="AL52">
    <cfRule type="cellIs" dxfId="2916" priority="892" operator="lessThan">
      <formula>$C$4</formula>
    </cfRule>
  </conditionalFormatting>
  <conditionalFormatting sqref="AL53">
    <cfRule type="cellIs" dxfId="2915" priority="893" operator="lessThan">
      <formula>$C$4</formula>
    </cfRule>
  </conditionalFormatting>
  <conditionalFormatting sqref="AL54">
    <cfRule type="cellIs" dxfId="2914" priority="894" operator="lessThan">
      <formula>$C$4</formula>
    </cfRule>
  </conditionalFormatting>
  <conditionalFormatting sqref="AL55">
    <cfRule type="cellIs" dxfId="2913" priority="895" operator="lessThan">
      <formula>$C$4</formula>
    </cfRule>
  </conditionalFormatting>
  <conditionalFormatting sqref="AL56">
    <cfRule type="cellIs" dxfId="2912" priority="896" operator="lessThan">
      <formula>$C$4</formula>
    </cfRule>
  </conditionalFormatting>
  <conditionalFormatting sqref="AL57">
    <cfRule type="cellIs" dxfId="2911" priority="897" operator="lessThan">
      <formula>$C$4</formula>
    </cfRule>
  </conditionalFormatting>
  <conditionalFormatting sqref="AL58">
    <cfRule type="cellIs" dxfId="2910" priority="898" operator="lessThan">
      <formula>$C$4</formula>
    </cfRule>
  </conditionalFormatting>
  <conditionalFormatting sqref="AL59">
    <cfRule type="cellIs" dxfId="2909" priority="899" operator="lessThan">
      <formula>$C$4</formula>
    </cfRule>
  </conditionalFormatting>
  <conditionalFormatting sqref="AL60">
    <cfRule type="cellIs" dxfId="2908" priority="900" operator="lessThan">
      <formula>$C$4</formula>
    </cfRule>
  </conditionalFormatting>
  <conditionalFormatting sqref="AM11">
    <cfRule type="cellIs" dxfId="2907" priority="901" operator="lessThan">
      <formula>$C$4</formula>
    </cfRule>
  </conditionalFormatting>
  <conditionalFormatting sqref="AM12">
    <cfRule type="cellIs" dxfId="2906" priority="902" operator="lessThan">
      <formula>$C$4</formula>
    </cfRule>
  </conditionalFormatting>
  <conditionalFormatting sqref="AM13">
    <cfRule type="cellIs" dxfId="2905" priority="903" operator="lessThan">
      <formula>$C$4</formula>
    </cfRule>
  </conditionalFormatting>
  <conditionalFormatting sqref="AM14">
    <cfRule type="cellIs" dxfId="2904" priority="904" operator="lessThan">
      <formula>$C$4</formula>
    </cfRule>
  </conditionalFormatting>
  <conditionalFormatting sqref="AM15">
    <cfRule type="cellIs" dxfId="2903" priority="905" operator="lessThan">
      <formula>$C$4</formula>
    </cfRule>
  </conditionalFormatting>
  <conditionalFormatting sqref="AM16">
    <cfRule type="cellIs" dxfId="2902" priority="906" operator="lessThan">
      <formula>$C$4</formula>
    </cfRule>
  </conditionalFormatting>
  <conditionalFormatting sqref="AM17">
    <cfRule type="cellIs" dxfId="2901" priority="907" operator="lessThan">
      <formula>$C$4</formula>
    </cfRule>
  </conditionalFormatting>
  <conditionalFormatting sqref="AM18">
    <cfRule type="cellIs" dxfId="2900" priority="908" operator="lessThan">
      <formula>$C$4</formula>
    </cfRule>
  </conditionalFormatting>
  <conditionalFormatting sqref="AM19">
    <cfRule type="cellIs" dxfId="2899" priority="909" operator="lessThan">
      <formula>$C$4</formula>
    </cfRule>
  </conditionalFormatting>
  <conditionalFormatting sqref="AM20">
    <cfRule type="cellIs" dxfId="2898" priority="910" operator="lessThan">
      <formula>$C$4</formula>
    </cfRule>
  </conditionalFormatting>
  <conditionalFormatting sqref="AM21">
    <cfRule type="cellIs" dxfId="2897" priority="911" operator="lessThan">
      <formula>$C$4</formula>
    </cfRule>
  </conditionalFormatting>
  <conditionalFormatting sqref="AM22">
    <cfRule type="cellIs" dxfId="2896" priority="912" operator="lessThan">
      <formula>$C$4</formula>
    </cfRule>
  </conditionalFormatting>
  <conditionalFormatting sqref="AM23">
    <cfRule type="cellIs" dxfId="2895" priority="913" operator="lessThan">
      <formula>$C$4</formula>
    </cfRule>
  </conditionalFormatting>
  <conditionalFormatting sqref="AM24">
    <cfRule type="cellIs" dxfId="2894" priority="914" operator="lessThan">
      <formula>$C$4</formula>
    </cfRule>
  </conditionalFormatting>
  <conditionalFormatting sqref="AM25">
    <cfRule type="cellIs" dxfId="2893" priority="915" operator="lessThan">
      <formula>$C$4</formula>
    </cfRule>
  </conditionalFormatting>
  <conditionalFormatting sqref="AM26">
    <cfRule type="cellIs" dxfId="2892" priority="916" operator="lessThan">
      <formula>$C$4</formula>
    </cfRule>
  </conditionalFormatting>
  <conditionalFormatting sqref="AM27">
    <cfRule type="cellIs" dxfId="2891" priority="917" operator="lessThan">
      <formula>$C$4</formula>
    </cfRule>
  </conditionalFormatting>
  <conditionalFormatting sqref="AM28">
    <cfRule type="cellIs" dxfId="2890" priority="918" operator="lessThan">
      <formula>$C$4</formula>
    </cfRule>
  </conditionalFormatting>
  <conditionalFormatting sqref="AM29">
    <cfRule type="cellIs" dxfId="2889" priority="919" operator="lessThan">
      <formula>$C$4</formula>
    </cfRule>
  </conditionalFormatting>
  <conditionalFormatting sqref="AM30">
    <cfRule type="cellIs" dxfId="2888" priority="920" operator="lessThan">
      <formula>$C$4</formula>
    </cfRule>
  </conditionalFormatting>
  <conditionalFormatting sqref="AM31">
    <cfRule type="cellIs" dxfId="2887" priority="921" operator="lessThan">
      <formula>$C$4</formula>
    </cfRule>
  </conditionalFormatting>
  <conditionalFormatting sqref="AM32">
    <cfRule type="cellIs" dxfId="2886" priority="922" operator="lessThan">
      <formula>$C$4</formula>
    </cfRule>
  </conditionalFormatting>
  <conditionalFormatting sqref="AM33">
    <cfRule type="cellIs" dxfId="2885" priority="923" operator="lessThan">
      <formula>$C$4</formula>
    </cfRule>
  </conditionalFormatting>
  <conditionalFormatting sqref="AM34">
    <cfRule type="cellIs" dxfId="2884" priority="924" operator="lessThan">
      <formula>$C$4</formula>
    </cfRule>
  </conditionalFormatting>
  <conditionalFormatting sqref="AM35">
    <cfRule type="cellIs" dxfId="2883" priority="925" operator="lessThan">
      <formula>$C$4</formula>
    </cfRule>
  </conditionalFormatting>
  <conditionalFormatting sqref="AM36">
    <cfRule type="cellIs" dxfId="2882" priority="926" operator="lessThan">
      <formula>$C$4</formula>
    </cfRule>
  </conditionalFormatting>
  <conditionalFormatting sqref="AM37">
    <cfRule type="cellIs" dxfId="2881" priority="927" operator="lessThan">
      <formula>$C$4</formula>
    </cfRule>
  </conditionalFormatting>
  <conditionalFormatting sqref="AM38">
    <cfRule type="cellIs" dxfId="2880" priority="928" operator="lessThan">
      <formula>$C$4</formula>
    </cfRule>
  </conditionalFormatting>
  <conditionalFormatting sqref="AM39">
    <cfRule type="cellIs" dxfId="2879" priority="929" operator="lessThan">
      <formula>$C$4</formula>
    </cfRule>
  </conditionalFormatting>
  <conditionalFormatting sqref="AM40">
    <cfRule type="cellIs" dxfId="2878" priority="930" operator="lessThan">
      <formula>$C$4</formula>
    </cfRule>
  </conditionalFormatting>
  <conditionalFormatting sqref="AM41">
    <cfRule type="cellIs" dxfId="2877" priority="931" operator="lessThan">
      <formula>$C$4</formula>
    </cfRule>
  </conditionalFormatting>
  <conditionalFormatting sqref="AM42">
    <cfRule type="cellIs" dxfId="2876" priority="932" operator="lessThan">
      <formula>$C$4</formula>
    </cfRule>
  </conditionalFormatting>
  <conditionalFormatting sqref="AM43">
    <cfRule type="cellIs" dxfId="2875" priority="933" operator="lessThan">
      <formula>$C$4</formula>
    </cfRule>
  </conditionalFormatting>
  <conditionalFormatting sqref="AM44">
    <cfRule type="cellIs" dxfId="2874" priority="934" operator="lessThan">
      <formula>$C$4</formula>
    </cfRule>
  </conditionalFormatting>
  <conditionalFormatting sqref="AM45">
    <cfRule type="cellIs" dxfId="2873" priority="935" operator="lessThan">
      <formula>$C$4</formula>
    </cfRule>
  </conditionalFormatting>
  <conditionalFormatting sqref="AM46">
    <cfRule type="cellIs" dxfId="2872" priority="936" operator="lessThan">
      <formula>$C$4</formula>
    </cfRule>
  </conditionalFormatting>
  <conditionalFormatting sqref="AM47">
    <cfRule type="cellIs" dxfId="2871" priority="937" operator="lessThan">
      <formula>$C$4</formula>
    </cfRule>
  </conditionalFormatting>
  <conditionalFormatting sqref="AM48">
    <cfRule type="cellIs" dxfId="2870" priority="938" operator="lessThan">
      <formula>$C$4</formula>
    </cfRule>
  </conditionalFormatting>
  <conditionalFormatting sqref="AM49">
    <cfRule type="cellIs" dxfId="2869" priority="939" operator="lessThan">
      <formula>$C$4</formula>
    </cfRule>
  </conditionalFormatting>
  <conditionalFormatting sqref="AM50">
    <cfRule type="cellIs" dxfId="2868" priority="940" operator="lessThan">
      <formula>$C$4</formula>
    </cfRule>
  </conditionalFormatting>
  <conditionalFormatting sqref="AM51">
    <cfRule type="cellIs" dxfId="2867" priority="941" operator="lessThan">
      <formula>$C$4</formula>
    </cfRule>
  </conditionalFormatting>
  <conditionalFormatting sqref="AM52">
    <cfRule type="cellIs" dxfId="2866" priority="942" operator="lessThan">
      <formula>$C$4</formula>
    </cfRule>
  </conditionalFormatting>
  <conditionalFormatting sqref="AM53">
    <cfRule type="cellIs" dxfId="2865" priority="943" operator="lessThan">
      <formula>$C$4</formula>
    </cfRule>
  </conditionalFormatting>
  <conditionalFormatting sqref="AM54">
    <cfRule type="cellIs" dxfId="2864" priority="944" operator="lessThan">
      <formula>$C$4</formula>
    </cfRule>
  </conditionalFormatting>
  <conditionalFormatting sqref="AM55">
    <cfRule type="cellIs" dxfId="2863" priority="945" operator="lessThan">
      <formula>$C$4</formula>
    </cfRule>
  </conditionalFormatting>
  <conditionalFormatting sqref="AM56">
    <cfRule type="cellIs" dxfId="2862" priority="946" operator="lessThan">
      <formula>$C$4</formula>
    </cfRule>
  </conditionalFormatting>
  <conditionalFormatting sqref="AM57">
    <cfRule type="cellIs" dxfId="2861" priority="947" operator="lessThan">
      <formula>$C$4</formula>
    </cfRule>
  </conditionalFormatting>
  <conditionalFormatting sqref="AM58">
    <cfRule type="cellIs" dxfId="2860" priority="948" operator="lessThan">
      <formula>$C$4</formula>
    </cfRule>
  </conditionalFormatting>
  <conditionalFormatting sqref="AM59">
    <cfRule type="cellIs" dxfId="2859" priority="949" operator="lessThan">
      <formula>$C$4</formula>
    </cfRule>
  </conditionalFormatting>
  <conditionalFormatting sqref="AM60">
    <cfRule type="cellIs" dxfId="2858" priority="950" operator="lessThan">
      <formula>$C$4</formula>
    </cfRule>
  </conditionalFormatting>
  <conditionalFormatting sqref="AN11">
    <cfRule type="cellIs" dxfId="2857" priority="951" operator="lessThan">
      <formula>$C$4</formula>
    </cfRule>
  </conditionalFormatting>
  <conditionalFormatting sqref="AN12">
    <cfRule type="cellIs" dxfId="2856" priority="952" operator="lessThan">
      <formula>$C$4</formula>
    </cfRule>
  </conditionalFormatting>
  <conditionalFormatting sqref="AN13">
    <cfRule type="cellIs" dxfId="2855" priority="953" operator="lessThan">
      <formula>$C$4</formula>
    </cfRule>
  </conditionalFormatting>
  <conditionalFormatting sqref="AN14">
    <cfRule type="cellIs" dxfId="2854" priority="954" operator="lessThan">
      <formula>$C$4</formula>
    </cfRule>
  </conditionalFormatting>
  <conditionalFormatting sqref="AN15">
    <cfRule type="cellIs" dxfId="2853" priority="955" operator="lessThan">
      <formula>$C$4</formula>
    </cfRule>
  </conditionalFormatting>
  <conditionalFormatting sqref="AN16">
    <cfRule type="cellIs" dxfId="2852" priority="956" operator="lessThan">
      <formula>$C$4</formula>
    </cfRule>
  </conditionalFormatting>
  <conditionalFormatting sqref="AN17">
    <cfRule type="cellIs" dxfId="2851" priority="957" operator="lessThan">
      <formula>$C$4</formula>
    </cfRule>
  </conditionalFormatting>
  <conditionalFormatting sqref="AN18">
    <cfRule type="cellIs" dxfId="2850" priority="958" operator="lessThan">
      <formula>$C$4</formula>
    </cfRule>
  </conditionalFormatting>
  <conditionalFormatting sqref="AN19">
    <cfRule type="cellIs" dxfId="2849" priority="959" operator="lessThan">
      <formula>$C$4</formula>
    </cfRule>
  </conditionalFormatting>
  <conditionalFormatting sqref="AN20">
    <cfRule type="cellIs" dxfId="2848" priority="960" operator="lessThan">
      <formula>$C$4</formula>
    </cfRule>
  </conditionalFormatting>
  <conditionalFormatting sqref="AN21">
    <cfRule type="cellIs" dxfId="2847" priority="961" operator="lessThan">
      <formula>$C$4</formula>
    </cfRule>
  </conditionalFormatting>
  <conditionalFormatting sqref="AN22">
    <cfRule type="cellIs" dxfId="2846" priority="962" operator="lessThan">
      <formula>$C$4</formula>
    </cfRule>
  </conditionalFormatting>
  <conditionalFormatting sqref="AN23">
    <cfRule type="cellIs" dxfId="2845" priority="963" operator="lessThan">
      <formula>$C$4</formula>
    </cfRule>
  </conditionalFormatting>
  <conditionalFormatting sqref="AN24">
    <cfRule type="cellIs" dxfId="2844" priority="964" operator="lessThan">
      <formula>$C$4</formula>
    </cfRule>
  </conditionalFormatting>
  <conditionalFormatting sqref="AN25">
    <cfRule type="cellIs" dxfId="2843" priority="965" operator="lessThan">
      <formula>$C$4</formula>
    </cfRule>
  </conditionalFormatting>
  <conditionalFormatting sqref="AN26">
    <cfRule type="cellIs" dxfId="2842" priority="966" operator="lessThan">
      <formula>$C$4</formula>
    </cfRule>
  </conditionalFormatting>
  <conditionalFormatting sqref="AN27">
    <cfRule type="cellIs" dxfId="2841" priority="967" operator="lessThan">
      <formula>$C$4</formula>
    </cfRule>
  </conditionalFormatting>
  <conditionalFormatting sqref="AN28">
    <cfRule type="cellIs" dxfId="2840" priority="968" operator="lessThan">
      <formula>$C$4</formula>
    </cfRule>
  </conditionalFormatting>
  <conditionalFormatting sqref="AN29">
    <cfRule type="cellIs" dxfId="2839" priority="969" operator="lessThan">
      <formula>$C$4</formula>
    </cfRule>
  </conditionalFormatting>
  <conditionalFormatting sqref="AN30">
    <cfRule type="cellIs" dxfId="2838" priority="970" operator="lessThan">
      <formula>$C$4</formula>
    </cfRule>
  </conditionalFormatting>
  <conditionalFormatting sqref="AN31">
    <cfRule type="cellIs" dxfId="2837" priority="971" operator="lessThan">
      <formula>$C$4</formula>
    </cfRule>
  </conditionalFormatting>
  <conditionalFormatting sqref="AN32">
    <cfRule type="cellIs" dxfId="2836" priority="972" operator="lessThan">
      <formula>$C$4</formula>
    </cfRule>
  </conditionalFormatting>
  <conditionalFormatting sqref="AN33">
    <cfRule type="cellIs" dxfId="2835" priority="973" operator="lessThan">
      <formula>$C$4</formula>
    </cfRule>
  </conditionalFormatting>
  <conditionalFormatting sqref="AN34">
    <cfRule type="cellIs" dxfId="2834" priority="974" operator="lessThan">
      <formula>$C$4</formula>
    </cfRule>
  </conditionalFormatting>
  <conditionalFormatting sqref="AN35">
    <cfRule type="cellIs" dxfId="2833" priority="975" operator="lessThan">
      <formula>$C$4</formula>
    </cfRule>
  </conditionalFormatting>
  <conditionalFormatting sqref="AN36">
    <cfRule type="cellIs" dxfId="2832" priority="976" operator="lessThan">
      <formula>$C$4</formula>
    </cfRule>
  </conditionalFormatting>
  <conditionalFormatting sqref="AN37">
    <cfRule type="cellIs" dxfId="2831" priority="977" operator="lessThan">
      <formula>$C$4</formula>
    </cfRule>
  </conditionalFormatting>
  <conditionalFormatting sqref="AN38">
    <cfRule type="cellIs" dxfId="2830" priority="978" operator="lessThan">
      <formula>$C$4</formula>
    </cfRule>
  </conditionalFormatting>
  <conditionalFormatting sqref="AN39">
    <cfRule type="cellIs" dxfId="2829" priority="979" operator="lessThan">
      <formula>$C$4</formula>
    </cfRule>
  </conditionalFormatting>
  <conditionalFormatting sqref="AN40">
    <cfRule type="cellIs" dxfId="2828" priority="980" operator="lessThan">
      <formula>$C$4</formula>
    </cfRule>
  </conditionalFormatting>
  <conditionalFormatting sqref="AN41">
    <cfRule type="cellIs" dxfId="2827" priority="981" operator="lessThan">
      <formula>$C$4</formula>
    </cfRule>
  </conditionalFormatting>
  <conditionalFormatting sqref="AN42">
    <cfRule type="cellIs" dxfId="2826" priority="982" operator="lessThan">
      <formula>$C$4</formula>
    </cfRule>
  </conditionalFormatting>
  <conditionalFormatting sqref="AN43">
    <cfRule type="cellIs" dxfId="2825" priority="983" operator="lessThan">
      <formula>$C$4</formula>
    </cfRule>
  </conditionalFormatting>
  <conditionalFormatting sqref="AN44">
    <cfRule type="cellIs" dxfId="2824" priority="984" operator="lessThan">
      <formula>$C$4</formula>
    </cfRule>
  </conditionalFormatting>
  <conditionalFormatting sqref="AN45">
    <cfRule type="cellIs" dxfId="2823" priority="985" operator="lessThan">
      <formula>$C$4</formula>
    </cfRule>
  </conditionalFormatting>
  <conditionalFormatting sqref="AN46">
    <cfRule type="cellIs" dxfId="2822" priority="986" operator="lessThan">
      <formula>$C$4</formula>
    </cfRule>
  </conditionalFormatting>
  <conditionalFormatting sqref="AN47">
    <cfRule type="cellIs" dxfId="2821" priority="987" operator="lessThan">
      <formula>$C$4</formula>
    </cfRule>
  </conditionalFormatting>
  <conditionalFormatting sqref="AN48">
    <cfRule type="cellIs" dxfId="2820" priority="988" operator="lessThan">
      <formula>$C$4</formula>
    </cfRule>
  </conditionalFormatting>
  <conditionalFormatting sqref="AN49">
    <cfRule type="cellIs" dxfId="2819" priority="989" operator="lessThan">
      <formula>$C$4</formula>
    </cfRule>
  </conditionalFormatting>
  <conditionalFormatting sqref="AN50">
    <cfRule type="cellIs" dxfId="2818" priority="990" operator="lessThan">
      <formula>$C$4</formula>
    </cfRule>
  </conditionalFormatting>
  <conditionalFormatting sqref="AN51">
    <cfRule type="cellIs" dxfId="2817" priority="991" operator="lessThan">
      <formula>$C$4</formula>
    </cfRule>
  </conditionalFormatting>
  <conditionalFormatting sqref="AN52">
    <cfRule type="cellIs" dxfId="2816" priority="992" operator="lessThan">
      <formula>$C$4</formula>
    </cfRule>
  </conditionalFormatting>
  <conditionalFormatting sqref="AN53">
    <cfRule type="cellIs" dxfId="2815" priority="993" operator="lessThan">
      <formula>$C$4</formula>
    </cfRule>
  </conditionalFormatting>
  <conditionalFormatting sqref="AN54">
    <cfRule type="cellIs" dxfId="2814" priority="994" operator="lessThan">
      <formula>$C$4</formula>
    </cfRule>
  </conditionalFormatting>
  <conditionalFormatting sqref="AN55">
    <cfRule type="cellIs" dxfId="2813" priority="995" operator="lessThan">
      <formula>$C$4</formula>
    </cfRule>
  </conditionalFormatting>
  <conditionalFormatting sqref="AN56">
    <cfRule type="cellIs" dxfId="2812" priority="996" operator="lessThan">
      <formula>$C$4</formula>
    </cfRule>
  </conditionalFormatting>
  <conditionalFormatting sqref="AN57">
    <cfRule type="cellIs" dxfId="2811" priority="997" operator="lessThan">
      <formula>$C$4</formula>
    </cfRule>
  </conditionalFormatting>
  <conditionalFormatting sqref="AN58">
    <cfRule type="cellIs" dxfId="2810" priority="998" operator="lessThan">
      <formula>$C$4</formula>
    </cfRule>
  </conditionalFormatting>
  <conditionalFormatting sqref="AN59">
    <cfRule type="cellIs" dxfId="2809" priority="999" operator="lessThan">
      <formula>$C$4</formula>
    </cfRule>
  </conditionalFormatting>
  <conditionalFormatting sqref="AN60">
    <cfRule type="cellIs" dxfId="2808" priority="1000" operator="lessThan">
      <formula>$C$4</formula>
    </cfRule>
  </conditionalFormatting>
  <conditionalFormatting sqref="AO11">
    <cfRule type="cellIs" dxfId="2807" priority="1001" operator="lessThan">
      <formula>$C$4</formula>
    </cfRule>
  </conditionalFormatting>
  <conditionalFormatting sqref="AO12">
    <cfRule type="cellIs" dxfId="2806" priority="1002" operator="lessThan">
      <formula>$C$4</formula>
    </cfRule>
  </conditionalFormatting>
  <conditionalFormatting sqref="AO13">
    <cfRule type="cellIs" dxfId="2805" priority="1003" operator="lessThan">
      <formula>$C$4</formula>
    </cfRule>
  </conditionalFormatting>
  <conditionalFormatting sqref="AO14">
    <cfRule type="cellIs" dxfId="2804" priority="1004" operator="lessThan">
      <formula>$C$4</formula>
    </cfRule>
  </conditionalFormatting>
  <conditionalFormatting sqref="AO15">
    <cfRule type="cellIs" dxfId="2803" priority="1005" operator="lessThan">
      <formula>$C$4</formula>
    </cfRule>
  </conditionalFormatting>
  <conditionalFormatting sqref="AO16">
    <cfRule type="cellIs" dxfId="2802" priority="1006" operator="lessThan">
      <formula>$C$4</formula>
    </cfRule>
  </conditionalFormatting>
  <conditionalFormatting sqref="AO17">
    <cfRule type="cellIs" dxfId="2801" priority="1007" operator="lessThan">
      <formula>$C$4</formula>
    </cfRule>
  </conditionalFormatting>
  <conditionalFormatting sqref="AO18">
    <cfRule type="cellIs" dxfId="2800" priority="1008" operator="lessThan">
      <formula>$C$4</formula>
    </cfRule>
  </conditionalFormatting>
  <conditionalFormatting sqref="AO19">
    <cfRule type="cellIs" dxfId="2799" priority="1009" operator="lessThan">
      <formula>$C$4</formula>
    </cfRule>
  </conditionalFormatting>
  <conditionalFormatting sqref="AO20">
    <cfRule type="cellIs" dxfId="2798" priority="1010" operator="lessThan">
      <formula>$C$4</formula>
    </cfRule>
  </conditionalFormatting>
  <conditionalFormatting sqref="AO21">
    <cfRule type="cellIs" dxfId="2797" priority="1011" operator="lessThan">
      <formula>$C$4</formula>
    </cfRule>
  </conditionalFormatting>
  <conditionalFormatting sqref="AO22">
    <cfRule type="cellIs" dxfId="2796" priority="1012" operator="lessThan">
      <formula>$C$4</formula>
    </cfRule>
  </conditionalFormatting>
  <conditionalFormatting sqref="AO23">
    <cfRule type="cellIs" dxfId="2795" priority="1013" operator="lessThan">
      <formula>$C$4</formula>
    </cfRule>
  </conditionalFormatting>
  <conditionalFormatting sqref="AO24">
    <cfRule type="cellIs" dxfId="2794" priority="1014" operator="lessThan">
      <formula>$C$4</formula>
    </cfRule>
  </conditionalFormatting>
  <conditionalFormatting sqref="AO25">
    <cfRule type="cellIs" dxfId="2793" priority="1015" operator="lessThan">
      <formula>$C$4</formula>
    </cfRule>
  </conditionalFormatting>
  <conditionalFormatting sqref="AO26">
    <cfRule type="cellIs" dxfId="2792" priority="1016" operator="lessThan">
      <formula>$C$4</formula>
    </cfRule>
  </conditionalFormatting>
  <conditionalFormatting sqref="AO27">
    <cfRule type="cellIs" dxfId="2791" priority="1017" operator="lessThan">
      <formula>$C$4</formula>
    </cfRule>
  </conditionalFormatting>
  <conditionalFormatting sqref="AO28">
    <cfRule type="cellIs" dxfId="2790" priority="1018" operator="lessThan">
      <formula>$C$4</formula>
    </cfRule>
  </conditionalFormatting>
  <conditionalFormatting sqref="AO29">
    <cfRule type="cellIs" dxfId="2789" priority="1019" operator="lessThan">
      <formula>$C$4</formula>
    </cfRule>
  </conditionalFormatting>
  <conditionalFormatting sqref="AO30">
    <cfRule type="cellIs" dxfId="2788" priority="1020" operator="lessThan">
      <formula>$C$4</formula>
    </cfRule>
  </conditionalFormatting>
  <conditionalFormatting sqref="AO31">
    <cfRule type="cellIs" dxfId="2787" priority="1021" operator="lessThan">
      <formula>$C$4</formula>
    </cfRule>
  </conditionalFormatting>
  <conditionalFormatting sqref="AO32">
    <cfRule type="cellIs" dxfId="2786" priority="1022" operator="lessThan">
      <formula>$C$4</formula>
    </cfRule>
  </conditionalFormatting>
  <conditionalFormatting sqref="AO33">
    <cfRule type="cellIs" dxfId="2785" priority="1023" operator="lessThan">
      <formula>$C$4</formula>
    </cfRule>
  </conditionalFormatting>
  <conditionalFormatting sqref="AO34">
    <cfRule type="cellIs" dxfId="2784" priority="1024" operator="lessThan">
      <formula>$C$4</formula>
    </cfRule>
  </conditionalFormatting>
  <conditionalFormatting sqref="AO35">
    <cfRule type="cellIs" dxfId="2783" priority="1025" operator="lessThan">
      <formula>$C$4</formula>
    </cfRule>
  </conditionalFormatting>
  <conditionalFormatting sqref="AO36">
    <cfRule type="cellIs" dxfId="2782" priority="1026" operator="lessThan">
      <formula>$C$4</formula>
    </cfRule>
  </conditionalFormatting>
  <conditionalFormatting sqref="AO37">
    <cfRule type="cellIs" dxfId="2781" priority="1027" operator="lessThan">
      <formula>$C$4</formula>
    </cfRule>
  </conditionalFormatting>
  <conditionalFormatting sqref="AO38">
    <cfRule type="cellIs" dxfId="2780" priority="1028" operator="lessThan">
      <formula>$C$4</formula>
    </cfRule>
  </conditionalFormatting>
  <conditionalFormatting sqref="AO39">
    <cfRule type="cellIs" dxfId="2779" priority="1029" operator="lessThan">
      <formula>$C$4</formula>
    </cfRule>
  </conditionalFormatting>
  <conditionalFormatting sqref="AO40">
    <cfRule type="cellIs" dxfId="2778" priority="1030" operator="lessThan">
      <formula>$C$4</formula>
    </cfRule>
  </conditionalFormatting>
  <conditionalFormatting sqref="AO41">
    <cfRule type="cellIs" dxfId="2777" priority="1031" operator="lessThan">
      <formula>$C$4</formula>
    </cfRule>
  </conditionalFormatting>
  <conditionalFormatting sqref="AO42">
    <cfRule type="cellIs" dxfId="2776" priority="1032" operator="lessThan">
      <formula>$C$4</formula>
    </cfRule>
  </conditionalFormatting>
  <conditionalFormatting sqref="AO43">
    <cfRule type="cellIs" dxfId="2775" priority="1033" operator="lessThan">
      <formula>$C$4</formula>
    </cfRule>
  </conditionalFormatting>
  <conditionalFormatting sqref="AO44">
    <cfRule type="cellIs" dxfId="2774" priority="1034" operator="lessThan">
      <formula>$C$4</formula>
    </cfRule>
  </conditionalFormatting>
  <conditionalFormatting sqref="AO45">
    <cfRule type="cellIs" dxfId="2773" priority="1035" operator="lessThan">
      <formula>$C$4</formula>
    </cfRule>
  </conditionalFormatting>
  <conditionalFormatting sqref="AO46">
    <cfRule type="cellIs" dxfId="2772" priority="1036" operator="lessThan">
      <formula>$C$4</formula>
    </cfRule>
  </conditionalFormatting>
  <conditionalFormatting sqref="AO47">
    <cfRule type="cellIs" dxfId="2771" priority="1037" operator="lessThan">
      <formula>$C$4</formula>
    </cfRule>
  </conditionalFormatting>
  <conditionalFormatting sqref="AO48">
    <cfRule type="cellIs" dxfId="2770" priority="1038" operator="lessThan">
      <formula>$C$4</formula>
    </cfRule>
  </conditionalFormatting>
  <conditionalFormatting sqref="AO49">
    <cfRule type="cellIs" dxfId="2769" priority="1039" operator="lessThan">
      <formula>$C$4</formula>
    </cfRule>
  </conditionalFormatting>
  <conditionalFormatting sqref="AO50">
    <cfRule type="cellIs" dxfId="2768" priority="1040" operator="lessThan">
      <formula>$C$4</formula>
    </cfRule>
  </conditionalFormatting>
  <conditionalFormatting sqref="AO51">
    <cfRule type="cellIs" dxfId="2767" priority="1041" operator="lessThan">
      <formula>$C$4</formula>
    </cfRule>
  </conditionalFormatting>
  <conditionalFormatting sqref="AO52">
    <cfRule type="cellIs" dxfId="2766" priority="1042" operator="lessThan">
      <formula>$C$4</formula>
    </cfRule>
  </conditionalFormatting>
  <conditionalFormatting sqref="AO53">
    <cfRule type="cellIs" dxfId="2765" priority="1043" operator="lessThan">
      <formula>$C$4</formula>
    </cfRule>
  </conditionalFormatting>
  <conditionalFormatting sqref="AO54">
    <cfRule type="cellIs" dxfId="2764" priority="1044" operator="lessThan">
      <formula>$C$4</formula>
    </cfRule>
  </conditionalFormatting>
  <conditionalFormatting sqref="AO55">
    <cfRule type="cellIs" dxfId="2763" priority="1045" operator="lessThan">
      <formula>$C$4</formula>
    </cfRule>
  </conditionalFormatting>
  <conditionalFormatting sqref="AO56">
    <cfRule type="cellIs" dxfId="2762" priority="1046" operator="lessThan">
      <formula>$C$4</formula>
    </cfRule>
  </conditionalFormatting>
  <conditionalFormatting sqref="AO57">
    <cfRule type="cellIs" dxfId="2761" priority="1047" operator="lessThan">
      <formula>$C$4</formula>
    </cfRule>
  </conditionalFormatting>
  <conditionalFormatting sqref="AO58">
    <cfRule type="cellIs" dxfId="2760" priority="1048" operator="lessThan">
      <formula>$C$4</formula>
    </cfRule>
  </conditionalFormatting>
  <conditionalFormatting sqref="AO59">
    <cfRule type="cellIs" dxfId="2759" priority="1049" operator="lessThan">
      <formula>$C$4</formula>
    </cfRule>
  </conditionalFormatting>
  <conditionalFormatting sqref="AO60">
    <cfRule type="cellIs" dxfId="2758" priority="1050" operator="lessThan">
      <formula>$C$4</formula>
    </cfRule>
  </conditionalFormatting>
  <conditionalFormatting sqref="AP11">
    <cfRule type="cellIs" dxfId="2757" priority="1051" operator="lessThan">
      <formula>$C$4</formula>
    </cfRule>
  </conditionalFormatting>
  <conditionalFormatting sqref="AP12">
    <cfRule type="cellIs" dxfId="2756" priority="1052" operator="lessThan">
      <formula>$C$4</formula>
    </cfRule>
  </conditionalFormatting>
  <conditionalFormatting sqref="AP13">
    <cfRule type="cellIs" dxfId="2755" priority="1053" operator="lessThan">
      <formula>$C$4</formula>
    </cfRule>
  </conditionalFormatting>
  <conditionalFormatting sqref="AP14">
    <cfRule type="cellIs" dxfId="2754" priority="1054" operator="lessThan">
      <formula>$C$4</formula>
    </cfRule>
  </conditionalFormatting>
  <conditionalFormatting sqref="AP15">
    <cfRule type="cellIs" dxfId="2753" priority="1055" operator="lessThan">
      <formula>$C$4</formula>
    </cfRule>
  </conditionalFormatting>
  <conditionalFormatting sqref="AP16">
    <cfRule type="cellIs" dxfId="2752" priority="1056" operator="lessThan">
      <formula>$C$4</formula>
    </cfRule>
  </conditionalFormatting>
  <conditionalFormatting sqref="AP17">
    <cfRule type="cellIs" dxfId="2751" priority="1057" operator="lessThan">
      <formula>$C$4</formula>
    </cfRule>
  </conditionalFormatting>
  <conditionalFormatting sqref="AP18">
    <cfRule type="cellIs" dxfId="2750" priority="1058" operator="lessThan">
      <formula>$C$4</formula>
    </cfRule>
  </conditionalFormatting>
  <conditionalFormatting sqref="AP19">
    <cfRule type="cellIs" dxfId="2749" priority="1059" operator="lessThan">
      <formula>$C$4</formula>
    </cfRule>
  </conditionalFormatting>
  <conditionalFormatting sqref="AP20">
    <cfRule type="cellIs" dxfId="2748" priority="1060" operator="lessThan">
      <formula>$C$4</formula>
    </cfRule>
  </conditionalFormatting>
  <conditionalFormatting sqref="AP21">
    <cfRule type="cellIs" dxfId="2747" priority="1061" operator="lessThan">
      <formula>$C$4</formula>
    </cfRule>
  </conditionalFormatting>
  <conditionalFormatting sqref="AP22">
    <cfRule type="cellIs" dxfId="2746" priority="1062" operator="lessThan">
      <formula>$C$4</formula>
    </cfRule>
  </conditionalFormatting>
  <conditionalFormatting sqref="AP23">
    <cfRule type="cellIs" dxfId="2745" priority="1063" operator="lessThan">
      <formula>$C$4</formula>
    </cfRule>
  </conditionalFormatting>
  <conditionalFormatting sqref="AP24">
    <cfRule type="cellIs" dxfId="2744" priority="1064" operator="lessThan">
      <formula>$C$4</formula>
    </cfRule>
  </conditionalFormatting>
  <conditionalFormatting sqref="AP25">
    <cfRule type="cellIs" dxfId="2743" priority="1065" operator="lessThan">
      <formula>$C$4</formula>
    </cfRule>
  </conditionalFormatting>
  <conditionalFormatting sqref="AP26">
    <cfRule type="cellIs" dxfId="2742" priority="1066" operator="lessThan">
      <formula>$C$4</formula>
    </cfRule>
  </conditionalFormatting>
  <conditionalFormatting sqref="AP27">
    <cfRule type="cellIs" dxfId="2741" priority="1067" operator="lessThan">
      <formula>$C$4</formula>
    </cfRule>
  </conditionalFormatting>
  <conditionalFormatting sqref="AP28">
    <cfRule type="cellIs" dxfId="2740" priority="1068" operator="lessThan">
      <formula>$C$4</formula>
    </cfRule>
  </conditionalFormatting>
  <conditionalFormatting sqref="AP29">
    <cfRule type="cellIs" dxfId="2739" priority="1069" operator="lessThan">
      <formula>$C$4</formula>
    </cfRule>
  </conditionalFormatting>
  <conditionalFormatting sqref="AP30">
    <cfRule type="cellIs" dxfId="2738" priority="1070" operator="lessThan">
      <formula>$C$4</formula>
    </cfRule>
  </conditionalFormatting>
  <conditionalFormatting sqref="AP31">
    <cfRule type="cellIs" dxfId="2737" priority="1071" operator="lessThan">
      <formula>$C$4</formula>
    </cfRule>
  </conditionalFormatting>
  <conditionalFormatting sqref="AP32">
    <cfRule type="cellIs" dxfId="2736" priority="1072" operator="lessThan">
      <formula>$C$4</formula>
    </cfRule>
  </conditionalFormatting>
  <conditionalFormatting sqref="AP33">
    <cfRule type="cellIs" dxfId="2735" priority="1073" operator="lessThan">
      <formula>$C$4</formula>
    </cfRule>
  </conditionalFormatting>
  <conditionalFormatting sqref="AP34">
    <cfRule type="cellIs" dxfId="2734" priority="1074" operator="lessThan">
      <formula>$C$4</formula>
    </cfRule>
  </conditionalFormatting>
  <conditionalFormatting sqref="AP35">
    <cfRule type="cellIs" dxfId="2733" priority="1075" operator="lessThan">
      <formula>$C$4</formula>
    </cfRule>
  </conditionalFormatting>
  <conditionalFormatting sqref="AP36">
    <cfRule type="cellIs" dxfId="2732" priority="1076" operator="lessThan">
      <formula>$C$4</formula>
    </cfRule>
  </conditionalFormatting>
  <conditionalFormatting sqref="AP37">
    <cfRule type="cellIs" dxfId="2731" priority="1077" operator="lessThan">
      <formula>$C$4</formula>
    </cfRule>
  </conditionalFormatting>
  <conditionalFormatting sqref="AP38">
    <cfRule type="cellIs" dxfId="2730" priority="1078" operator="lessThan">
      <formula>$C$4</formula>
    </cfRule>
  </conditionalFormatting>
  <conditionalFormatting sqref="AP39">
    <cfRule type="cellIs" dxfId="2729" priority="1079" operator="lessThan">
      <formula>$C$4</formula>
    </cfRule>
  </conditionalFormatting>
  <conditionalFormatting sqref="AP40">
    <cfRule type="cellIs" dxfId="2728" priority="1080" operator="lessThan">
      <formula>$C$4</formula>
    </cfRule>
  </conditionalFormatting>
  <conditionalFormatting sqref="AP41">
    <cfRule type="cellIs" dxfId="2727" priority="1081" operator="lessThan">
      <formula>$C$4</formula>
    </cfRule>
  </conditionalFormatting>
  <conditionalFormatting sqref="AP42">
    <cfRule type="cellIs" dxfId="2726" priority="1082" operator="lessThan">
      <formula>$C$4</formula>
    </cfRule>
  </conditionalFormatting>
  <conditionalFormatting sqref="AP43">
    <cfRule type="cellIs" dxfId="2725" priority="1083" operator="lessThan">
      <formula>$C$4</formula>
    </cfRule>
  </conditionalFormatting>
  <conditionalFormatting sqref="AP44">
    <cfRule type="cellIs" dxfId="2724" priority="1084" operator="lessThan">
      <formula>$C$4</formula>
    </cfRule>
  </conditionalFormatting>
  <conditionalFormatting sqref="AP45">
    <cfRule type="cellIs" dxfId="2723" priority="1085" operator="lessThan">
      <formula>$C$4</formula>
    </cfRule>
  </conditionalFormatting>
  <conditionalFormatting sqref="AP46">
    <cfRule type="cellIs" dxfId="2722" priority="1086" operator="lessThan">
      <formula>$C$4</formula>
    </cfRule>
  </conditionalFormatting>
  <conditionalFormatting sqref="AP47">
    <cfRule type="cellIs" dxfId="2721" priority="1087" operator="lessThan">
      <formula>$C$4</formula>
    </cfRule>
  </conditionalFormatting>
  <conditionalFormatting sqref="AP48">
    <cfRule type="cellIs" dxfId="2720" priority="1088" operator="lessThan">
      <formula>$C$4</formula>
    </cfRule>
  </conditionalFormatting>
  <conditionalFormatting sqref="AP49">
    <cfRule type="cellIs" dxfId="2719" priority="1089" operator="lessThan">
      <formula>$C$4</formula>
    </cfRule>
  </conditionalFormatting>
  <conditionalFormatting sqref="AP50">
    <cfRule type="cellIs" dxfId="2718" priority="1090" operator="lessThan">
      <formula>$C$4</formula>
    </cfRule>
  </conditionalFormatting>
  <conditionalFormatting sqref="AP51">
    <cfRule type="cellIs" dxfId="2717" priority="1091" operator="lessThan">
      <formula>$C$4</formula>
    </cfRule>
  </conditionalFormatting>
  <conditionalFormatting sqref="AP52">
    <cfRule type="cellIs" dxfId="2716" priority="1092" operator="lessThan">
      <formula>$C$4</formula>
    </cfRule>
  </conditionalFormatting>
  <conditionalFormatting sqref="AP53">
    <cfRule type="cellIs" dxfId="2715" priority="1093" operator="lessThan">
      <formula>$C$4</formula>
    </cfRule>
  </conditionalFormatting>
  <conditionalFormatting sqref="AP54">
    <cfRule type="cellIs" dxfId="2714" priority="1094" operator="lessThan">
      <formula>$C$4</formula>
    </cfRule>
  </conditionalFormatting>
  <conditionalFormatting sqref="AP55">
    <cfRule type="cellIs" dxfId="2713" priority="1095" operator="lessThan">
      <formula>$C$4</formula>
    </cfRule>
  </conditionalFormatting>
  <conditionalFormatting sqref="AP56">
    <cfRule type="cellIs" dxfId="2712" priority="1096" operator="lessThan">
      <formula>$C$4</formula>
    </cfRule>
  </conditionalFormatting>
  <conditionalFormatting sqref="AP57">
    <cfRule type="cellIs" dxfId="2711" priority="1097" operator="lessThan">
      <formula>$C$4</formula>
    </cfRule>
  </conditionalFormatting>
  <conditionalFormatting sqref="AP58">
    <cfRule type="cellIs" dxfId="2710" priority="1098" operator="lessThan">
      <formula>$C$4</formula>
    </cfRule>
  </conditionalFormatting>
  <conditionalFormatting sqref="AP59">
    <cfRule type="cellIs" dxfId="2709" priority="1099" operator="lessThan">
      <formula>$C$4</formula>
    </cfRule>
  </conditionalFormatting>
  <conditionalFormatting sqref="AP60">
    <cfRule type="cellIs" dxfId="2708" priority="1100" operator="lessThan">
      <formula>$C$4</formula>
    </cfRule>
  </conditionalFormatting>
  <conditionalFormatting sqref="AQ11">
    <cfRule type="cellIs" dxfId="2707" priority="1101" operator="lessThan">
      <formula>$C$4</formula>
    </cfRule>
  </conditionalFormatting>
  <conditionalFormatting sqref="AQ12">
    <cfRule type="cellIs" dxfId="2706" priority="1102" operator="lessThan">
      <formula>$C$4</formula>
    </cfRule>
  </conditionalFormatting>
  <conditionalFormatting sqref="AQ13">
    <cfRule type="cellIs" dxfId="2705" priority="1103" operator="lessThan">
      <formula>$C$4</formula>
    </cfRule>
  </conditionalFormatting>
  <conditionalFormatting sqref="AQ14">
    <cfRule type="cellIs" dxfId="2704" priority="1104" operator="lessThan">
      <formula>$C$4</formula>
    </cfRule>
  </conditionalFormatting>
  <conditionalFormatting sqref="AQ15">
    <cfRule type="cellIs" dxfId="2703" priority="1105" operator="lessThan">
      <formula>$C$4</formula>
    </cfRule>
  </conditionalFormatting>
  <conditionalFormatting sqref="AQ16">
    <cfRule type="cellIs" dxfId="2702" priority="1106" operator="lessThan">
      <formula>$C$4</formula>
    </cfRule>
  </conditionalFormatting>
  <conditionalFormatting sqref="AQ17">
    <cfRule type="cellIs" dxfId="2701" priority="1107" operator="lessThan">
      <formula>$C$4</formula>
    </cfRule>
  </conditionalFormatting>
  <conditionalFormatting sqref="AQ18">
    <cfRule type="cellIs" dxfId="2700" priority="1108" operator="lessThan">
      <formula>$C$4</formula>
    </cfRule>
  </conditionalFormatting>
  <conditionalFormatting sqref="AQ19">
    <cfRule type="cellIs" dxfId="2699" priority="1109" operator="lessThan">
      <formula>$C$4</formula>
    </cfRule>
  </conditionalFormatting>
  <conditionalFormatting sqref="AQ20">
    <cfRule type="cellIs" dxfId="2698" priority="1110" operator="lessThan">
      <formula>$C$4</formula>
    </cfRule>
  </conditionalFormatting>
  <conditionalFormatting sqref="AQ21">
    <cfRule type="cellIs" dxfId="2697" priority="1111" operator="lessThan">
      <formula>$C$4</formula>
    </cfRule>
  </conditionalFormatting>
  <conditionalFormatting sqref="AQ22">
    <cfRule type="cellIs" dxfId="2696" priority="1112" operator="lessThan">
      <formula>$C$4</formula>
    </cfRule>
  </conditionalFormatting>
  <conditionalFormatting sqref="AQ23">
    <cfRule type="cellIs" dxfId="2695" priority="1113" operator="lessThan">
      <formula>$C$4</formula>
    </cfRule>
  </conditionalFormatting>
  <conditionalFormatting sqref="AQ24">
    <cfRule type="cellIs" dxfId="2694" priority="1114" operator="lessThan">
      <formula>$C$4</formula>
    </cfRule>
  </conditionalFormatting>
  <conditionalFormatting sqref="AQ25">
    <cfRule type="cellIs" dxfId="2693" priority="1115" operator="lessThan">
      <formula>$C$4</formula>
    </cfRule>
  </conditionalFormatting>
  <conditionalFormatting sqref="AQ26">
    <cfRule type="cellIs" dxfId="2692" priority="1116" operator="lessThan">
      <formula>$C$4</formula>
    </cfRule>
  </conditionalFormatting>
  <conditionalFormatting sqref="AQ27">
    <cfRule type="cellIs" dxfId="2691" priority="1117" operator="lessThan">
      <formula>$C$4</formula>
    </cfRule>
  </conditionalFormatting>
  <conditionalFormatting sqref="AQ28">
    <cfRule type="cellIs" dxfId="2690" priority="1118" operator="lessThan">
      <formula>$C$4</formula>
    </cfRule>
  </conditionalFormatting>
  <conditionalFormatting sqref="AQ29">
    <cfRule type="cellIs" dxfId="2689" priority="1119" operator="lessThan">
      <formula>$C$4</formula>
    </cfRule>
  </conditionalFormatting>
  <conditionalFormatting sqref="AQ30">
    <cfRule type="cellIs" dxfId="2688" priority="1120" operator="lessThan">
      <formula>$C$4</formula>
    </cfRule>
  </conditionalFormatting>
  <conditionalFormatting sqref="AQ31">
    <cfRule type="cellIs" dxfId="2687" priority="1121" operator="lessThan">
      <formula>$C$4</formula>
    </cfRule>
  </conditionalFormatting>
  <conditionalFormatting sqref="AQ32">
    <cfRule type="cellIs" dxfId="2686" priority="1122" operator="lessThan">
      <formula>$C$4</formula>
    </cfRule>
  </conditionalFormatting>
  <conditionalFormatting sqref="AQ33">
    <cfRule type="cellIs" dxfId="2685" priority="1123" operator="lessThan">
      <formula>$C$4</formula>
    </cfRule>
  </conditionalFormatting>
  <conditionalFormatting sqref="AQ34">
    <cfRule type="cellIs" dxfId="2684" priority="1124" operator="lessThan">
      <formula>$C$4</formula>
    </cfRule>
  </conditionalFormatting>
  <conditionalFormatting sqref="AQ35">
    <cfRule type="cellIs" dxfId="2683" priority="1125" operator="lessThan">
      <formula>$C$4</formula>
    </cfRule>
  </conditionalFormatting>
  <conditionalFormatting sqref="AQ36">
    <cfRule type="cellIs" dxfId="2682" priority="1126" operator="lessThan">
      <formula>$C$4</formula>
    </cfRule>
  </conditionalFormatting>
  <conditionalFormatting sqref="AQ37">
    <cfRule type="cellIs" dxfId="2681" priority="1127" operator="lessThan">
      <formula>$C$4</formula>
    </cfRule>
  </conditionalFormatting>
  <conditionalFormatting sqref="AQ38">
    <cfRule type="cellIs" dxfId="2680" priority="1128" operator="lessThan">
      <formula>$C$4</formula>
    </cfRule>
  </conditionalFormatting>
  <conditionalFormatting sqref="AQ39">
    <cfRule type="cellIs" dxfId="2679" priority="1129" operator="lessThan">
      <formula>$C$4</formula>
    </cfRule>
  </conditionalFormatting>
  <conditionalFormatting sqref="AQ40">
    <cfRule type="cellIs" dxfId="2678" priority="1130" operator="lessThan">
      <formula>$C$4</formula>
    </cfRule>
  </conditionalFormatting>
  <conditionalFormatting sqref="AQ41">
    <cfRule type="cellIs" dxfId="2677" priority="1131" operator="lessThan">
      <formula>$C$4</formula>
    </cfRule>
  </conditionalFormatting>
  <conditionalFormatting sqref="AQ42">
    <cfRule type="cellIs" dxfId="2676" priority="1132" operator="lessThan">
      <formula>$C$4</formula>
    </cfRule>
  </conditionalFormatting>
  <conditionalFormatting sqref="AQ43">
    <cfRule type="cellIs" dxfId="2675" priority="1133" operator="lessThan">
      <formula>$C$4</formula>
    </cfRule>
  </conditionalFormatting>
  <conditionalFormatting sqref="AQ44">
    <cfRule type="cellIs" dxfId="2674" priority="1134" operator="lessThan">
      <formula>$C$4</formula>
    </cfRule>
  </conditionalFormatting>
  <conditionalFormatting sqref="AQ45">
    <cfRule type="cellIs" dxfId="2673" priority="1135" operator="lessThan">
      <formula>$C$4</formula>
    </cfRule>
  </conditionalFormatting>
  <conditionalFormatting sqref="AQ46">
    <cfRule type="cellIs" dxfId="2672" priority="1136" operator="lessThan">
      <formula>$C$4</formula>
    </cfRule>
  </conditionalFormatting>
  <conditionalFormatting sqref="AQ47">
    <cfRule type="cellIs" dxfId="2671" priority="1137" operator="lessThan">
      <formula>$C$4</formula>
    </cfRule>
  </conditionalFormatting>
  <conditionalFormatting sqref="AQ48">
    <cfRule type="cellIs" dxfId="2670" priority="1138" operator="lessThan">
      <formula>$C$4</formula>
    </cfRule>
  </conditionalFormatting>
  <conditionalFormatting sqref="AQ49">
    <cfRule type="cellIs" dxfId="2669" priority="1139" operator="lessThan">
      <formula>$C$4</formula>
    </cfRule>
  </conditionalFormatting>
  <conditionalFormatting sqref="AQ50">
    <cfRule type="cellIs" dxfId="2668" priority="1140" operator="lessThan">
      <formula>$C$4</formula>
    </cfRule>
  </conditionalFormatting>
  <conditionalFormatting sqref="AQ51">
    <cfRule type="cellIs" dxfId="2667" priority="1141" operator="lessThan">
      <formula>$C$4</formula>
    </cfRule>
  </conditionalFormatting>
  <conditionalFormatting sqref="AQ52">
    <cfRule type="cellIs" dxfId="2666" priority="1142" operator="lessThan">
      <formula>$C$4</formula>
    </cfRule>
  </conditionalFormatting>
  <conditionalFormatting sqref="AQ53">
    <cfRule type="cellIs" dxfId="2665" priority="1143" operator="lessThan">
      <formula>$C$4</formula>
    </cfRule>
  </conditionalFormatting>
  <conditionalFormatting sqref="AQ54">
    <cfRule type="cellIs" dxfId="2664" priority="1144" operator="lessThan">
      <formula>$C$4</formula>
    </cfRule>
  </conditionalFormatting>
  <conditionalFormatting sqref="AQ55">
    <cfRule type="cellIs" dxfId="2663" priority="1145" operator="lessThan">
      <formula>$C$4</formula>
    </cfRule>
  </conditionalFormatting>
  <conditionalFormatting sqref="AQ56">
    <cfRule type="cellIs" dxfId="2662" priority="1146" operator="lessThan">
      <formula>$C$4</formula>
    </cfRule>
  </conditionalFormatting>
  <conditionalFormatting sqref="AQ57">
    <cfRule type="cellIs" dxfId="2661" priority="1147" operator="lessThan">
      <formula>$C$4</formula>
    </cfRule>
  </conditionalFormatting>
  <conditionalFormatting sqref="AQ58">
    <cfRule type="cellIs" dxfId="2660" priority="1148" operator="lessThan">
      <formula>$C$4</formula>
    </cfRule>
  </conditionalFormatting>
  <conditionalFormatting sqref="AQ59">
    <cfRule type="cellIs" dxfId="2659" priority="1149" operator="lessThan">
      <formula>$C$4</formula>
    </cfRule>
  </conditionalFormatting>
  <conditionalFormatting sqref="AQ60">
    <cfRule type="cellIs" dxfId="2658" priority="1150" operator="lessThan">
      <formula>$C$4</formula>
    </cfRule>
  </conditionalFormatting>
  <conditionalFormatting sqref="AR11">
    <cfRule type="cellIs" dxfId="2657" priority="1151" operator="lessThan">
      <formula>$C$4</formula>
    </cfRule>
  </conditionalFormatting>
  <conditionalFormatting sqref="AR12">
    <cfRule type="cellIs" dxfId="2656" priority="1152" operator="lessThan">
      <formula>$C$4</formula>
    </cfRule>
  </conditionalFormatting>
  <conditionalFormatting sqref="AR13">
    <cfRule type="cellIs" dxfId="2655" priority="1153" operator="lessThan">
      <formula>$C$4</formula>
    </cfRule>
  </conditionalFormatting>
  <conditionalFormatting sqref="AR14">
    <cfRule type="cellIs" dxfId="2654" priority="1154" operator="lessThan">
      <formula>$C$4</formula>
    </cfRule>
  </conditionalFormatting>
  <conditionalFormatting sqref="AR15">
    <cfRule type="cellIs" dxfId="2653" priority="1155" operator="lessThan">
      <formula>$C$4</formula>
    </cfRule>
  </conditionalFormatting>
  <conditionalFormatting sqref="AR16">
    <cfRule type="cellIs" dxfId="2652" priority="1156" operator="lessThan">
      <formula>$C$4</formula>
    </cfRule>
  </conditionalFormatting>
  <conditionalFormatting sqref="AR17">
    <cfRule type="cellIs" dxfId="2651" priority="1157" operator="lessThan">
      <formula>$C$4</formula>
    </cfRule>
  </conditionalFormatting>
  <conditionalFormatting sqref="AR18">
    <cfRule type="cellIs" dxfId="2650" priority="1158" operator="lessThan">
      <formula>$C$4</formula>
    </cfRule>
  </conditionalFormatting>
  <conditionalFormatting sqref="AR19">
    <cfRule type="cellIs" dxfId="2649" priority="1159" operator="lessThan">
      <formula>$C$4</formula>
    </cfRule>
  </conditionalFormatting>
  <conditionalFormatting sqref="AR20">
    <cfRule type="cellIs" dxfId="2648" priority="1160" operator="lessThan">
      <formula>$C$4</formula>
    </cfRule>
  </conditionalFormatting>
  <conditionalFormatting sqref="AR21">
    <cfRule type="cellIs" dxfId="2647" priority="1161" operator="lessThan">
      <formula>$C$4</formula>
    </cfRule>
  </conditionalFormatting>
  <conditionalFormatting sqref="AR22">
    <cfRule type="cellIs" dxfId="2646" priority="1162" operator="lessThan">
      <formula>$C$4</formula>
    </cfRule>
  </conditionalFormatting>
  <conditionalFormatting sqref="AR23">
    <cfRule type="cellIs" dxfId="2645" priority="1163" operator="lessThan">
      <formula>$C$4</formula>
    </cfRule>
  </conditionalFormatting>
  <conditionalFormatting sqref="AR24">
    <cfRule type="cellIs" dxfId="2644" priority="1164" operator="lessThan">
      <formula>$C$4</formula>
    </cfRule>
  </conditionalFormatting>
  <conditionalFormatting sqref="AR25">
    <cfRule type="cellIs" dxfId="2643" priority="1165" operator="lessThan">
      <formula>$C$4</formula>
    </cfRule>
  </conditionalFormatting>
  <conditionalFormatting sqref="AR26">
    <cfRule type="cellIs" dxfId="2642" priority="1166" operator="lessThan">
      <formula>$C$4</formula>
    </cfRule>
  </conditionalFormatting>
  <conditionalFormatting sqref="AR27">
    <cfRule type="cellIs" dxfId="2641" priority="1167" operator="lessThan">
      <formula>$C$4</formula>
    </cfRule>
  </conditionalFormatting>
  <conditionalFormatting sqref="AR28">
    <cfRule type="cellIs" dxfId="2640" priority="1168" operator="lessThan">
      <formula>$C$4</formula>
    </cfRule>
  </conditionalFormatting>
  <conditionalFormatting sqref="AR29">
    <cfRule type="cellIs" dxfId="2639" priority="1169" operator="lessThan">
      <formula>$C$4</formula>
    </cfRule>
  </conditionalFormatting>
  <conditionalFormatting sqref="AR30">
    <cfRule type="cellIs" dxfId="2638" priority="1170" operator="lessThan">
      <formula>$C$4</formula>
    </cfRule>
  </conditionalFormatting>
  <conditionalFormatting sqref="AR31">
    <cfRule type="cellIs" dxfId="2637" priority="1171" operator="lessThan">
      <formula>$C$4</formula>
    </cfRule>
  </conditionalFormatting>
  <conditionalFormatting sqref="AR32">
    <cfRule type="cellIs" dxfId="2636" priority="1172" operator="lessThan">
      <formula>$C$4</formula>
    </cfRule>
  </conditionalFormatting>
  <conditionalFormatting sqref="AR33">
    <cfRule type="cellIs" dxfId="2635" priority="1173" operator="lessThan">
      <formula>$C$4</formula>
    </cfRule>
  </conditionalFormatting>
  <conditionalFormatting sqref="AR34">
    <cfRule type="cellIs" dxfId="2634" priority="1174" operator="lessThan">
      <formula>$C$4</formula>
    </cfRule>
  </conditionalFormatting>
  <conditionalFormatting sqref="AR35">
    <cfRule type="cellIs" dxfId="2633" priority="1175" operator="lessThan">
      <formula>$C$4</formula>
    </cfRule>
  </conditionalFormatting>
  <conditionalFormatting sqref="AR36">
    <cfRule type="cellIs" dxfId="2632" priority="1176" operator="lessThan">
      <formula>$C$4</formula>
    </cfRule>
  </conditionalFormatting>
  <conditionalFormatting sqref="AR37">
    <cfRule type="cellIs" dxfId="2631" priority="1177" operator="lessThan">
      <formula>$C$4</formula>
    </cfRule>
  </conditionalFormatting>
  <conditionalFormatting sqref="AR38">
    <cfRule type="cellIs" dxfId="2630" priority="1178" operator="lessThan">
      <formula>$C$4</formula>
    </cfRule>
  </conditionalFormatting>
  <conditionalFormatting sqref="AR39">
    <cfRule type="cellIs" dxfId="2629" priority="1179" operator="lessThan">
      <formula>$C$4</formula>
    </cfRule>
  </conditionalFormatting>
  <conditionalFormatting sqref="AR40">
    <cfRule type="cellIs" dxfId="2628" priority="1180" operator="lessThan">
      <formula>$C$4</formula>
    </cfRule>
  </conditionalFormatting>
  <conditionalFormatting sqref="AR41">
    <cfRule type="cellIs" dxfId="2627" priority="1181" operator="lessThan">
      <formula>$C$4</formula>
    </cfRule>
  </conditionalFormatting>
  <conditionalFormatting sqref="AR42">
    <cfRule type="cellIs" dxfId="2626" priority="1182" operator="lessThan">
      <formula>$C$4</formula>
    </cfRule>
  </conditionalFormatting>
  <conditionalFormatting sqref="AR43">
    <cfRule type="cellIs" dxfId="2625" priority="1183" operator="lessThan">
      <formula>$C$4</formula>
    </cfRule>
  </conditionalFormatting>
  <conditionalFormatting sqref="AR44">
    <cfRule type="cellIs" dxfId="2624" priority="1184" operator="lessThan">
      <formula>$C$4</formula>
    </cfRule>
  </conditionalFormatting>
  <conditionalFormatting sqref="AR45">
    <cfRule type="cellIs" dxfId="2623" priority="1185" operator="lessThan">
      <formula>$C$4</formula>
    </cfRule>
  </conditionalFormatting>
  <conditionalFormatting sqref="AR46">
    <cfRule type="cellIs" dxfId="2622" priority="1186" operator="lessThan">
      <formula>$C$4</formula>
    </cfRule>
  </conditionalFormatting>
  <conditionalFormatting sqref="AR47">
    <cfRule type="cellIs" dxfId="2621" priority="1187" operator="lessThan">
      <formula>$C$4</formula>
    </cfRule>
  </conditionalFormatting>
  <conditionalFormatting sqref="AR48">
    <cfRule type="cellIs" dxfId="2620" priority="1188" operator="lessThan">
      <formula>$C$4</formula>
    </cfRule>
  </conditionalFormatting>
  <conditionalFormatting sqref="AR49">
    <cfRule type="cellIs" dxfId="2619" priority="1189" operator="lessThan">
      <formula>$C$4</formula>
    </cfRule>
  </conditionalFormatting>
  <conditionalFormatting sqref="AR50">
    <cfRule type="cellIs" dxfId="2618" priority="1190" operator="lessThan">
      <formula>$C$4</formula>
    </cfRule>
  </conditionalFormatting>
  <conditionalFormatting sqref="AR51">
    <cfRule type="cellIs" dxfId="2617" priority="1191" operator="lessThan">
      <formula>$C$4</formula>
    </cfRule>
  </conditionalFormatting>
  <conditionalFormatting sqref="AR52">
    <cfRule type="cellIs" dxfId="2616" priority="1192" operator="lessThan">
      <formula>$C$4</formula>
    </cfRule>
  </conditionalFormatting>
  <conditionalFormatting sqref="AR53">
    <cfRule type="cellIs" dxfId="2615" priority="1193" operator="lessThan">
      <formula>$C$4</formula>
    </cfRule>
  </conditionalFormatting>
  <conditionalFormatting sqref="AR54">
    <cfRule type="cellIs" dxfId="2614" priority="1194" operator="lessThan">
      <formula>$C$4</formula>
    </cfRule>
  </conditionalFormatting>
  <conditionalFormatting sqref="AR55">
    <cfRule type="cellIs" dxfId="2613" priority="1195" operator="lessThan">
      <formula>$C$4</formula>
    </cfRule>
  </conditionalFormatting>
  <conditionalFormatting sqref="AR56">
    <cfRule type="cellIs" dxfId="2612" priority="1196" operator="lessThan">
      <formula>$C$4</formula>
    </cfRule>
  </conditionalFormatting>
  <conditionalFormatting sqref="AR57">
    <cfRule type="cellIs" dxfId="2611" priority="1197" operator="lessThan">
      <formula>$C$4</formula>
    </cfRule>
  </conditionalFormatting>
  <conditionalFormatting sqref="AR58">
    <cfRule type="cellIs" dxfId="2610" priority="1198" operator="lessThan">
      <formula>$C$4</formula>
    </cfRule>
  </conditionalFormatting>
  <conditionalFormatting sqref="AR59">
    <cfRule type="cellIs" dxfId="2609" priority="1199" operator="lessThan">
      <formula>$C$4</formula>
    </cfRule>
  </conditionalFormatting>
  <conditionalFormatting sqref="AR60">
    <cfRule type="cellIs" dxfId="2608" priority="1200" operator="lessThan">
      <formula>$C$4</formula>
    </cfRule>
  </conditionalFormatting>
  <conditionalFormatting sqref="AS11">
    <cfRule type="cellIs" dxfId="2607" priority="1201" operator="lessThan">
      <formula>$C$4</formula>
    </cfRule>
  </conditionalFormatting>
  <conditionalFormatting sqref="AS12">
    <cfRule type="cellIs" dxfId="2606" priority="1202" operator="lessThan">
      <formula>$C$4</formula>
    </cfRule>
  </conditionalFormatting>
  <conditionalFormatting sqref="AS13">
    <cfRule type="cellIs" dxfId="2605" priority="1203" operator="lessThan">
      <formula>$C$4</formula>
    </cfRule>
  </conditionalFormatting>
  <conditionalFormatting sqref="AS14">
    <cfRule type="cellIs" dxfId="2604" priority="1204" operator="lessThan">
      <formula>$C$4</formula>
    </cfRule>
  </conditionalFormatting>
  <conditionalFormatting sqref="AS15">
    <cfRule type="cellIs" dxfId="2603" priority="1205" operator="lessThan">
      <formula>$C$4</formula>
    </cfRule>
  </conditionalFormatting>
  <conditionalFormatting sqref="AS16">
    <cfRule type="cellIs" dxfId="2602" priority="1206" operator="lessThan">
      <formula>$C$4</formula>
    </cfRule>
  </conditionalFormatting>
  <conditionalFormatting sqref="AS17">
    <cfRule type="cellIs" dxfId="2601" priority="1207" operator="lessThan">
      <formula>$C$4</formula>
    </cfRule>
  </conditionalFormatting>
  <conditionalFormatting sqref="AS18">
    <cfRule type="cellIs" dxfId="2600" priority="1208" operator="lessThan">
      <formula>$C$4</formula>
    </cfRule>
  </conditionalFormatting>
  <conditionalFormatting sqref="AS19">
    <cfRule type="cellIs" dxfId="2599" priority="1209" operator="lessThan">
      <formula>$C$4</formula>
    </cfRule>
  </conditionalFormatting>
  <conditionalFormatting sqref="AS20">
    <cfRule type="cellIs" dxfId="2598" priority="1210" operator="lessThan">
      <formula>$C$4</formula>
    </cfRule>
  </conditionalFormatting>
  <conditionalFormatting sqref="AS21">
    <cfRule type="cellIs" dxfId="2597" priority="1211" operator="lessThan">
      <formula>$C$4</formula>
    </cfRule>
  </conditionalFormatting>
  <conditionalFormatting sqref="AS22">
    <cfRule type="cellIs" dxfId="2596" priority="1212" operator="lessThan">
      <formula>$C$4</formula>
    </cfRule>
  </conditionalFormatting>
  <conditionalFormatting sqref="AS23">
    <cfRule type="cellIs" dxfId="2595" priority="1213" operator="lessThan">
      <formula>$C$4</formula>
    </cfRule>
  </conditionalFormatting>
  <conditionalFormatting sqref="AS24">
    <cfRule type="cellIs" dxfId="2594" priority="1214" operator="lessThan">
      <formula>$C$4</formula>
    </cfRule>
  </conditionalFormatting>
  <conditionalFormatting sqref="AS25">
    <cfRule type="cellIs" dxfId="2593" priority="1215" operator="lessThan">
      <formula>$C$4</formula>
    </cfRule>
  </conditionalFormatting>
  <conditionalFormatting sqref="AS26">
    <cfRule type="cellIs" dxfId="2592" priority="1216" operator="lessThan">
      <formula>$C$4</formula>
    </cfRule>
  </conditionalFormatting>
  <conditionalFormatting sqref="AS27">
    <cfRule type="cellIs" dxfId="2591" priority="1217" operator="lessThan">
      <formula>$C$4</formula>
    </cfRule>
  </conditionalFormatting>
  <conditionalFormatting sqref="AS28">
    <cfRule type="cellIs" dxfId="2590" priority="1218" operator="lessThan">
      <formula>$C$4</formula>
    </cfRule>
  </conditionalFormatting>
  <conditionalFormatting sqref="AS29">
    <cfRule type="cellIs" dxfId="2589" priority="1219" operator="lessThan">
      <formula>$C$4</formula>
    </cfRule>
  </conditionalFormatting>
  <conditionalFormatting sqref="AS30">
    <cfRule type="cellIs" dxfId="2588" priority="1220" operator="lessThan">
      <formula>$C$4</formula>
    </cfRule>
  </conditionalFormatting>
  <conditionalFormatting sqref="AS31">
    <cfRule type="cellIs" dxfId="2587" priority="1221" operator="lessThan">
      <formula>$C$4</formula>
    </cfRule>
  </conditionalFormatting>
  <conditionalFormatting sqref="AS32">
    <cfRule type="cellIs" dxfId="2586" priority="1222" operator="lessThan">
      <formula>$C$4</formula>
    </cfRule>
  </conditionalFormatting>
  <conditionalFormatting sqref="AS33">
    <cfRule type="cellIs" dxfId="2585" priority="1223" operator="lessThan">
      <formula>$C$4</formula>
    </cfRule>
  </conditionalFormatting>
  <conditionalFormatting sqref="AS34">
    <cfRule type="cellIs" dxfId="2584" priority="1224" operator="lessThan">
      <formula>$C$4</formula>
    </cfRule>
  </conditionalFormatting>
  <conditionalFormatting sqref="AS35">
    <cfRule type="cellIs" dxfId="2583" priority="1225" operator="lessThan">
      <formula>$C$4</formula>
    </cfRule>
  </conditionalFormatting>
  <conditionalFormatting sqref="AS36">
    <cfRule type="cellIs" dxfId="2582" priority="1226" operator="lessThan">
      <formula>$C$4</formula>
    </cfRule>
  </conditionalFormatting>
  <conditionalFormatting sqref="AS37">
    <cfRule type="cellIs" dxfId="2581" priority="1227" operator="lessThan">
      <formula>$C$4</formula>
    </cfRule>
  </conditionalFormatting>
  <conditionalFormatting sqref="AS38">
    <cfRule type="cellIs" dxfId="2580" priority="1228" operator="lessThan">
      <formula>$C$4</formula>
    </cfRule>
  </conditionalFormatting>
  <conditionalFormatting sqref="AS39">
    <cfRule type="cellIs" dxfId="2579" priority="1229" operator="lessThan">
      <formula>$C$4</formula>
    </cfRule>
  </conditionalFormatting>
  <conditionalFormatting sqref="AS40">
    <cfRule type="cellIs" dxfId="2578" priority="1230" operator="lessThan">
      <formula>$C$4</formula>
    </cfRule>
  </conditionalFormatting>
  <conditionalFormatting sqref="AS41">
    <cfRule type="cellIs" dxfId="2577" priority="1231" operator="lessThan">
      <formula>$C$4</formula>
    </cfRule>
  </conditionalFormatting>
  <conditionalFormatting sqref="AS42">
    <cfRule type="cellIs" dxfId="2576" priority="1232" operator="lessThan">
      <formula>$C$4</formula>
    </cfRule>
  </conditionalFormatting>
  <conditionalFormatting sqref="AS43">
    <cfRule type="cellIs" dxfId="2575" priority="1233" operator="lessThan">
      <formula>$C$4</formula>
    </cfRule>
  </conditionalFormatting>
  <conditionalFormatting sqref="AS44">
    <cfRule type="cellIs" dxfId="2574" priority="1234" operator="lessThan">
      <formula>$C$4</formula>
    </cfRule>
  </conditionalFormatting>
  <conditionalFormatting sqref="AS45">
    <cfRule type="cellIs" dxfId="2573" priority="1235" operator="lessThan">
      <formula>$C$4</formula>
    </cfRule>
  </conditionalFormatting>
  <conditionalFormatting sqref="AS46">
    <cfRule type="cellIs" dxfId="2572" priority="1236" operator="lessThan">
      <formula>$C$4</formula>
    </cfRule>
  </conditionalFormatting>
  <conditionalFormatting sqref="AS47">
    <cfRule type="cellIs" dxfId="2571" priority="1237" operator="lessThan">
      <formula>$C$4</formula>
    </cfRule>
  </conditionalFormatting>
  <conditionalFormatting sqref="AS48">
    <cfRule type="cellIs" dxfId="2570" priority="1238" operator="lessThan">
      <formula>$C$4</formula>
    </cfRule>
  </conditionalFormatting>
  <conditionalFormatting sqref="AS49">
    <cfRule type="cellIs" dxfId="2569" priority="1239" operator="lessThan">
      <formula>$C$4</formula>
    </cfRule>
  </conditionalFormatting>
  <conditionalFormatting sqref="AS50">
    <cfRule type="cellIs" dxfId="2568" priority="1240" operator="lessThan">
      <formula>$C$4</formula>
    </cfRule>
  </conditionalFormatting>
  <conditionalFormatting sqref="AS51">
    <cfRule type="cellIs" dxfId="2567" priority="1241" operator="lessThan">
      <formula>$C$4</formula>
    </cfRule>
  </conditionalFormatting>
  <conditionalFormatting sqref="AS52">
    <cfRule type="cellIs" dxfId="2566" priority="1242" operator="lessThan">
      <formula>$C$4</formula>
    </cfRule>
  </conditionalFormatting>
  <conditionalFormatting sqref="AS53">
    <cfRule type="cellIs" dxfId="2565" priority="1243" operator="lessThan">
      <formula>$C$4</formula>
    </cfRule>
  </conditionalFormatting>
  <conditionalFormatting sqref="AS54">
    <cfRule type="cellIs" dxfId="2564" priority="1244" operator="lessThan">
      <formula>$C$4</formula>
    </cfRule>
  </conditionalFormatting>
  <conditionalFormatting sqref="AS55">
    <cfRule type="cellIs" dxfId="2563" priority="1245" operator="lessThan">
      <formula>$C$4</formula>
    </cfRule>
  </conditionalFormatting>
  <conditionalFormatting sqref="AS56">
    <cfRule type="cellIs" dxfId="2562" priority="1246" operator="lessThan">
      <formula>$C$4</formula>
    </cfRule>
  </conditionalFormatting>
  <conditionalFormatting sqref="AS57">
    <cfRule type="cellIs" dxfId="2561" priority="1247" operator="lessThan">
      <formula>$C$4</formula>
    </cfRule>
  </conditionalFormatting>
  <conditionalFormatting sqref="AS58">
    <cfRule type="cellIs" dxfId="2560" priority="1248" operator="lessThan">
      <formula>$C$4</formula>
    </cfRule>
  </conditionalFormatting>
  <conditionalFormatting sqref="AS59">
    <cfRule type="cellIs" dxfId="2559" priority="1249" operator="lessThan">
      <formula>$C$4</formula>
    </cfRule>
  </conditionalFormatting>
  <conditionalFormatting sqref="AS60">
    <cfRule type="cellIs" dxfId="2558" priority="1250" operator="lessThan">
      <formula>$C$4</formula>
    </cfRule>
  </conditionalFormatting>
  <conditionalFormatting sqref="AT11">
    <cfRule type="cellIs" dxfId="2557" priority="1251" operator="lessThan">
      <formula>$C$4</formula>
    </cfRule>
  </conditionalFormatting>
  <conditionalFormatting sqref="AT12">
    <cfRule type="cellIs" dxfId="2556" priority="1252" operator="lessThan">
      <formula>$C$4</formula>
    </cfRule>
  </conditionalFormatting>
  <conditionalFormatting sqref="AT13">
    <cfRule type="cellIs" dxfId="2555" priority="1253" operator="lessThan">
      <formula>$C$4</formula>
    </cfRule>
  </conditionalFormatting>
  <conditionalFormatting sqref="AT14">
    <cfRule type="cellIs" dxfId="2554" priority="1254" operator="lessThan">
      <formula>$C$4</formula>
    </cfRule>
  </conditionalFormatting>
  <conditionalFormatting sqref="AT15">
    <cfRule type="cellIs" dxfId="2553" priority="1255" operator="lessThan">
      <formula>$C$4</formula>
    </cfRule>
  </conditionalFormatting>
  <conditionalFormatting sqref="AT16">
    <cfRule type="cellIs" dxfId="2552" priority="1256" operator="lessThan">
      <formula>$C$4</formula>
    </cfRule>
  </conditionalFormatting>
  <conditionalFormatting sqref="AT17">
    <cfRule type="cellIs" dxfId="2551" priority="1257" operator="lessThan">
      <formula>$C$4</formula>
    </cfRule>
  </conditionalFormatting>
  <conditionalFormatting sqref="AT18">
    <cfRule type="cellIs" dxfId="2550" priority="1258" operator="lessThan">
      <formula>$C$4</formula>
    </cfRule>
  </conditionalFormatting>
  <conditionalFormatting sqref="AT19">
    <cfRule type="cellIs" dxfId="2549" priority="1259" operator="lessThan">
      <formula>$C$4</formula>
    </cfRule>
  </conditionalFormatting>
  <conditionalFormatting sqref="AT20">
    <cfRule type="cellIs" dxfId="2548" priority="1260" operator="lessThan">
      <formula>$C$4</formula>
    </cfRule>
  </conditionalFormatting>
  <conditionalFormatting sqref="AT21">
    <cfRule type="cellIs" dxfId="2547" priority="1261" operator="lessThan">
      <formula>$C$4</formula>
    </cfRule>
  </conditionalFormatting>
  <conditionalFormatting sqref="AT22">
    <cfRule type="cellIs" dxfId="2546" priority="1262" operator="lessThan">
      <formula>$C$4</formula>
    </cfRule>
  </conditionalFormatting>
  <conditionalFormatting sqref="AT23">
    <cfRule type="cellIs" dxfId="2545" priority="1263" operator="lessThan">
      <formula>$C$4</formula>
    </cfRule>
  </conditionalFormatting>
  <conditionalFormatting sqref="AT24">
    <cfRule type="cellIs" dxfId="2544" priority="1264" operator="lessThan">
      <formula>$C$4</formula>
    </cfRule>
  </conditionalFormatting>
  <conditionalFormatting sqref="AT25">
    <cfRule type="cellIs" dxfId="2543" priority="1265" operator="lessThan">
      <formula>$C$4</formula>
    </cfRule>
  </conditionalFormatting>
  <conditionalFormatting sqref="AT26">
    <cfRule type="cellIs" dxfId="2542" priority="1266" operator="lessThan">
      <formula>$C$4</formula>
    </cfRule>
  </conditionalFormatting>
  <conditionalFormatting sqref="AT27">
    <cfRule type="cellIs" dxfId="2541" priority="1267" operator="lessThan">
      <formula>$C$4</formula>
    </cfRule>
  </conditionalFormatting>
  <conditionalFormatting sqref="AT28">
    <cfRule type="cellIs" dxfId="2540" priority="1268" operator="lessThan">
      <formula>$C$4</formula>
    </cfRule>
  </conditionalFormatting>
  <conditionalFormatting sqref="AT29">
    <cfRule type="cellIs" dxfId="2539" priority="1269" operator="lessThan">
      <formula>$C$4</formula>
    </cfRule>
  </conditionalFormatting>
  <conditionalFormatting sqref="AT30">
    <cfRule type="cellIs" dxfId="2538" priority="1270" operator="lessThan">
      <formula>$C$4</formula>
    </cfRule>
  </conditionalFormatting>
  <conditionalFormatting sqref="AT31">
    <cfRule type="cellIs" dxfId="2537" priority="1271" operator="lessThan">
      <formula>$C$4</formula>
    </cfRule>
  </conditionalFormatting>
  <conditionalFormatting sqref="AT32">
    <cfRule type="cellIs" dxfId="2536" priority="1272" operator="lessThan">
      <formula>$C$4</formula>
    </cfRule>
  </conditionalFormatting>
  <conditionalFormatting sqref="AT33">
    <cfRule type="cellIs" dxfId="2535" priority="1273" operator="lessThan">
      <formula>$C$4</formula>
    </cfRule>
  </conditionalFormatting>
  <conditionalFormatting sqref="AT34">
    <cfRule type="cellIs" dxfId="2534" priority="1274" operator="lessThan">
      <formula>$C$4</formula>
    </cfRule>
  </conditionalFormatting>
  <conditionalFormatting sqref="AT35">
    <cfRule type="cellIs" dxfId="2533" priority="1275" operator="lessThan">
      <formula>$C$4</formula>
    </cfRule>
  </conditionalFormatting>
  <conditionalFormatting sqref="AT36">
    <cfRule type="cellIs" dxfId="2532" priority="1276" operator="lessThan">
      <formula>$C$4</formula>
    </cfRule>
  </conditionalFormatting>
  <conditionalFormatting sqref="AT37">
    <cfRule type="cellIs" dxfId="2531" priority="1277" operator="lessThan">
      <formula>$C$4</formula>
    </cfRule>
  </conditionalFormatting>
  <conditionalFormatting sqref="AT38">
    <cfRule type="cellIs" dxfId="2530" priority="1278" operator="lessThan">
      <formula>$C$4</formula>
    </cfRule>
  </conditionalFormatting>
  <conditionalFormatting sqref="AT39">
    <cfRule type="cellIs" dxfId="2529" priority="1279" operator="lessThan">
      <formula>$C$4</formula>
    </cfRule>
  </conditionalFormatting>
  <conditionalFormatting sqref="AT40">
    <cfRule type="cellIs" dxfId="2528" priority="1280" operator="lessThan">
      <formula>$C$4</formula>
    </cfRule>
  </conditionalFormatting>
  <conditionalFormatting sqref="AT41">
    <cfRule type="cellIs" dxfId="2527" priority="1281" operator="lessThan">
      <formula>$C$4</formula>
    </cfRule>
  </conditionalFormatting>
  <conditionalFormatting sqref="AT42">
    <cfRule type="cellIs" dxfId="2526" priority="1282" operator="lessThan">
      <formula>$C$4</formula>
    </cfRule>
  </conditionalFormatting>
  <conditionalFormatting sqref="AT43">
    <cfRule type="cellIs" dxfId="2525" priority="1283" operator="lessThan">
      <formula>$C$4</formula>
    </cfRule>
  </conditionalFormatting>
  <conditionalFormatting sqref="AT44">
    <cfRule type="cellIs" dxfId="2524" priority="1284" operator="lessThan">
      <formula>$C$4</formula>
    </cfRule>
  </conditionalFormatting>
  <conditionalFormatting sqref="AT45">
    <cfRule type="cellIs" dxfId="2523" priority="1285" operator="lessThan">
      <formula>$C$4</formula>
    </cfRule>
  </conditionalFormatting>
  <conditionalFormatting sqref="AT46">
    <cfRule type="cellIs" dxfId="2522" priority="1286" operator="lessThan">
      <formula>$C$4</formula>
    </cfRule>
  </conditionalFormatting>
  <conditionalFormatting sqref="AT47">
    <cfRule type="cellIs" dxfId="2521" priority="1287" operator="lessThan">
      <formula>$C$4</formula>
    </cfRule>
  </conditionalFormatting>
  <conditionalFormatting sqref="AT48">
    <cfRule type="cellIs" dxfId="2520" priority="1288" operator="lessThan">
      <formula>$C$4</formula>
    </cfRule>
  </conditionalFormatting>
  <conditionalFormatting sqref="AT49">
    <cfRule type="cellIs" dxfId="2519" priority="1289" operator="lessThan">
      <formula>$C$4</formula>
    </cfRule>
  </conditionalFormatting>
  <conditionalFormatting sqref="AT50">
    <cfRule type="cellIs" dxfId="2518" priority="1290" operator="lessThan">
      <formula>$C$4</formula>
    </cfRule>
  </conditionalFormatting>
  <conditionalFormatting sqref="AT51">
    <cfRule type="cellIs" dxfId="2517" priority="1291" operator="lessThan">
      <formula>$C$4</formula>
    </cfRule>
  </conditionalFormatting>
  <conditionalFormatting sqref="AT52">
    <cfRule type="cellIs" dxfId="2516" priority="1292" operator="lessThan">
      <formula>$C$4</formula>
    </cfRule>
  </conditionalFormatting>
  <conditionalFormatting sqref="AT53">
    <cfRule type="cellIs" dxfId="2515" priority="1293" operator="lessThan">
      <formula>$C$4</formula>
    </cfRule>
  </conditionalFormatting>
  <conditionalFormatting sqref="AT54">
    <cfRule type="cellIs" dxfId="2514" priority="1294" operator="lessThan">
      <formula>$C$4</formula>
    </cfRule>
  </conditionalFormatting>
  <conditionalFormatting sqref="AT55">
    <cfRule type="cellIs" dxfId="2513" priority="1295" operator="lessThan">
      <formula>$C$4</formula>
    </cfRule>
  </conditionalFormatting>
  <conditionalFormatting sqref="AT56">
    <cfRule type="cellIs" dxfId="2512" priority="1296" operator="lessThan">
      <formula>$C$4</formula>
    </cfRule>
  </conditionalFormatting>
  <conditionalFormatting sqref="AT57">
    <cfRule type="cellIs" dxfId="2511" priority="1297" operator="lessThan">
      <formula>$C$4</formula>
    </cfRule>
  </conditionalFormatting>
  <conditionalFormatting sqref="AT58">
    <cfRule type="cellIs" dxfId="2510" priority="1298" operator="lessThan">
      <formula>$C$4</formula>
    </cfRule>
  </conditionalFormatting>
  <conditionalFormatting sqref="AT59">
    <cfRule type="cellIs" dxfId="2509" priority="1299" operator="lessThan">
      <formula>$C$4</formula>
    </cfRule>
  </conditionalFormatting>
  <conditionalFormatting sqref="AT60">
    <cfRule type="cellIs" dxfId="2508" priority="1300" operator="lessThan">
      <formula>$C$4</formula>
    </cfRule>
  </conditionalFormatting>
  <conditionalFormatting sqref="AU11">
    <cfRule type="cellIs" dxfId="2507" priority="1301" operator="lessThan">
      <formula>$C$4</formula>
    </cfRule>
  </conditionalFormatting>
  <conditionalFormatting sqref="AU12">
    <cfRule type="cellIs" dxfId="2506" priority="1302" operator="lessThan">
      <formula>$C$4</formula>
    </cfRule>
  </conditionalFormatting>
  <conditionalFormatting sqref="AU13">
    <cfRule type="cellIs" dxfId="2505" priority="1303" operator="lessThan">
      <formula>$C$4</formula>
    </cfRule>
  </conditionalFormatting>
  <conditionalFormatting sqref="AU14">
    <cfRule type="cellIs" dxfId="2504" priority="1304" operator="lessThan">
      <formula>$C$4</formula>
    </cfRule>
  </conditionalFormatting>
  <conditionalFormatting sqref="AU15">
    <cfRule type="cellIs" dxfId="2503" priority="1305" operator="lessThan">
      <formula>$C$4</formula>
    </cfRule>
  </conditionalFormatting>
  <conditionalFormatting sqref="AU16">
    <cfRule type="cellIs" dxfId="2502" priority="1306" operator="lessThan">
      <formula>$C$4</formula>
    </cfRule>
  </conditionalFormatting>
  <conditionalFormatting sqref="AU17">
    <cfRule type="cellIs" dxfId="2501" priority="1307" operator="lessThan">
      <formula>$C$4</formula>
    </cfRule>
  </conditionalFormatting>
  <conditionalFormatting sqref="AU18">
    <cfRule type="cellIs" dxfId="2500" priority="1308" operator="lessThan">
      <formula>$C$4</formula>
    </cfRule>
  </conditionalFormatting>
  <conditionalFormatting sqref="AU19">
    <cfRule type="cellIs" dxfId="2499" priority="1309" operator="lessThan">
      <formula>$C$4</formula>
    </cfRule>
  </conditionalFormatting>
  <conditionalFormatting sqref="AU20">
    <cfRule type="cellIs" dxfId="2498" priority="1310" operator="lessThan">
      <formula>$C$4</formula>
    </cfRule>
  </conditionalFormatting>
  <conditionalFormatting sqref="AU21">
    <cfRule type="cellIs" dxfId="2497" priority="1311" operator="lessThan">
      <formula>$C$4</formula>
    </cfRule>
  </conditionalFormatting>
  <conditionalFormatting sqref="AU22">
    <cfRule type="cellIs" dxfId="2496" priority="1312" operator="lessThan">
      <formula>$C$4</formula>
    </cfRule>
  </conditionalFormatting>
  <conditionalFormatting sqref="AU23">
    <cfRule type="cellIs" dxfId="2495" priority="1313" operator="lessThan">
      <formula>$C$4</formula>
    </cfRule>
  </conditionalFormatting>
  <conditionalFormatting sqref="AU24">
    <cfRule type="cellIs" dxfId="2494" priority="1314" operator="lessThan">
      <formula>$C$4</formula>
    </cfRule>
  </conditionalFormatting>
  <conditionalFormatting sqref="AU25">
    <cfRule type="cellIs" dxfId="2493" priority="1315" operator="lessThan">
      <formula>$C$4</formula>
    </cfRule>
  </conditionalFormatting>
  <conditionalFormatting sqref="AU26">
    <cfRule type="cellIs" dxfId="2492" priority="1316" operator="lessThan">
      <formula>$C$4</formula>
    </cfRule>
  </conditionalFormatting>
  <conditionalFormatting sqref="AU27">
    <cfRule type="cellIs" dxfId="2491" priority="1317" operator="lessThan">
      <formula>$C$4</formula>
    </cfRule>
  </conditionalFormatting>
  <conditionalFormatting sqref="AU28">
    <cfRule type="cellIs" dxfId="2490" priority="1318" operator="lessThan">
      <formula>$C$4</formula>
    </cfRule>
  </conditionalFormatting>
  <conditionalFormatting sqref="AU29">
    <cfRule type="cellIs" dxfId="2489" priority="1319" operator="lessThan">
      <formula>$C$4</formula>
    </cfRule>
  </conditionalFormatting>
  <conditionalFormatting sqref="AU30">
    <cfRule type="cellIs" dxfId="2488" priority="1320" operator="lessThan">
      <formula>$C$4</formula>
    </cfRule>
  </conditionalFormatting>
  <conditionalFormatting sqref="AU31">
    <cfRule type="cellIs" dxfId="2487" priority="1321" operator="lessThan">
      <formula>$C$4</formula>
    </cfRule>
  </conditionalFormatting>
  <conditionalFormatting sqref="AU32">
    <cfRule type="cellIs" dxfId="2486" priority="1322" operator="lessThan">
      <formula>$C$4</formula>
    </cfRule>
  </conditionalFormatting>
  <conditionalFormatting sqref="AU33">
    <cfRule type="cellIs" dxfId="2485" priority="1323" operator="lessThan">
      <formula>$C$4</formula>
    </cfRule>
  </conditionalFormatting>
  <conditionalFormatting sqref="AU34">
    <cfRule type="cellIs" dxfId="2484" priority="1324" operator="lessThan">
      <formula>$C$4</formula>
    </cfRule>
  </conditionalFormatting>
  <conditionalFormatting sqref="AU35">
    <cfRule type="cellIs" dxfId="2483" priority="1325" operator="lessThan">
      <formula>$C$4</formula>
    </cfRule>
  </conditionalFormatting>
  <conditionalFormatting sqref="AU36">
    <cfRule type="cellIs" dxfId="2482" priority="1326" operator="lessThan">
      <formula>$C$4</formula>
    </cfRule>
  </conditionalFormatting>
  <conditionalFormatting sqref="AU37">
    <cfRule type="cellIs" dxfId="2481" priority="1327" operator="lessThan">
      <formula>$C$4</formula>
    </cfRule>
  </conditionalFormatting>
  <conditionalFormatting sqref="AU38">
    <cfRule type="cellIs" dxfId="2480" priority="1328" operator="lessThan">
      <formula>$C$4</formula>
    </cfRule>
  </conditionalFormatting>
  <conditionalFormatting sqref="AU39">
    <cfRule type="cellIs" dxfId="2479" priority="1329" operator="lessThan">
      <formula>$C$4</formula>
    </cfRule>
  </conditionalFormatting>
  <conditionalFormatting sqref="AU40">
    <cfRule type="cellIs" dxfId="2478" priority="1330" operator="lessThan">
      <formula>$C$4</formula>
    </cfRule>
  </conditionalFormatting>
  <conditionalFormatting sqref="AU41">
    <cfRule type="cellIs" dxfId="2477" priority="1331" operator="lessThan">
      <formula>$C$4</formula>
    </cfRule>
  </conditionalFormatting>
  <conditionalFormatting sqref="AU42">
    <cfRule type="cellIs" dxfId="2476" priority="1332" operator="lessThan">
      <formula>$C$4</formula>
    </cfRule>
  </conditionalFormatting>
  <conditionalFormatting sqref="AU43">
    <cfRule type="cellIs" dxfId="2475" priority="1333" operator="lessThan">
      <formula>$C$4</formula>
    </cfRule>
  </conditionalFormatting>
  <conditionalFormatting sqref="AU44">
    <cfRule type="cellIs" dxfId="2474" priority="1334" operator="lessThan">
      <formula>$C$4</formula>
    </cfRule>
  </conditionalFormatting>
  <conditionalFormatting sqref="AU45">
    <cfRule type="cellIs" dxfId="2473" priority="1335" operator="lessThan">
      <formula>$C$4</formula>
    </cfRule>
  </conditionalFormatting>
  <conditionalFormatting sqref="AU46">
    <cfRule type="cellIs" dxfId="2472" priority="1336" operator="lessThan">
      <formula>$C$4</formula>
    </cfRule>
  </conditionalFormatting>
  <conditionalFormatting sqref="AU47">
    <cfRule type="cellIs" dxfId="2471" priority="1337" operator="lessThan">
      <formula>$C$4</formula>
    </cfRule>
  </conditionalFormatting>
  <conditionalFormatting sqref="AU48">
    <cfRule type="cellIs" dxfId="2470" priority="1338" operator="lessThan">
      <formula>$C$4</formula>
    </cfRule>
  </conditionalFormatting>
  <conditionalFormatting sqref="AU49">
    <cfRule type="cellIs" dxfId="2469" priority="1339" operator="lessThan">
      <formula>$C$4</formula>
    </cfRule>
  </conditionalFormatting>
  <conditionalFormatting sqref="AU50">
    <cfRule type="cellIs" dxfId="2468" priority="1340" operator="lessThan">
      <formula>$C$4</formula>
    </cfRule>
  </conditionalFormatting>
  <conditionalFormatting sqref="AU51">
    <cfRule type="cellIs" dxfId="2467" priority="1341" operator="lessThan">
      <formula>$C$4</formula>
    </cfRule>
  </conditionalFormatting>
  <conditionalFormatting sqref="AU52">
    <cfRule type="cellIs" dxfId="2466" priority="1342" operator="lessThan">
      <formula>$C$4</formula>
    </cfRule>
  </conditionalFormatting>
  <conditionalFormatting sqref="AU53">
    <cfRule type="cellIs" dxfId="2465" priority="1343" operator="lessThan">
      <formula>$C$4</formula>
    </cfRule>
  </conditionalFormatting>
  <conditionalFormatting sqref="AU54">
    <cfRule type="cellIs" dxfId="2464" priority="1344" operator="lessThan">
      <formula>$C$4</formula>
    </cfRule>
  </conditionalFormatting>
  <conditionalFormatting sqref="AU55">
    <cfRule type="cellIs" dxfId="2463" priority="1345" operator="lessThan">
      <formula>$C$4</formula>
    </cfRule>
  </conditionalFormatting>
  <conditionalFormatting sqref="AU56">
    <cfRule type="cellIs" dxfId="2462" priority="1346" operator="lessThan">
      <formula>$C$4</formula>
    </cfRule>
  </conditionalFormatting>
  <conditionalFormatting sqref="AU57">
    <cfRule type="cellIs" dxfId="2461" priority="1347" operator="lessThan">
      <formula>$C$4</formula>
    </cfRule>
  </conditionalFormatting>
  <conditionalFormatting sqref="AU58">
    <cfRule type="cellIs" dxfId="2460" priority="1348" operator="lessThan">
      <formula>$C$4</formula>
    </cfRule>
  </conditionalFormatting>
  <conditionalFormatting sqref="AU59">
    <cfRule type="cellIs" dxfId="2459" priority="1349" operator="lessThan">
      <formula>$C$4</formula>
    </cfRule>
  </conditionalFormatting>
  <conditionalFormatting sqref="AU60">
    <cfRule type="cellIs" dxfId="2458" priority="1350" operator="lessThan">
      <formula>$C$4</formula>
    </cfRule>
  </conditionalFormatting>
  <conditionalFormatting sqref="AV11">
    <cfRule type="cellIs" dxfId="2457" priority="1351" operator="lessThan">
      <formula>$C$4</formula>
    </cfRule>
  </conditionalFormatting>
  <conditionalFormatting sqref="AV12">
    <cfRule type="cellIs" dxfId="2456" priority="1352" operator="lessThan">
      <formula>$C$4</formula>
    </cfRule>
  </conditionalFormatting>
  <conditionalFormatting sqref="AV13">
    <cfRule type="cellIs" dxfId="2455" priority="1353" operator="lessThan">
      <formula>$C$4</formula>
    </cfRule>
  </conditionalFormatting>
  <conditionalFormatting sqref="AV14">
    <cfRule type="cellIs" dxfId="2454" priority="1354" operator="lessThan">
      <formula>$C$4</formula>
    </cfRule>
  </conditionalFormatting>
  <conditionalFormatting sqref="AV15">
    <cfRule type="cellIs" dxfId="2453" priority="1355" operator="lessThan">
      <formula>$C$4</formula>
    </cfRule>
  </conditionalFormatting>
  <conditionalFormatting sqref="AV16">
    <cfRule type="cellIs" dxfId="2452" priority="1356" operator="lessThan">
      <formula>$C$4</formula>
    </cfRule>
  </conditionalFormatting>
  <conditionalFormatting sqref="AV17">
    <cfRule type="cellIs" dxfId="2451" priority="1357" operator="lessThan">
      <formula>$C$4</formula>
    </cfRule>
  </conditionalFormatting>
  <conditionalFormatting sqref="AV18">
    <cfRule type="cellIs" dxfId="2450" priority="1358" operator="lessThan">
      <formula>$C$4</formula>
    </cfRule>
  </conditionalFormatting>
  <conditionalFormatting sqref="AV19">
    <cfRule type="cellIs" dxfId="2449" priority="1359" operator="lessThan">
      <formula>$C$4</formula>
    </cfRule>
  </conditionalFormatting>
  <conditionalFormatting sqref="AV20">
    <cfRule type="cellIs" dxfId="2448" priority="1360" operator="lessThan">
      <formula>$C$4</formula>
    </cfRule>
  </conditionalFormatting>
  <conditionalFormatting sqref="AV21">
    <cfRule type="cellIs" dxfId="2447" priority="1361" operator="lessThan">
      <formula>$C$4</formula>
    </cfRule>
  </conditionalFormatting>
  <conditionalFormatting sqref="AV22">
    <cfRule type="cellIs" dxfId="2446" priority="1362" operator="lessThan">
      <formula>$C$4</formula>
    </cfRule>
  </conditionalFormatting>
  <conditionalFormatting sqref="AV23">
    <cfRule type="cellIs" dxfId="2445" priority="1363" operator="lessThan">
      <formula>$C$4</formula>
    </cfRule>
  </conditionalFormatting>
  <conditionalFormatting sqref="AV24">
    <cfRule type="cellIs" dxfId="2444" priority="1364" operator="lessThan">
      <formula>$C$4</formula>
    </cfRule>
  </conditionalFormatting>
  <conditionalFormatting sqref="AV25">
    <cfRule type="cellIs" dxfId="2443" priority="1365" operator="lessThan">
      <formula>$C$4</formula>
    </cfRule>
  </conditionalFormatting>
  <conditionalFormatting sqref="AV26">
    <cfRule type="cellIs" dxfId="2442" priority="1366" operator="lessThan">
      <formula>$C$4</formula>
    </cfRule>
  </conditionalFormatting>
  <conditionalFormatting sqref="AV27">
    <cfRule type="cellIs" dxfId="2441" priority="1367" operator="lessThan">
      <formula>$C$4</formula>
    </cfRule>
  </conditionalFormatting>
  <conditionalFormatting sqref="AV28">
    <cfRule type="cellIs" dxfId="2440" priority="1368" operator="lessThan">
      <formula>$C$4</formula>
    </cfRule>
  </conditionalFormatting>
  <conditionalFormatting sqref="AV29">
    <cfRule type="cellIs" dxfId="2439" priority="1369" operator="lessThan">
      <formula>$C$4</formula>
    </cfRule>
  </conditionalFormatting>
  <conditionalFormatting sqref="AV30">
    <cfRule type="cellIs" dxfId="2438" priority="1370" operator="lessThan">
      <formula>$C$4</formula>
    </cfRule>
  </conditionalFormatting>
  <conditionalFormatting sqref="AV31">
    <cfRule type="cellIs" dxfId="2437" priority="1371" operator="lessThan">
      <formula>$C$4</formula>
    </cfRule>
  </conditionalFormatting>
  <conditionalFormatting sqref="AV32">
    <cfRule type="cellIs" dxfId="2436" priority="1372" operator="lessThan">
      <formula>$C$4</formula>
    </cfRule>
  </conditionalFormatting>
  <conditionalFormatting sqref="AV33">
    <cfRule type="cellIs" dxfId="2435" priority="1373" operator="lessThan">
      <formula>$C$4</formula>
    </cfRule>
  </conditionalFormatting>
  <conditionalFormatting sqref="AV34">
    <cfRule type="cellIs" dxfId="2434" priority="1374" operator="lessThan">
      <formula>$C$4</formula>
    </cfRule>
  </conditionalFormatting>
  <conditionalFormatting sqref="AV35">
    <cfRule type="cellIs" dxfId="2433" priority="1375" operator="lessThan">
      <formula>$C$4</formula>
    </cfRule>
  </conditionalFormatting>
  <conditionalFormatting sqref="AV36">
    <cfRule type="cellIs" dxfId="2432" priority="1376" operator="lessThan">
      <formula>$C$4</formula>
    </cfRule>
  </conditionalFormatting>
  <conditionalFormatting sqref="AV37">
    <cfRule type="cellIs" dxfId="2431" priority="1377" operator="lessThan">
      <formula>$C$4</formula>
    </cfRule>
  </conditionalFormatting>
  <conditionalFormatting sqref="AV38">
    <cfRule type="cellIs" dxfId="2430" priority="1378" operator="lessThan">
      <formula>$C$4</formula>
    </cfRule>
  </conditionalFormatting>
  <conditionalFormatting sqref="AV39">
    <cfRule type="cellIs" dxfId="2429" priority="1379" operator="lessThan">
      <formula>$C$4</formula>
    </cfRule>
  </conditionalFormatting>
  <conditionalFormatting sqref="AV40">
    <cfRule type="cellIs" dxfId="2428" priority="1380" operator="lessThan">
      <formula>$C$4</formula>
    </cfRule>
  </conditionalFormatting>
  <conditionalFormatting sqref="AV41">
    <cfRule type="cellIs" dxfId="2427" priority="1381" operator="lessThan">
      <formula>$C$4</formula>
    </cfRule>
  </conditionalFormatting>
  <conditionalFormatting sqref="AV42">
    <cfRule type="cellIs" dxfId="2426" priority="1382" operator="lessThan">
      <formula>$C$4</formula>
    </cfRule>
  </conditionalFormatting>
  <conditionalFormatting sqref="AV43">
    <cfRule type="cellIs" dxfId="2425" priority="1383" operator="lessThan">
      <formula>$C$4</formula>
    </cfRule>
  </conditionalFormatting>
  <conditionalFormatting sqref="AV44">
    <cfRule type="cellIs" dxfId="2424" priority="1384" operator="lessThan">
      <formula>$C$4</formula>
    </cfRule>
  </conditionalFormatting>
  <conditionalFormatting sqref="AV45">
    <cfRule type="cellIs" dxfId="2423" priority="1385" operator="lessThan">
      <formula>$C$4</formula>
    </cfRule>
  </conditionalFormatting>
  <conditionalFormatting sqref="AV46">
    <cfRule type="cellIs" dxfId="2422" priority="1386" operator="lessThan">
      <formula>$C$4</formula>
    </cfRule>
  </conditionalFormatting>
  <conditionalFormatting sqref="AV47">
    <cfRule type="cellIs" dxfId="2421" priority="1387" operator="lessThan">
      <formula>$C$4</formula>
    </cfRule>
  </conditionalFormatting>
  <conditionalFormatting sqref="AV48">
    <cfRule type="cellIs" dxfId="2420" priority="1388" operator="lessThan">
      <formula>$C$4</formula>
    </cfRule>
  </conditionalFormatting>
  <conditionalFormatting sqref="AV49">
    <cfRule type="cellIs" dxfId="2419" priority="1389" operator="lessThan">
      <formula>$C$4</formula>
    </cfRule>
  </conditionalFormatting>
  <conditionalFormatting sqref="AV50">
    <cfRule type="cellIs" dxfId="2418" priority="1390" operator="lessThan">
      <formula>$C$4</formula>
    </cfRule>
  </conditionalFormatting>
  <conditionalFormatting sqref="AV51">
    <cfRule type="cellIs" dxfId="2417" priority="1391" operator="lessThan">
      <formula>$C$4</formula>
    </cfRule>
  </conditionalFormatting>
  <conditionalFormatting sqref="AV52">
    <cfRule type="cellIs" dxfId="2416" priority="1392" operator="lessThan">
      <formula>$C$4</formula>
    </cfRule>
  </conditionalFormatting>
  <conditionalFormatting sqref="AV53">
    <cfRule type="cellIs" dxfId="2415" priority="1393" operator="lessThan">
      <formula>$C$4</formula>
    </cfRule>
  </conditionalFormatting>
  <conditionalFormatting sqref="AV54">
    <cfRule type="cellIs" dxfId="2414" priority="1394" operator="lessThan">
      <formula>$C$4</formula>
    </cfRule>
  </conditionalFormatting>
  <conditionalFormatting sqref="AV55">
    <cfRule type="cellIs" dxfId="2413" priority="1395" operator="lessThan">
      <formula>$C$4</formula>
    </cfRule>
  </conditionalFormatting>
  <conditionalFormatting sqref="AV56">
    <cfRule type="cellIs" dxfId="2412" priority="1396" operator="lessThan">
      <formula>$C$4</formula>
    </cfRule>
  </conditionalFormatting>
  <conditionalFormatting sqref="AV57">
    <cfRule type="cellIs" dxfId="2411" priority="1397" operator="lessThan">
      <formula>$C$4</formula>
    </cfRule>
  </conditionalFormatting>
  <conditionalFormatting sqref="AV58">
    <cfRule type="cellIs" dxfId="2410" priority="1398" operator="lessThan">
      <formula>$C$4</formula>
    </cfRule>
  </conditionalFormatting>
  <conditionalFormatting sqref="AV59">
    <cfRule type="cellIs" dxfId="2409" priority="1399" operator="lessThan">
      <formula>$C$4</formula>
    </cfRule>
  </conditionalFormatting>
  <conditionalFormatting sqref="AV60">
    <cfRule type="cellIs" dxfId="2408" priority="1400" operator="lessThan">
      <formula>$C$4</formula>
    </cfRule>
  </conditionalFormatting>
  <conditionalFormatting sqref="AW11">
    <cfRule type="cellIs" dxfId="2407" priority="1401" operator="lessThan">
      <formula>$C$4</formula>
    </cfRule>
  </conditionalFormatting>
  <conditionalFormatting sqref="AW12">
    <cfRule type="cellIs" dxfId="2406" priority="1402" operator="lessThan">
      <formula>$C$4</formula>
    </cfRule>
  </conditionalFormatting>
  <conditionalFormatting sqref="AW13">
    <cfRule type="cellIs" dxfId="2405" priority="1403" operator="lessThan">
      <formula>$C$4</formula>
    </cfRule>
  </conditionalFormatting>
  <conditionalFormatting sqref="AW14">
    <cfRule type="cellIs" dxfId="2404" priority="1404" operator="lessThan">
      <formula>$C$4</formula>
    </cfRule>
  </conditionalFormatting>
  <conditionalFormatting sqref="AW15">
    <cfRule type="cellIs" dxfId="2403" priority="1405" operator="lessThan">
      <formula>$C$4</formula>
    </cfRule>
  </conditionalFormatting>
  <conditionalFormatting sqref="AW16">
    <cfRule type="cellIs" dxfId="2402" priority="1406" operator="lessThan">
      <formula>$C$4</formula>
    </cfRule>
  </conditionalFormatting>
  <conditionalFormatting sqref="AW17">
    <cfRule type="cellIs" dxfId="2401" priority="1407" operator="lessThan">
      <formula>$C$4</formula>
    </cfRule>
  </conditionalFormatting>
  <conditionalFormatting sqref="AW18">
    <cfRule type="cellIs" dxfId="2400" priority="1408" operator="lessThan">
      <formula>$C$4</formula>
    </cfRule>
  </conditionalFormatting>
  <conditionalFormatting sqref="AW19">
    <cfRule type="cellIs" dxfId="2399" priority="1409" operator="lessThan">
      <formula>$C$4</formula>
    </cfRule>
  </conditionalFormatting>
  <conditionalFormatting sqref="AW20">
    <cfRule type="cellIs" dxfId="2398" priority="1410" operator="lessThan">
      <formula>$C$4</formula>
    </cfRule>
  </conditionalFormatting>
  <conditionalFormatting sqref="AW21">
    <cfRule type="cellIs" dxfId="2397" priority="1411" operator="lessThan">
      <formula>$C$4</formula>
    </cfRule>
  </conditionalFormatting>
  <conditionalFormatting sqref="AW22">
    <cfRule type="cellIs" dxfId="2396" priority="1412" operator="lessThan">
      <formula>$C$4</formula>
    </cfRule>
  </conditionalFormatting>
  <conditionalFormatting sqref="AW23">
    <cfRule type="cellIs" dxfId="2395" priority="1413" operator="lessThan">
      <formula>$C$4</formula>
    </cfRule>
  </conditionalFormatting>
  <conditionalFormatting sqref="AW24">
    <cfRule type="cellIs" dxfId="2394" priority="1414" operator="lessThan">
      <formula>$C$4</formula>
    </cfRule>
  </conditionalFormatting>
  <conditionalFormatting sqref="AW25">
    <cfRule type="cellIs" dxfId="2393" priority="1415" operator="lessThan">
      <formula>$C$4</formula>
    </cfRule>
  </conditionalFormatting>
  <conditionalFormatting sqref="AW26">
    <cfRule type="cellIs" dxfId="2392" priority="1416" operator="lessThan">
      <formula>$C$4</formula>
    </cfRule>
  </conditionalFormatting>
  <conditionalFormatting sqref="AW27">
    <cfRule type="cellIs" dxfId="2391" priority="1417" operator="lessThan">
      <formula>$C$4</formula>
    </cfRule>
  </conditionalFormatting>
  <conditionalFormatting sqref="AW28">
    <cfRule type="cellIs" dxfId="2390" priority="1418" operator="lessThan">
      <formula>$C$4</formula>
    </cfRule>
  </conditionalFormatting>
  <conditionalFormatting sqref="AW29">
    <cfRule type="cellIs" dxfId="2389" priority="1419" operator="lessThan">
      <formula>$C$4</formula>
    </cfRule>
  </conditionalFormatting>
  <conditionalFormatting sqref="AW30">
    <cfRule type="cellIs" dxfId="2388" priority="1420" operator="lessThan">
      <formula>$C$4</formula>
    </cfRule>
  </conditionalFormatting>
  <conditionalFormatting sqref="AW31">
    <cfRule type="cellIs" dxfId="2387" priority="1421" operator="lessThan">
      <formula>$C$4</formula>
    </cfRule>
  </conditionalFormatting>
  <conditionalFormatting sqref="AW32">
    <cfRule type="cellIs" dxfId="2386" priority="1422" operator="lessThan">
      <formula>$C$4</formula>
    </cfRule>
  </conditionalFormatting>
  <conditionalFormatting sqref="AW33">
    <cfRule type="cellIs" dxfId="2385" priority="1423" operator="lessThan">
      <formula>$C$4</formula>
    </cfRule>
  </conditionalFormatting>
  <conditionalFormatting sqref="AW34">
    <cfRule type="cellIs" dxfId="2384" priority="1424" operator="lessThan">
      <formula>$C$4</formula>
    </cfRule>
  </conditionalFormatting>
  <conditionalFormatting sqref="AW35">
    <cfRule type="cellIs" dxfId="2383" priority="1425" operator="lessThan">
      <formula>$C$4</formula>
    </cfRule>
  </conditionalFormatting>
  <conditionalFormatting sqref="AW36">
    <cfRule type="cellIs" dxfId="2382" priority="1426" operator="lessThan">
      <formula>$C$4</formula>
    </cfRule>
  </conditionalFormatting>
  <conditionalFormatting sqref="AW37">
    <cfRule type="cellIs" dxfId="2381" priority="1427" operator="lessThan">
      <formula>$C$4</formula>
    </cfRule>
  </conditionalFormatting>
  <conditionalFormatting sqref="AW38">
    <cfRule type="cellIs" dxfId="2380" priority="1428" operator="lessThan">
      <formula>$C$4</formula>
    </cfRule>
  </conditionalFormatting>
  <conditionalFormatting sqref="AW39">
    <cfRule type="cellIs" dxfId="2379" priority="1429" operator="lessThan">
      <formula>$C$4</formula>
    </cfRule>
  </conditionalFormatting>
  <conditionalFormatting sqref="AW40">
    <cfRule type="cellIs" dxfId="2378" priority="1430" operator="lessThan">
      <formula>$C$4</formula>
    </cfRule>
  </conditionalFormatting>
  <conditionalFormatting sqref="AW41">
    <cfRule type="cellIs" dxfId="2377" priority="1431" operator="lessThan">
      <formula>$C$4</formula>
    </cfRule>
  </conditionalFormatting>
  <conditionalFormatting sqref="AW42">
    <cfRule type="cellIs" dxfId="2376" priority="1432" operator="lessThan">
      <formula>$C$4</formula>
    </cfRule>
  </conditionalFormatting>
  <conditionalFormatting sqref="AW43">
    <cfRule type="cellIs" dxfId="2375" priority="1433" operator="lessThan">
      <formula>$C$4</formula>
    </cfRule>
  </conditionalFormatting>
  <conditionalFormatting sqref="AW44">
    <cfRule type="cellIs" dxfId="2374" priority="1434" operator="lessThan">
      <formula>$C$4</formula>
    </cfRule>
  </conditionalFormatting>
  <conditionalFormatting sqref="AW45">
    <cfRule type="cellIs" dxfId="2373" priority="1435" operator="lessThan">
      <formula>$C$4</formula>
    </cfRule>
  </conditionalFormatting>
  <conditionalFormatting sqref="AW46">
    <cfRule type="cellIs" dxfId="2372" priority="1436" operator="lessThan">
      <formula>$C$4</formula>
    </cfRule>
  </conditionalFormatting>
  <conditionalFormatting sqref="AW47">
    <cfRule type="cellIs" dxfId="2371" priority="1437" operator="lessThan">
      <formula>$C$4</formula>
    </cfRule>
  </conditionalFormatting>
  <conditionalFormatting sqref="AW48">
    <cfRule type="cellIs" dxfId="2370" priority="1438" operator="lessThan">
      <formula>$C$4</formula>
    </cfRule>
  </conditionalFormatting>
  <conditionalFormatting sqref="AW49">
    <cfRule type="cellIs" dxfId="2369" priority="1439" operator="lessThan">
      <formula>$C$4</formula>
    </cfRule>
  </conditionalFormatting>
  <conditionalFormatting sqref="AW50">
    <cfRule type="cellIs" dxfId="2368" priority="1440" operator="lessThan">
      <formula>$C$4</formula>
    </cfRule>
  </conditionalFormatting>
  <conditionalFormatting sqref="AW51">
    <cfRule type="cellIs" dxfId="2367" priority="1441" operator="lessThan">
      <formula>$C$4</formula>
    </cfRule>
  </conditionalFormatting>
  <conditionalFormatting sqref="AW52">
    <cfRule type="cellIs" dxfId="2366" priority="1442" operator="lessThan">
      <formula>$C$4</formula>
    </cfRule>
  </conditionalFormatting>
  <conditionalFormatting sqref="AW53">
    <cfRule type="cellIs" dxfId="2365" priority="1443" operator="lessThan">
      <formula>$C$4</formula>
    </cfRule>
  </conditionalFormatting>
  <conditionalFormatting sqref="AW54">
    <cfRule type="cellIs" dxfId="2364" priority="1444" operator="lessThan">
      <formula>$C$4</formula>
    </cfRule>
  </conditionalFormatting>
  <conditionalFormatting sqref="AW55">
    <cfRule type="cellIs" dxfId="2363" priority="1445" operator="lessThan">
      <formula>$C$4</formula>
    </cfRule>
  </conditionalFormatting>
  <conditionalFormatting sqref="AW56">
    <cfRule type="cellIs" dxfId="2362" priority="1446" operator="lessThan">
      <formula>$C$4</formula>
    </cfRule>
  </conditionalFormatting>
  <conditionalFormatting sqref="AW57">
    <cfRule type="cellIs" dxfId="2361" priority="1447" operator="lessThan">
      <formula>$C$4</formula>
    </cfRule>
  </conditionalFormatting>
  <conditionalFormatting sqref="AW58">
    <cfRule type="cellIs" dxfId="2360" priority="1448" operator="lessThan">
      <formula>$C$4</formula>
    </cfRule>
  </conditionalFormatting>
  <conditionalFormatting sqref="AW59">
    <cfRule type="cellIs" dxfId="2359" priority="1449" operator="lessThan">
      <formula>$C$4</formula>
    </cfRule>
  </conditionalFormatting>
  <conditionalFormatting sqref="AW60">
    <cfRule type="cellIs" dxfId="2358" priority="1450" operator="lessThan">
      <formula>$C$4</formula>
    </cfRule>
  </conditionalFormatting>
  <conditionalFormatting sqref="AX11">
    <cfRule type="cellIs" dxfId="2357" priority="1451" operator="lessThan">
      <formula>$C$4</formula>
    </cfRule>
  </conditionalFormatting>
  <conditionalFormatting sqref="AX12">
    <cfRule type="cellIs" dxfId="2356" priority="1452" operator="lessThan">
      <formula>$C$4</formula>
    </cfRule>
  </conditionalFormatting>
  <conditionalFormatting sqref="AX13">
    <cfRule type="cellIs" dxfId="2355" priority="1453" operator="lessThan">
      <formula>$C$4</formula>
    </cfRule>
  </conditionalFormatting>
  <conditionalFormatting sqref="AX14">
    <cfRule type="cellIs" dxfId="2354" priority="1454" operator="lessThan">
      <formula>$C$4</formula>
    </cfRule>
  </conditionalFormatting>
  <conditionalFormatting sqref="AX15">
    <cfRule type="cellIs" dxfId="2353" priority="1455" operator="lessThan">
      <formula>$C$4</formula>
    </cfRule>
  </conditionalFormatting>
  <conditionalFormatting sqref="AX16">
    <cfRule type="cellIs" dxfId="2352" priority="1456" operator="lessThan">
      <formula>$C$4</formula>
    </cfRule>
  </conditionalFormatting>
  <conditionalFormatting sqref="AX17">
    <cfRule type="cellIs" dxfId="2351" priority="1457" operator="lessThan">
      <formula>$C$4</formula>
    </cfRule>
  </conditionalFormatting>
  <conditionalFormatting sqref="AX18">
    <cfRule type="cellIs" dxfId="2350" priority="1458" operator="lessThan">
      <formula>$C$4</formula>
    </cfRule>
  </conditionalFormatting>
  <conditionalFormatting sqref="AX19">
    <cfRule type="cellIs" dxfId="2349" priority="1459" operator="lessThan">
      <formula>$C$4</formula>
    </cfRule>
  </conditionalFormatting>
  <conditionalFormatting sqref="AX20">
    <cfRule type="cellIs" dxfId="2348" priority="1460" operator="lessThan">
      <formula>$C$4</formula>
    </cfRule>
  </conditionalFormatting>
  <conditionalFormatting sqref="AX21">
    <cfRule type="cellIs" dxfId="2347" priority="1461" operator="lessThan">
      <formula>$C$4</formula>
    </cfRule>
  </conditionalFormatting>
  <conditionalFormatting sqref="AX22">
    <cfRule type="cellIs" dxfId="2346" priority="1462" operator="lessThan">
      <formula>$C$4</formula>
    </cfRule>
  </conditionalFormatting>
  <conditionalFormatting sqref="AX23">
    <cfRule type="cellIs" dxfId="2345" priority="1463" operator="lessThan">
      <formula>$C$4</formula>
    </cfRule>
  </conditionalFormatting>
  <conditionalFormatting sqref="AX24">
    <cfRule type="cellIs" dxfId="2344" priority="1464" operator="lessThan">
      <formula>$C$4</formula>
    </cfRule>
  </conditionalFormatting>
  <conditionalFormatting sqref="AX25">
    <cfRule type="cellIs" dxfId="2343" priority="1465" operator="lessThan">
      <formula>$C$4</formula>
    </cfRule>
  </conditionalFormatting>
  <conditionalFormatting sqref="AX26">
    <cfRule type="cellIs" dxfId="2342" priority="1466" operator="lessThan">
      <formula>$C$4</formula>
    </cfRule>
  </conditionalFormatting>
  <conditionalFormatting sqref="AX27">
    <cfRule type="cellIs" dxfId="2341" priority="1467" operator="lessThan">
      <formula>$C$4</formula>
    </cfRule>
  </conditionalFormatting>
  <conditionalFormatting sqref="AX28">
    <cfRule type="cellIs" dxfId="2340" priority="1468" operator="lessThan">
      <formula>$C$4</formula>
    </cfRule>
  </conditionalFormatting>
  <conditionalFormatting sqref="AX29">
    <cfRule type="cellIs" dxfId="2339" priority="1469" operator="lessThan">
      <formula>$C$4</formula>
    </cfRule>
  </conditionalFormatting>
  <conditionalFormatting sqref="AX30">
    <cfRule type="cellIs" dxfId="2338" priority="1470" operator="lessThan">
      <formula>$C$4</formula>
    </cfRule>
  </conditionalFormatting>
  <conditionalFormatting sqref="AX31">
    <cfRule type="cellIs" dxfId="2337" priority="1471" operator="lessThan">
      <formula>$C$4</formula>
    </cfRule>
  </conditionalFormatting>
  <conditionalFormatting sqref="AX32">
    <cfRule type="cellIs" dxfId="2336" priority="1472" operator="lessThan">
      <formula>$C$4</formula>
    </cfRule>
  </conditionalFormatting>
  <conditionalFormatting sqref="AX33">
    <cfRule type="cellIs" dxfId="2335" priority="1473" operator="lessThan">
      <formula>$C$4</formula>
    </cfRule>
  </conditionalFormatting>
  <conditionalFormatting sqref="AX34">
    <cfRule type="cellIs" dxfId="2334" priority="1474" operator="lessThan">
      <formula>$C$4</formula>
    </cfRule>
  </conditionalFormatting>
  <conditionalFormatting sqref="AX35">
    <cfRule type="cellIs" dxfId="2333" priority="1475" operator="lessThan">
      <formula>$C$4</formula>
    </cfRule>
  </conditionalFormatting>
  <conditionalFormatting sqref="AX36">
    <cfRule type="cellIs" dxfId="2332" priority="1476" operator="lessThan">
      <formula>$C$4</formula>
    </cfRule>
  </conditionalFormatting>
  <conditionalFormatting sqref="AX37">
    <cfRule type="cellIs" dxfId="2331" priority="1477" operator="lessThan">
      <formula>$C$4</formula>
    </cfRule>
  </conditionalFormatting>
  <conditionalFormatting sqref="AX38">
    <cfRule type="cellIs" dxfId="2330" priority="1478" operator="lessThan">
      <formula>$C$4</formula>
    </cfRule>
  </conditionalFormatting>
  <conditionalFormatting sqref="AX39">
    <cfRule type="cellIs" dxfId="2329" priority="1479" operator="lessThan">
      <formula>$C$4</formula>
    </cfRule>
  </conditionalFormatting>
  <conditionalFormatting sqref="AX40">
    <cfRule type="cellIs" dxfId="2328" priority="1480" operator="lessThan">
      <formula>$C$4</formula>
    </cfRule>
  </conditionalFormatting>
  <conditionalFormatting sqref="AX41">
    <cfRule type="cellIs" dxfId="2327" priority="1481" operator="lessThan">
      <formula>$C$4</formula>
    </cfRule>
  </conditionalFormatting>
  <conditionalFormatting sqref="AX42">
    <cfRule type="cellIs" dxfId="2326" priority="1482" operator="lessThan">
      <formula>$C$4</formula>
    </cfRule>
  </conditionalFormatting>
  <conditionalFormatting sqref="AX43">
    <cfRule type="cellIs" dxfId="2325" priority="1483" operator="lessThan">
      <formula>$C$4</formula>
    </cfRule>
  </conditionalFormatting>
  <conditionalFormatting sqref="AX44">
    <cfRule type="cellIs" dxfId="2324" priority="1484" operator="lessThan">
      <formula>$C$4</formula>
    </cfRule>
  </conditionalFormatting>
  <conditionalFormatting sqref="AX45">
    <cfRule type="cellIs" dxfId="2323" priority="1485" operator="lessThan">
      <formula>$C$4</formula>
    </cfRule>
  </conditionalFormatting>
  <conditionalFormatting sqref="AX46">
    <cfRule type="cellIs" dxfId="2322" priority="1486" operator="lessThan">
      <formula>$C$4</formula>
    </cfRule>
  </conditionalFormatting>
  <conditionalFormatting sqref="AX47">
    <cfRule type="cellIs" dxfId="2321" priority="1487" operator="lessThan">
      <formula>$C$4</formula>
    </cfRule>
  </conditionalFormatting>
  <conditionalFormatting sqref="AX48">
    <cfRule type="cellIs" dxfId="2320" priority="1488" operator="lessThan">
      <formula>$C$4</formula>
    </cfRule>
  </conditionalFormatting>
  <conditionalFormatting sqref="AX49">
    <cfRule type="cellIs" dxfId="2319" priority="1489" operator="lessThan">
      <formula>$C$4</formula>
    </cfRule>
  </conditionalFormatting>
  <conditionalFormatting sqref="AX50">
    <cfRule type="cellIs" dxfId="2318" priority="1490" operator="lessThan">
      <formula>$C$4</formula>
    </cfRule>
  </conditionalFormatting>
  <conditionalFormatting sqref="AX51">
    <cfRule type="cellIs" dxfId="2317" priority="1491" operator="lessThan">
      <formula>$C$4</formula>
    </cfRule>
  </conditionalFormatting>
  <conditionalFormatting sqref="AX52">
    <cfRule type="cellIs" dxfId="2316" priority="1492" operator="lessThan">
      <formula>$C$4</formula>
    </cfRule>
  </conditionalFormatting>
  <conditionalFormatting sqref="AX53">
    <cfRule type="cellIs" dxfId="2315" priority="1493" operator="lessThan">
      <formula>$C$4</formula>
    </cfRule>
  </conditionalFormatting>
  <conditionalFormatting sqref="AX54">
    <cfRule type="cellIs" dxfId="2314" priority="1494" operator="lessThan">
      <formula>$C$4</formula>
    </cfRule>
  </conditionalFormatting>
  <conditionalFormatting sqref="AX55">
    <cfRule type="cellIs" dxfId="2313" priority="1495" operator="lessThan">
      <formula>$C$4</formula>
    </cfRule>
  </conditionalFormatting>
  <conditionalFormatting sqref="AX56">
    <cfRule type="cellIs" dxfId="2312" priority="1496" operator="lessThan">
      <formula>$C$4</formula>
    </cfRule>
  </conditionalFormatting>
  <conditionalFormatting sqref="AX57">
    <cfRule type="cellIs" dxfId="2311" priority="1497" operator="lessThan">
      <formula>$C$4</formula>
    </cfRule>
  </conditionalFormatting>
  <conditionalFormatting sqref="AX58">
    <cfRule type="cellIs" dxfId="2310" priority="1498" operator="lessThan">
      <formula>$C$4</formula>
    </cfRule>
  </conditionalFormatting>
  <conditionalFormatting sqref="AX59">
    <cfRule type="cellIs" dxfId="2309" priority="1499" operator="lessThan">
      <formula>$C$4</formula>
    </cfRule>
  </conditionalFormatting>
  <conditionalFormatting sqref="AX60">
    <cfRule type="cellIs" dxfId="2308" priority="1500" operator="lessThan">
      <formula>$C$4</formula>
    </cfRule>
  </conditionalFormatting>
  <conditionalFormatting sqref="AY11">
    <cfRule type="cellIs" dxfId="2307" priority="1501" operator="lessThan">
      <formula>$C$4</formula>
    </cfRule>
  </conditionalFormatting>
  <conditionalFormatting sqref="AY12">
    <cfRule type="cellIs" dxfId="2306" priority="1502" operator="lessThan">
      <formula>$C$4</formula>
    </cfRule>
  </conditionalFormatting>
  <conditionalFormatting sqref="AY13">
    <cfRule type="cellIs" dxfId="2305" priority="1503" operator="lessThan">
      <formula>$C$4</formula>
    </cfRule>
  </conditionalFormatting>
  <conditionalFormatting sqref="AY14">
    <cfRule type="cellIs" dxfId="2304" priority="1504" operator="lessThan">
      <formula>$C$4</formula>
    </cfRule>
  </conditionalFormatting>
  <conditionalFormatting sqref="AY15">
    <cfRule type="cellIs" dxfId="2303" priority="1505" operator="lessThan">
      <formula>$C$4</formula>
    </cfRule>
  </conditionalFormatting>
  <conditionalFormatting sqref="AY16">
    <cfRule type="cellIs" dxfId="2302" priority="1506" operator="lessThan">
      <formula>$C$4</formula>
    </cfRule>
  </conditionalFormatting>
  <conditionalFormatting sqref="AY17">
    <cfRule type="cellIs" dxfId="2301" priority="1507" operator="lessThan">
      <formula>$C$4</formula>
    </cfRule>
  </conditionalFormatting>
  <conditionalFormatting sqref="AY18">
    <cfRule type="cellIs" dxfId="2300" priority="1508" operator="lessThan">
      <formula>$C$4</formula>
    </cfRule>
  </conditionalFormatting>
  <conditionalFormatting sqref="AY19">
    <cfRule type="cellIs" dxfId="2299" priority="1509" operator="lessThan">
      <formula>$C$4</formula>
    </cfRule>
  </conditionalFormatting>
  <conditionalFormatting sqref="AY20">
    <cfRule type="cellIs" dxfId="2298" priority="1510" operator="lessThan">
      <formula>$C$4</formula>
    </cfRule>
  </conditionalFormatting>
  <conditionalFormatting sqref="AY21">
    <cfRule type="cellIs" dxfId="2297" priority="1511" operator="lessThan">
      <formula>$C$4</formula>
    </cfRule>
  </conditionalFormatting>
  <conditionalFormatting sqref="AY22">
    <cfRule type="cellIs" dxfId="2296" priority="1512" operator="lessThan">
      <formula>$C$4</formula>
    </cfRule>
  </conditionalFormatting>
  <conditionalFormatting sqref="AY23">
    <cfRule type="cellIs" dxfId="2295" priority="1513" operator="lessThan">
      <formula>$C$4</formula>
    </cfRule>
  </conditionalFormatting>
  <conditionalFormatting sqref="AY24">
    <cfRule type="cellIs" dxfId="2294" priority="1514" operator="lessThan">
      <formula>$C$4</formula>
    </cfRule>
  </conditionalFormatting>
  <conditionalFormatting sqref="AY25">
    <cfRule type="cellIs" dxfId="2293" priority="1515" operator="lessThan">
      <formula>$C$4</formula>
    </cfRule>
  </conditionalFormatting>
  <conditionalFormatting sqref="AY26">
    <cfRule type="cellIs" dxfId="2292" priority="1516" operator="lessThan">
      <formula>$C$4</formula>
    </cfRule>
  </conditionalFormatting>
  <conditionalFormatting sqref="AY27">
    <cfRule type="cellIs" dxfId="2291" priority="1517" operator="lessThan">
      <formula>$C$4</formula>
    </cfRule>
  </conditionalFormatting>
  <conditionalFormatting sqref="AY28">
    <cfRule type="cellIs" dxfId="2290" priority="1518" operator="lessThan">
      <formula>$C$4</formula>
    </cfRule>
  </conditionalFormatting>
  <conditionalFormatting sqref="AY29">
    <cfRule type="cellIs" dxfId="2289" priority="1519" operator="lessThan">
      <formula>$C$4</formula>
    </cfRule>
  </conditionalFormatting>
  <conditionalFormatting sqref="AY30">
    <cfRule type="cellIs" dxfId="2288" priority="1520" operator="lessThan">
      <formula>$C$4</formula>
    </cfRule>
  </conditionalFormatting>
  <conditionalFormatting sqref="AY31">
    <cfRule type="cellIs" dxfId="2287" priority="1521" operator="lessThan">
      <formula>$C$4</formula>
    </cfRule>
  </conditionalFormatting>
  <conditionalFormatting sqref="AY32">
    <cfRule type="cellIs" dxfId="2286" priority="1522" operator="lessThan">
      <formula>$C$4</formula>
    </cfRule>
  </conditionalFormatting>
  <conditionalFormatting sqref="AY33">
    <cfRule type="cellIs" dxfId="2285" priority="1523" operator="lessThan">
      <formula>$C$4</formula>
    </cfRule>
  </conditionalFormatting>
  <conditionalFormatting sqref="AY34">
    <cfRule type="cellIs" dxfId="2284" priority="1524" operator="lessThan">
      <formula>$C$4</formula>
    </cfRule>
  </conditionalFormatting>
  <conditionalFormatting sqref="AY35">
    <cfRule type="cellIs" dxfId="2283" priority="1525" operator="lessThan">
      <formula>$C$4</formula>
    </cfRule>
  </conditionalFormatting>
  <conditionalFormatting sqref="AY36">
    <cfRule type="cellIs" dxfId="2282" priority="1526" operator="lessThan">
      <formula>$C$4</formula>
    </cfRule>
  </conditionalFormatting>
  <conditionalFormatting sqref="AY37">
    <cfRule type="cellIs" dxfId="2281" priority="1527" operator="lessThan">
      <formula>$C$4</formula>
    </cfRule>
  </conditionalFormatting>
  <conditionalFormatting sqref="AY38">
    <cfRule type="cellIs" dxfId="2280" priority="1528" operator="lessThan">
      <formula>$C$4</formula>
    </cfRule>
  </conditionalFormatting>
  <conditionalFormatting sqref="AY39">
    <cfRule type="cellIs" dxfId="2279" priority="1529" operator="lessThan">
      <formula>$C$4</formula>
    </cfRule>
  </conditionalFormatting>
  <conditionalFormatting sqref="AY40">
    <cfRule type="cellIs" dxfId="2278" priority="1530" operator="lessThan">
      <formula>$C$4</formula>
    </cfRule>
  </conditionalFormatting>
  <conditionalFormatting sqref="AY41">
    <cfRule type="cellIs" dxfId="2277" priority="1531" operator="lessThan">
      <formula>$C$4</formula>
    </cfRule>
  </conditionalFormatting>
  <conditionalFormatting sqref="AY42">
    <cfRule type="cellIs" dxfId="2276" priority="1532" operator="lessThan">
      <formula>$C$4</formula>
    </cfRule>
  </conditionalFormatting>
  <conditionalFormatting sqref="AY43">
    <cfRule type="cellIs" dxfId="2275" priority="1533" operator="lessThan">
      <formula>$C$4</formula>
    </cfRule>
  </conditionalFormatting>
  <conditionalFormatting sqref="AY44">
    <cfRule type="cellIs" dxfId="2274" priority="1534" operator="lessThan">
      <formula>$C$4</formula>
    </cfRule>
  </conditionalFormatting>
  <conditionalFormatting sqref="AY45">
    <cfRule type="cellIs" dxfId="2273" priority="1535" operator="lessThan">
      <formula>$C$4</formula>
    </cfRule>
  </conditionalFormatting>
  <conditionalFormatting sqref="AY46">
    <cfRule type="cellIs" dxfId="2272" priority="1536" operator="lessThan">
      <formula>$C$4</formula>
    </cfRule>
  </conditionalFormatting>
  <conditionalFormatting sqref="AY47">
    <cfRule type="cellIs" dxfId="2271" priority="1537" operator="lessThan">
      <formula>$C$4</formula>
    </cfRule>
  </conditionalFormatting>
  <conditionalFormatting sqref="AY48">
    <cfRule type="cellIs" dxfId="2270" priority="1538" operator="lessThan">
      <formula>$C$4</formula>
    </cfRule>
  </conditionalFormatting>
  <conditionalFormatting sqref="AY49">
    <cfRule type="cellIs" dxfId="2269" priority="1539" operator="lessThan">
      <formula>$C$4</formula>
    </cfRule>
  </conditionalFormatting>
  <conditionalFormatting sqref="AY50">
    <cfRule type="cellIs" dxfId="2268" priority="1540" operator="lessThan">
      <formula>$C$4</formula>
    </cfRule>
  </conditionalFormatting>
  <conditionalFormatting sqref="AY51">
    <cfRule type="cellIs" dxfId="2267" priority="1541" operator="lessThan">
      <formula>$C$4</formula>
    </cfRule>
  </conditionalFormatting>
  <conditionalFormatting sqref="AY52">
    <cfRule type="cellIs" dxfId="2266" priority="1542" operator="lessThan">
      <formula>$C$4</formula>
    </cfRule>
  </conditionalFormatting>
  <conditionalFormatting sqref="AY53">
    <cfRule type="cellIs" dxfId="2265" priority="1543" operator="lessThan">
      <formula>$C$4</formula>
    </cfRule>
  </conditionalFormatting>
  <conditionalFormatting sqref="AY54">
    <cfRule type="cellIs" dxfId="2264" priority="1544" operator="lessThan">
      <formula>$C$4</formula>
    </cfRule>
  </conditionalFormatting>
  <conditionalFormatting sqref="AY55">
    <cfRule type="cellIs" dxfId="2263" priority="1545" operator="lessThan">
      <formula>$C$4</formula>
    </cfRule>
  </conditionalFormatting>
  <conditionalFormatting sqref="AY56">
    <cfRule type="cellIs" dxfId="2262" priority="1546" operator="lessThan">
      <formula>$C$4</formula>
    </cfRule>
  </conditionalFormatting>
  <conditionalFormatting sqref="AY57">
    <cfRule type="cellIs" dxfId="2261" priority="1547" operator="lessThan">
      <formula>$C$4</formula>
    </cfRule>
  </conditionalFormatting>
  <conditionalFormatting sqref="AY58">
    <cfRule type="cellIs" dxfId="2260" priority="1548" operator="lessThan">
      <formula>$C$4</formula>
    </cfRule>
  </conditionalFormatting>
  <conditionalFormatting sqref="AY59">
    <cfRule type="cellIs" dxfId="2259" priority="1549" operator="lessThan">
      <formula>$C$4</formula>
    </cfRule>
  </conditionalFormatting>
  <conditionalFormatting sqref="AY60">
    <cfRule type="cellIs" dxfId="2258" priority="1550" operator="lessThan">
      <formula>$C$4</formula>
    </cfRule>
  </conditionalFormatting>
  <conditionalFormatting sqref="BO11">
    <cfRule type="cellIs" dxfId="2257" priority="1551" operator="lessThan">
      <formula>$C$4</formula>
    </cfRule>
  </conditionalFormatting>
  <conditionalFormatting sqref="BO12">
    <cfRule type="cellIs" dxfId="2256" priority="1552" operator="lessThan">
      <formula>$C$4</formula>
    </cfRule>
  </conditionalFormatting>
  <conditionalFormatting sqref="BO13">
    <cfRule type="cellIs" dxfId="2255" priority="1553" operator="lessThan">
      <formula>$C$4</formula>
    </cfRule>
  </conditionalFormatting>
  <conditionalFormatting sqref="BO14">
    <cfRule type="cellIs" dxfId="2254" priority="1554" operator="lessThan">
      <formula>$C$4</formula>
    </cfRule>
  </conditionalFormatting>
  <conditionalFormatting sqref="BO15">
    <cfRule type="cellIs" dxfId="2253" priority="1555" operator="lessThan">
      <formula>$C$4</formula>
    </cfRule>
  </conditionalFormatting>
  <conditionalFormatting sqref="BO16">
    <cfRule type="cellIs" dxfId="2252" priority="1556" operator="lessThan">
      <formula>$C$4</formula>
    </cfRule>
  </conditionalFormatting>
  <conditionalFormatting sqref="BO17">
    <cfRule type="cellIs" dxfId="2251" priority="1557" operator="lessThan">
      <formula>$C$4</formula>
    </cfRule>
  </conditionalFormatting>
  <conditionalFormatting sqref="BO18">
    <cfRule type="cellIs" dxfId="2250" priority="1558" operator="lessThan">
      <formula>$C$4</formula>
    </cfRule>
  </conditionalFormatting>
  <conditionalFormatting sqref="BO19">
    <cfRule type="cellIs" dxfId="2249" priority="1559" operator="lessThan">
      <formula>$C$4</formula>
    </cfRule>
  </conditionalFormatting>
  <conditionalFormatting sqref="BO20">
    <cfRule type="cellIs" dxfId="2248" priority="1560" operator="lessThan">
      <formula>$C$4</formula>
    </cfRule>
  </conditionalFormatting>
  <conditionalFormatting sqref="BO21">
    <cfRule type="cellIs" dxfId="2247" priority="1561" operator="lessThan">
      <formula>$C$4</formula>
    </cfRule>
  </conditionalFormatting>
  <conditionalFormatting sqref="BO22">
    <cfRule type="cellIs" dxfId="2246" priority="1562" operator="lessThan">
      <formula>$C$4</formula>
    </cfRule>
  </conditionalFormatting>
  <conditionalFormatting sqref="BO23">
    <cfRule type="cellIs" dxfId="2245" priority="1563" operator="lessThan">
      <formula>$C$4</formula>
    </cfRule>
  </conditionalFormatting>
  <conditionalFormatting sqref="BO24">
    <cfRule type="cellIs" dxfId="2244" priority="1564" operator="lessThan">
      <formula>$C$4</formula>
    </cfRule>
  </conditionalFormatting>
  <conditionalFormatting sqref="BO25">
    <cfRule type="cellIs" dxfId="2243" priority="1565" operator="lessThan">
      <formula>$C$4</formula>
    </cfRule>
  </conditionalFormatting>
  <conditionalFormatting sqref="BO26">
    <cfRule type="cellIs" dxfId="2242" priority="1566" operator="lessThan">
      <formula>$C$4</formula>
    </cfRule>
  </conditionalFormatting>
  <conditionalFormatting sqref="BO27">
    <cfRule type="cellIs" dxfId="2241" priority="1567" operator="lessThan">
      <formula>$C$4</formula>
    </cfRule>
  </conditionalFormatting>
  <conditionalFormatting sqref="BO28">
    <cfRule type="cellIs" dxfId="2240" priority="1568" operator="lessThan">
      <formula>$C$4</formula>
    </cfRule>
  </conditionalFormatting>
  <conditionalFormatting sqref="BO29">
    <cfRule type="cellIs" dxfId="2239" priority="1569" operator="lessThan">
      <formula>$C$4</formula>
    </cfRule>
  </conditionalFormatting>
  <conditionalFormatting sqref="BO30">
    <cfRule type="cellIs" dxfId="2238" priority="1570" operator="lessThan">
      <formula>$C$4</formula>
    </cfRule>
  </conditionalFormatting>
  <conditionalFormatting sqref="BO31">
    <cfRule type="cellIs" dxfId="2237" priority="1571" operator="lessThan">
      <formula>$C$4</formula>
    </cfRule>
  </conditionalFormatting>
  <conditionalFormatting sqref="BO32">
    <cfRule type="cellIs" dxfId="2236" priority="1572" operator="lessThan">
      <formula>$C$4</formula>
    </cfRule>
  </conditionalFormatting>
  <conditionalFormatting sqref="BO33">
    <cfRule type="cellIs" dxfId="2235" priority="1573" operator="lessThan">
      <formula>$C$4</formula>
    </cfRule>
  </conditionalFormatting>
  <conditionalFormatting sqref="BO34">
    <cfRule type="cellIs" dxfId="2234" priority="1574" operator="lessThan">
      <formula>$C$4</formula>
    </cfRule>
  </conditionalFormatting>
  <conditionalFormatting sqref="BO35">
    <cfRule type="cellIs" dxfId="2233" priority="1575" operator="lessThan">
      <formula>$C$4</formula>
    </cfRule>
  </conditionalFormatting>
  <conditionalFormatting sqref="BO36">
    <cfRule type="cellIs" dxfId="2232" priority="1576" operator="lessThan">
      <formula>$C$4</formula>
    </cfRule>
  </conditionalFormatting>
  <conditionalFormatting sqref="BO37">
    <cfRule type="cellIs" dxfId="2231" priority="1577" operator="lessThan">
      <formula>$C$4</formula>
    </cfRule>
  </conditionalFormatting>
  <conditionalFormatting sqref="BO38">
    <cfRule type="cellIs" dxfId="2230" priority="1578" operator="lessThan">
      <formula>$C$4</formula>
    </cfRule>
  </conditionalFormatting>
  <conditionalFormatting sqref="BO39">
    <cfRule type="cellIs" dxfId="2229" priority="1579" operator="lessThan">
      <formula>$C$4</formula>
    </cfRule>
  </conditionalFormatting>
  <conditionalFormatting sqref="BO40">
    <cfRule type="cellIs" dxfId="2228" priority="1580" operator="lessThan">
      <formula>$C$4</formula>
    </cfRule>
  </conditionalFormatting>
  <conditionalFormatting sqref="BO41">
    <cfRule type="cellIs" dxfId="2227" priority="1581" operator="lessThan">
      <formula>$C$4</formula>
    </cfRule>
  </conditionalFormatting>
  <conditionalFormatting sqref="BO42">
    <cfRule type="cellIs" dxfId="2226" priority="1582" operator="lessThan">
      <formula>$C$4</formula>
    </cfRule>
  </conditionalFormatting>
  <conditionalFormatting sqref="BO43">
    <cfRule type="cellIs" dxfId="2225" priority="1583" operator="lessThan">
      <formula>$C$4</formula>
    </cfRule>
  </conditionalFormatting>
  <conditionalFormatting sqref="BO44">
    <cfRule type="cellIs" dxfId="2224" priority="1584" operator="lessThan">
      <formula>$C$4</formula>
    </cfRule>
  </conditionalFormatting>
  <conditionalFormatting sqref="BO45">
    <cfRule type="cellIs" dxfId="2223" priority="1585" operator="lessThan">
      <formula>$C$4</formula>
    </cfRule>
  </conditionalFormatting>
  <conditionalFormatting sqref="BO46">
    <cfRule type="cellIs" dxfId="2222" priority="1586" operator="lessThan">
      <formula>$C$4</formula>
    </cfRule>
  </conditionalFormatting>
  <conditionalFormatting sqref="BO47">
    <cfRule type="cellIs" dxfId="2221" priority="1587" operator="lessThan">
      <formula>$C$4</formula>
    </cfRule>
  </conditionalFormatting>
  <conditionalFormatting sqref="BO48">
    <cfRule type="cellIs" dxfId="2220" priority="1588" operator="lessThan">
      <formula>$C$4</formula>
    </cfRule>
  </conditionalFormatting>
  <conditionalFormatting sqref="BO49">
    <cfRule type="cellIs" dxfId="2219" priority="1589" operator="lessThan">
      <formula>$C$4</formula>
    </cfRule>
  </conditionalFormatting>
  <conditionalFormatting sqref="BO50">
    <cfRule type="cellIs" dxfId="2218" priority="1590" operator="lessThan">
      <formula>$C$4</formula>
    </cfRule>
  </conditionalFormatting>
  <conditionalFormatting sqref="BO51">
    <cfRule type="cellIs" dxfId="2217" priority="1591" operator="lessThan">
      <formula>$C$4</formula>
    </cfRule>
  </conditionalFormatting>
  <conditionalFormatting sqref="BO52">
    <cfRule type="cellIs" dxfId="2216" priority="1592" operator="lessThan">
      <formula>$C$4</formula>
    </cfRule>
  </conditionalFormatting>
  <conditionalFormatting sqref="BO53">
    <cfRule type="cellIs" dxfId="2215" priority="1593" operator="lessThan">
      <formula>$C$4</formula>
    </cfRule>
  </conditionalFormatting>
  <conditionalFormatting sqref="BO54">
    <cfRule type="cellIs" dxfId="2214" priority="1594" operator="lessThan">
      <formula>$C$4</formula>
    </cfRule>
  </conditionalFormatting>
  <conditionalFormatting sqref="BO55">
    <cfRule type="cellIs" dxfId="2213" priority="1595" operator="lessThan">
      <formula>$C$4</formula>
    </cfRule>
  </conditionalFormatting>
  <conditionalFormatting sqref="BO56">
    <cfRule type="cellIs" dxfId="2212" priority="1596" operator="lessThan">
      <formula>$C$4</formula>
    </cfRule>
  </conditionalFormatting>
  <conditionalFormatting sqref="BO57">
    <cfRule type="cellIs" dxfId="2211" priority="1597" operator="lessThan">
      <formula>$C$4</formula>
    </cfRule>
  </conditionalFormatting>
  <conditionalFormatting sqref="BO58">
    <cfRule type="cellIs" dxfId="2210" priority="1598" operator="lessThan">
      <formula>$C$4</formula>
    </cfRule>
  </conditionalFormatting>
  <conditionalFormatting sqref="BO59">
    <cfRule type="cellIs" dxfId="2209" priority="1599" operator="lessThan">
      <formula>$C$4</formula>
    </cfRule>
  </conditionalFormatting>
  <conditionalFormatting sqref="BO60">
    <cfRule type="cellIs" dxfId="2208" priority="1600" operator="lessThan">
      <formula>$C$4</formula>
    </cfRule>
  </conditionalFormatting>
  <conditionalFormatting sqref="BP11">
    <cfRule type="cellIs" dxfId="2207" priority="1601" operator="lessThan">
      <formula>$C$4</formula>
    </cfRule>
  </conditionalFormatting>
  <conditionalFormatting sqref="BP12">
    <cfRule type="cellIs" dxfId="2206" priority="1602" operator="lessThan">
      <formula>$C$4</formula>
    </cfRule>
  </conditionalFormatting>
  <conditionalFormatting sqref="BP13">
    <cfRule type="cellIs" dxfId="2205" priority="1603" operator="lessThan">
      <formula>$C$4</formula>
    </cfRule>
  </conditionalFormatting>
  <conditionalFormatting sqref="BP14">
    <cfRule type="cellIs" dxfId="2204" priority="1604" operator="lessThan">
      <formula>$C$4</formula>
    </cfRule>
  </conditionalFormatting>
  <conditionalFormatting sqref="BP15">
    <cfRule type="cellIs" dxfId="2203" priority="1605" operator="lessThan">
      <formula>$C$4</formula>
    </cfRule>
  </conditionalFormatting>
  <conditionalFormatting sqref="BP16">
    <cfRule type="cellIs" dxfId="2202" priority="1606" operator="lessThan">
      <formula>$C$4</formula>
    </cfRule>
  </conditionalFormatting>
  <conditionalFormatting sqref="BP17">
    <cfRule type="cellIs" dxfId="2201" priority="1607" operator="lessThan">
      <formula>$C$4</formula>
    </cfRule>
  </conditionalFormatting>
  <conditionalFormatting sqref="BP18">
    <cfRule type="cellIs" dxfId="2200" priority="1608" operator="lessThan">
      <formula>$C$4</formula>
    </cfRule>
  </conditionalFormatting>
  <conditionalFormatting sqref="BP19">
    <cfRule type="cellIs" dxfId="2199" priority="1609" operator="lessThan">
      <formula>$C$4</formula>
    </cfRule>
  </conditionalFormatting>
  <conditionalFormatting sqref="BP20">
    <cfRule type="cellIs" dxfId="2198" priority="1610" operator="lessThan">
      <formula>$C$4</formula>
    </cfRule>
  </conditionalFormatting>
  <conditionalFormatting sqref="BP21">
    <cfRule type="cellIs" dxfId="2197" priority="1611" operator="lessThan">
      <formula>$C$4</formula>
    </cfRule>
  </conditionalFormatting>
  <conditionalFormatting sqref="BP22">
    <cfRule type="cellIs" dxfId="2196" priority="1612" operator="lessThan">
      <formula>$C$4</formula>
    </cfRule>
  </conditionalFormatting>
  <conditionalFormatting sqref="BP23">
    <cfRule type="cellIs" dxfId="2195" priority="1613" operator="lessThan">
      <formula>$C$4</formula>
    </cfRule>
  </conditionalFormatting>
  <conditionalFormatting sqref="BP24">
    <cfRule type="cellIs" dxfId="2194" priority="1614" operator="lessThan">
      <formula>$C$4</formula>
    </cfRule>
  </conditionalFormatting>
  <conditionalFormatting sqref="BP25">
    <cfRule type="cellIs" dxfId="2193" priority="1615" operator="lessThan">
      <formula>$C$4</formula>
    </cfRule>
  </conditionalFormatting>
  <conditionalFormatting sqref="BP26">
    <cfRule type="cellIs" dxfId="2192" priority="1616" operator="lessThan">
      <formula>$C$4</formula>
    </cfRule>
  </conditionalFormatting>
  <conditionalFormatting sqref="BP27">
    <cfRule type="cellIs" dxfId="2191" priority="1617" operator="lessThan">
      <formula>$C$4</formula>
    </cfRule>
  </conditionalFormatting>
  <conditionalFormatting sqref="BP28">
    <cfRule type="cellIs" dxfId="2190" priority="1618" operator="lessThan">
      <formula>$C$4</formula>
    </cfRule>
  </conditionalFormatting>
  <conditionalFormatting sqref="BP29">
    <cfRule type="cellIs" dxfId="2189" priority="1619" operator="lessThan">
      <formula>$C$4</formula>
    </cfRule>
  </conditionalFormatting>
  <conditionalFormatting sqref="BP30">
    <cfRule type="cellIs" dxfId="2188" priority="1620" operator="lessThan">
      <formula>$C$4</formula>
    </cfRule>
  </conditionalFormatting>
  <conditionalFormatting sqref="BP31">
    <cfRule type="cellIs" dxfId="2187" priority="1621" operator="lessThan">
      <formula>$C$4</formula>
    </cfRule>
  </conditionalFormatting>
  <conditionalFormatting sqref="BP32">
    <cfRule type="cellIs" dxfId="2186" priority="1622" operator="lessThan">
      <formula>$C$4</formula>
    </cfRule>
  </conditionalFormatting>
  <conditionalFormatting sqref="BP33">
    <cfRule type="cellIs" dxfId="2185" priority="1623" operator="lessThan">
      <formula>$C$4</formula>
    </cfRule>
  </conditionalFormatting>
  <conditionalFormatting sqref="BP34">
    <cfRule type="cellIs" dxfId="2184" priority="1624" operator="lessThan">
      <formula>$C$4</formula>
    </cfRule>
  </conditionalFormatting>
  <conditionalFormatting sqref="BP35">
    <cfRule type="cellIs" dxfId="2183" priority="1625" operator="lessThan">
      <formula>$C$4</formula>
    </cfRule>
  </conditionalFormatting>
  <conditionalFormatting sqref="BP36">
    <cfRule type="cellIs" dxfId="2182" priority="1626" operator="lessThan">
      <formula>$C$4</formula>
    </cfRule>
  </conditionalFormatting>
  <conditionalFormatting sqref="BP37">
    <cfRule type="cellIs" dxfId="2181" priority="1627" operator="lessThan">
      <formula>$C$4</formula>
    </cfRule>
  </conditionalFormatting>
  <conditionalFormatting sqref="BP38">
    <cfRule type="cellIs" dxfId="2180" priority="1628" operator="lessThan">
      <formula>$C$4</formula>
    </cfRule>
  </conditionalFormatting>
  <conditionalFormatting sqref="BP39">
    <cfRule type="cellIs" dxfId="2179" priority="1629" operator="lessThan">
      <formula>$C$4</formula>
    </cfRule>
  </conditionalFormatting>
  <conditionalFormatting sqref="BP40">
    <cfRule type="cellIs" dxfId="2178" priority="1630" operator="lessThan">
      <formula>$C$4</formula>
    </cfRule>
  </conditionalFormatting>
  <conditionalFormatting sqref="BP41">
    <cfRule type="cellIs" dxfId="2177" priority="1631" operator="lessThan">
      <formula>$C$4</formula>
    </cfRule>
  </conditionalFormatting>
  <conditionalFormatting sqref="BP42">
    <cfRule type="cellIs" dxfId="2176" priority="1632" operator="lessThan">
      <formula>$C$4</formula>
    </cfRule>
  </conditionalFormatting>
  <conditionalFormatting sqref="BP43">
    <cfRule type="cellIs" dxfId="2175" priority="1633" operator="lessThan">
      <formula>$C$4</formula>
    </cfRule>
  </conditionalFormatting>
  <conditionalFormatting sqref="BP44">
    <cfRule type="cellIs" dxfId="2174" priority="1634" operator="lessThan">
      <formula>$C$4</formula>
    </cfRule>
  </conditionalFormatting>
  <conditionalFormatting sqref="BP45">
    <cfRule type="cellIs" dxfId="2173" priority="1635" operator="lessThan">
      <formula>$C$4</formula>
    </cfRule>
  </conditionalFormatting>
  <conditionalFormatting sqref="BP46">
    <cfRule type="cellIs" dxfId="2172" priority="1636" operator="lessThan">
      <formula>$C$4</formula>
    </cfRule>
  </conditionalFormatting>
  <conditionalFormatting sqref="BP47">
    <cfRule type="cellIs" dxfId="2171" priority="1637" operator="lessThan">
      <formula>$C$4</formula>
    </cfRule>
  </conditionalFormatting>
  <conditionalFormatting sqref="BP48">
    <cfRule type="cellIs" dxfId="2170" priority="1638" operator="lessThan">
      <formula>$C$4</formula>
    </cfRule>
  </conditionalFormatting>
  <conditionalFormatting sqref="BP49">
    <cfRule type="cellIs" dxfId="2169" priority="1639" operator="lessThan">
      <formula>$C$4</formula>
    </cfRule>
  </conditionalFormatting>
  <conditionalFormatting sqref="BP50">
    <cfRule type="cellIs" dxfId="2168" priority="1640" operator="lessThan">
      <formula>$C$4</formula>
    </cfRule>
  </conditionalFormatting>
  <conditionalFormatting sqref="BP51">
    <cfRule type="cellIs" dxfId="2167" priority="1641" operator="lessThan">
      <formula>$C$4</formula>
    </cfRule>
  </conditionalFormatting>
  <conditionalFormatting sqref="BP52">
    <cfRule type="cellIs" dxfId="2166" priority="1642" operator="lessThan">
      <formula>$C$4</formula>
    </cfRule>
  </conditionalFormatting>
  <conditionalFormatting sqref="BP53">
    <cfRule type="cellIs" dxfId="2165" priority="1643" operator="lessThan">
      <formula>$C$4</formula>
    </cfRule>
  </conditionalFormatting>
  <conditionalFormatting sqref="BP54">
    <cfRule type="cellIs" dxfId="2164" priority="1644" operator="lessThan">
      <formula>$C$4</formula>
    </cfRule>
  </conditionalFormatting>
  <conditionalFormatting sqref="BP55">
    <cfRule type="cellIs" dxfId="2163" priority="1645" operator="lessThan">
      <formula>$C$4</formula>
    </cfRule>
  </conditionalFormatting>
  <conditionalFormatting sqref="BP56">
    <cfRule type="cellIs" dxfId="2162" priority="1646" operator="lessThan">
      <formula>$C$4</formula>
    </cfRule>
  </conditionalFormatting>
  <conditionalFormatting sqref="BP57">
    <cfRule type="cellIs" dxfId="2161" priority="1647" operator="lessThan">
      <formula>$C$4</formula>
    </cfRule>
  </conditionalFormatting>
  <conditionalFormatting sqref="BP58">
    <cfRule type="cellIs" dxfId="2160" priority="1648" operator="lessThan">
      <formula>$C$4</formula>
    </cfRule>
  </conditionalFormatting>
  <conditionalFormatting sqref="BP59">
    <cfRule type="cellIs" dxfId="2159" priority="1649" operator="lessThan">
      <formula>$C$4</formula>
    </cfRule>
  </conditionalFormatting>
  <conditionalFormatting sqref="BP60">
    <cfRule type="cellIs" dxfId="2158" priority="1650" operator="lessThan">
      <formula>$C$4</formula>
    </cfRule>
  </conditionalFormatting>
  <conditionalFormatting sqref="BQ11">
    <cfRule type="cellIs" dxfId="2157" priority="1651" operator="lessThan">
      <formula>$C$4</formula>
    </cfRule>
  </conditionalFormatting>
  <conditionalFormatting sqref="BQ12">
    <cfRule type="cellIs" dxfId="2156" priority="1652" operator="lessThan">
      <formula>$C$4</formula>
    </cfRule>
  </conditionalFormatting>
  <conditionalFormatting sqref="BQ13">
    <cfRule type="cellIs" dxfId="2155" priority="1653" operator="lessThan">
      <formula>$C$4</formula>
    </cfRule>
  </conditionalFormatting>
  <conditionalFormatting sqref="BQ14">
    <cfRule type="cellIs" dxfId="2154" priority="1654" operator="lessThan">
      <formula>$C$4</formula>
    </cfRule>
  </conditionalFormatting>
  <conditionalFormatting sqref="BQ15">
    <cfRule type="cellIs" dxfId="2153" priority="1655" operator="lessThan">
      <formula>$C$4</formula>
    </cfRule>
  </conditionalFormatting>
  <conditionalFormatting sqref="BQ16">
    <cfRule type="cellIs" dxfId="2152" priority="1656" operator="lessThan">
      <formula>$C$4</formula>
    </cfRule>
  </conditionalFormatting>
  <conditionalFormatting sqref="BQ17">
    <cfRule type="cellIs" dxfId="2151" priority="1657" operator="lessThan">
      <formula>$C$4</formula>
    </cfRule>
  </conditionalFormatting>
  <conditionalFormatting sqref="BQ18">
    <cfRule type="cellIs" dxfId="2150" priority="1658" operator="lessThan">
      <formula>$C$4</formula>
    </cfRule>
  </conditionalFormatting>
  <conditionalFormatting sqref="BQ19">
    <cfRule type="cellIs" dxfId="2149" priority="1659" operator="lessThan">
      <formula>$C$4</formula>
    </cfRule>
  </conditionalFormatting>
  <conditionalFormatting sqref="BQ20">
    <cfRule type="cellIs" dxfId="2148" priority="1660" operator="lessThan">
      <formula>$C$4</formula>
    </cfRule>
  </conditionalFormatting>
  <conditionalFormatting sqref="BQ21">
    <cfRule type="cellIs" dxfId="2147" priority="1661" operator="lessThan">
      <formula>$C$4</formula>
    </cfRule>
  </conditionalFormatting>
  <conditionalFormatting sqref="BQ22">
    <cfRule type="cellIs" dxfId="2146" priority="1662" operator="lessThan">
      <formula>$C$4</formula>
    </cfRule>
  </conditionalFormatting>
  <conditionalFormatting sqref="BQ23">
    <cfRule type="cellIs" dxfId="2145" priority="1663" operator="lessThan">
      <formula>$C$4</formula>
    </cfRule>
  </conditionalFormatting>
  <conditionalFormatting sqref="BQ24">
    <cfRule type="cellIs" dxfId="2144" priority="1664" operator="lessThan">
      <formula>$C$4</formula>
    </cfRule>
  </conditionalFormatting>
  <conditionalFormatting sqref="BQ25">
    <cfRule type="cellIs" dxfId="2143" priority="1665" operator="lessThan">
      <formula>$C$4</formula>
    </cfRule>
  </conditionalFormatting>
  <conditionalFormatting sqref="BQ26">
    <cfRule type="cellIs" dxfId="2142" priority="1666" operator="lessThan">
      <formula>$C$4</formula>
    </cfRule>
  </conditionalFormatting>
  <conditionalFormatting sqref="BQ27">
    <cfRule type="cellIs" dxfId="2141" priority="1667" operator="lessThan">
      <formula>$C$4</formula>
    </cfRule>
  </conditionalFormatting>
  <conditionalFormatting sqref="BQ28">
    <cfRule type="cellIs" dxfId="2140" priority="1668" operator="lessThan">
      <formula>$C$4</formula>
    </cfRule>
  </conditionalFormatting>
  <conditionalFormatting sqref="BQ29">
    <cfRule type="cellIs" dxfId="2139" priority="1669" operator="lessThan">
      <formula>$C$4</formula>
    </cfRule>
  </conditionalFormatting>
  <conditionalFormatting sqref="BQ30">
    <cfRule type="cellIs" dxfId="2138" priority="1670" operator="lessThan">
      <formula>$C$4</formula>
    </cfRule>
  </conditionalFormatting>
  <conditionalFormatting sqref="BQ31">
    <cfRule type="cellIs" dxfId="2137" priority="1671" operator="lessThan">
      <formula>$C$4</formula>
    </cfRule>
  </conditionalFormatting>
  <conditionalFormatting sqref="BQ32">
    <cfRule type="cellIs" dxfId="2136" priority="1672" operator="lessThan">
      <formula>$C$4</formula>
    </cfRule>
  </conditionalFormatting>
  <conditionalFormatting sqref="BQ33">
    <cfRule type="cellIs" dxfId="2135" priority="1673" operator="lessThan">
      <formula>$C$4</formula>
    </cfRule>
  </conditionalFormatting>
  <conditionalFormatting sqref="BQ34">
    <cfRule type="cellIs" dxfId="2134" priority="1674" operator="lessThan">
      <formula>$C$4</formula>
    </cfRule>
  </conditionalFormatting>
  <conditionalFormatting sqref="BQ35">
    <cfRule type="cellIs" dxfId="2133" priority="1675" operator="lessThan">
      <formula>$C$4</formula>
    </cfRule>
  </conditionalFormatting>
  <conditionalFormatting sqref="BQ36">
    <cfRule type="cellIs" dxfId="2132" priority="1676" operator="lessThan">
      <formula>$C$4</formula>
    </cfRule>
  </conditionalFormatting>
  <conditionalFormatting sqref="BQ37">
    <cfRule type="cellIs" dxfId="2131" priority="1677" operator="lessThan">
      <formula>$C$4</formula>
    </cfRule>
  </conditionalFormatting>
  <conditionalFormatting sqref="BQ38">
    <cfRule type="cellIs" dxfId="2130" priority="1678" operator="lessThan">
      <formula>$C$4</formula>
    </cfRule>
  </conditionalFormatting>
  <conditionalFormatting sqref="BQ39">
    <cfRule type="cellIs" dxfId="2129" priority="1679" operator="lessThan">
      <formula>$C$4</formula>
    </cfRule>
  </conditionalFormatting>
  <conditionalFormatting sqref="BQ40">
    <cfRule type="cellIs" dxfId="2128" priority="1680" operator="lessThan">
      <formula>$C$4</formula>
    </cfRule>
  </conditionalFormatting>
  <conditionalFormatting sqref="BQ41">
    <cfRule type="cellIs" dxfId="2127" priority="1681" operator="lessThan">
      <formula>$C$4</formula>
    </cfRule>
  </conditionalFormatting>
  <conditionalFormatting sqref="BQ42">
    <cfRule type="cellIs" dxfId="2126" priority="1682" operator="lessThan">
      <formula>$C$4</formula>
    </cfRule>
  </conditionalFormatting>
  <conditionalFormatting sqref="BQ43">
    <cfRule type="cellIs" dxfId="2125" priority="1683" operator="lessThan">
      <formula>$C$4</formula>
    </cfRule>
  </conditionalFormatting>
  <conditionalFormatting sqref="BQ44">
    <cfRule type="cellIs" dxfId="2124" priority="1684" operator="lessThan">
      <formula>$C$4</formula>
    </cfRule>
  </conditionalFormatting>
  <conditionalFormatting sqref="BQ45">
    <cfRule type="cellIs" dxfId="2123" priority="1685" operator="lessThan">
      <formula>$C$4</formula>
    </cfRule>
  </conditionalFormatting>
  <conditionalFormatting sqref="BQ46">
    <cfRule type="cellIs" dxfId="2122" priority="1686" operator="lessThan">
      <formula>$C$4</formula>
    </cfRule>
  </conditionalFormatting>
  <conditionalFormatting sqref="BQ47">
    <cfRule type="cellIs" dxfId="2121" priority="1687" operator="lessThan">
      <formula>$C$4</formula>
    </cfRule>
  </conditionalFormatting>
  <conditionalFormatting sqref="BQ48">
    <cfRule type="cellIs" dxfId="2120" priority="1688" operator="lessThan">
      <formula>$C$4</formula>
    </cfRule>
  </conditionalFormatting>
  <conditionalFormatting sqref="BQ49">
    <cfRule type="cellIs" dxfId="2119" priority="1689" operator="lessThan">
      <formula>$C$4</formula>
    </cfRule>
  </conditionalFormatting>
  <conditionalFormatting sqref="BQ50">
    <cfRule type="cellIs" dxfId="2118" priority="1690" operator="lessThan">
      <formula>$C$4</formula>
    </cfRule>
  </conditionalFormatting>
  <conditionalFormatting sqref="BQ51">
    <cfRule type="cellIs" dxfId="2117" priority="1691" operator="lessThan">
      <formula>$C$4</formula>
    </cfRule>
  </conditionalFormatting>
  <conditionalFormatting sqref="BQ52">
    <cfRule type="cellIs" dxfId="2116" priority="1692" operator="lessThan">
      <formula>$C$4</formula>
    </cfRule>
  </conditionalFormatting>
  <conditionalFormatting sqref="BQ53">
    <cfRule type="cellIs" dxfId="2115" priority="1693" operator="lessThan">
      <formula>$C$4</formula>
    </cfRule>
  </conditionalFormatting>
  <conditionalFormatting sqref="BQ54">
    <cfRule type="cellIs" dxfId="2114" priority="1694" operator="lessThan">
      <formula>$C$4</formula>
    </cfRule>
  </conditionalFormatting>
  <conditionalFormatting sqref="BQ55">
    <cfRule type="cellIs" dxfId="2113" priority="1695" operator="lessThan">
      <formula>$C$4</formula>
    </cfRule>
  </conditionalFormatting>
  <conditionalFormatting sqref="BQ56">
    <cfRule type="cellIs" dxfId="2112" priority="1696" operator="lessThan">
      <formula>$C$4</formula>
    </cfRule>
  </conditionalFormatting>
  <conditionalFormatting sqref="BQ57">
    <cfRule type="cellIs" dxfId="2111" priority="1697" operator="lessThan">
      <formula>$C$4</formula>
    </cfRule>
  </conditionalFormatting>
  <conditionalFormatting sqref="BQ58">
    <cfRule type="cellIs" dxfId="2110" priority="1698" operator="lessThan">
      <formula>$C$4</formula>
    </cfRule>
  </conditionalFormatting>
  <conditionalFormatting sqref="BQ59">
    <cfRule type="cellIs" dxfId="2109" priority="1699" operator="lessThan">
      <formula>$C$4</formula>
    </cfRule>
  </conditionalFormatting>
  <conditionalFormatting sqref="BQ60">
    <cfRule type="cellIs" dxfId="2108" priority="1700" operator="lessThan">
      <formula>$C$4</formula>
    </cfRule>
  </conditionalFormatting>
  <conditionalFormatting sqref="BR11">
    <cfRule type="cellIs" dxfId="2107" priority="1701" operator="lessThan">
      <formula>$C$4</formula>
    </cfRule>
  </conditionalFormatting>
  <conditionalFormatting sqref="BR12">
    <cfRule type="cellIs" dxfId="2106" priority="1702" operator="lessThan">
      <formula>$C$4</formula>
    </cfRule>
  </conditionalFormatting>
  <conditionalFormatting sqref="BR13">
    <cfRule type="cellIs" dxfId="2105" priority="1703" operator="lessThan">
      <formula>$C$4</formula>
    </cfRule>
  </conditionalFormatting>
  <conditionalFormatting sqref="BR14">
    <cfRule type="cellIs" dxfId="2104" priority="1704" operator="lessThan">
      <formula>$C$4</formula>
    </cfRule>
  </conditionalFormatting>
  <conditionalFormatting sqref="BR15">
    <cfRule type="cellIs" dxfId="2103" priority="1705" operator="lessThan">
      <formula>$C$4</formula>
    </cfRule>
  </conditionalFormatting>
  <conditionalFormatting sqref="BR16">
    <cfRule type="cellIs" dxfId="2102" priority="1706" operator="lessThan">
      <formula>$C$4</formula>
    </cfRule>
  </conditionalFormatting>
  <conditionalFormatting sqref="BR17">
    <cfRule type="cellIs" dxfId="2101" priority="1707" operator="lessThan">
      <formula>$C$4</formula>
    </cfRule>
  </conditionalFormatting>
  <conditionalFormatting sqref="BR18">
    <cfRule type="cellIs" dxfId="2100" priority="1708" operator="lessThan">
      <formula>$C$4</formula>
    </cfRule>
  </conditionalFormatting>
  <conditionalFormatting sqref="BR19">
    <cfRule type="cellIs" dxfId="2099" priority="1709" operator="lessThan">
      <formula>$C$4</formula>
    </cfRule>
  </conditionalFormatting>
  <conditionalFormatting sqref="BR20">
    <cfRule type="cellIs" dxfId="2098" priority="1710" operator="lessThan">
      <formula>$C$4</formula>
    </cfRule>
  </conditionalFormatting>
  <conditionalFormatting sqref="BR21">
    <cfRule type="cellIs" dxfId="2097" priority="1711" operator="lessThan">
      <formula>$C$4</formula>
    </cfRule>
  </conditionalFormatting>
  <conditionalFormatting sqref="BR22">
    <cfRule type="cellIs" dxfId="2096" priority="1712" operator="lessThan">
      <formula>$C$4</formula>
    </cfRule>
  </conditionalFormatting>
  <conditionalFormatting sqref="BR23">
    <cfRule type="cellIs" dxfId="2095" priority="1713" operator="lessThan">
      <formula>$C$4</formula>
    </cfRule>
  </conditionalFormatting>
  <conditionalFormatting sqref="BR24">
    <cfRule type="cellIs" dxfId="2094" priority="1714" operator="lessThan">
      <formula>$C$4</formula>
    </cfRule>
  </conditionalFormatting>
  <conditionalFormatting sqref="BR25">
    <cfRule type="cellIs" dxfId="2093" priority="1715" operator="lessThan">
      <formula>$C$4</formula>
    </cfRule>
  </conditionalFormatting>
  <conditionalFormatting sqref="BR26">
    <cfRule type="cellIs" dxfId="2092" priority="1716" operator="lessThan">
      <formula>$C$4</formula>
    </cfRule>
  </conditionalFormatting>
  <conditionalFormatting sqref="BR27">
    <cfRule type="cellIs" dxfId="2091" priority="1717" operator="lessThan">
      <formula>$C$4</formula>
    </cfRule>
  </conditionalFormatting>
  <conditionalFormatting sqref="BR28">
    <cfRule type="cellIs" dxfId="2090" priority="1718" operator="lessThan">
      <formula>$C$4</formula>
    </cfRule>
  </conditionalFormatting>
  <conditionalFormatting sqref="BR29">
    <cfRule type="cellIs" dxfId="2089" priority="1719" operator="lessThan">
      <formula>$C$4</formula>
    </cfRule>
  </conditionalFormatting>
  <conditionalFormatting sqref="BR30">
    <cfRule type="cellIs" dxfId="2088" priority="1720" operator="lessThan">
      <formula>$C$4</formula>
    </cfRule>
  </conditionalFormatting>
  <conditionalFormatting sqref="BR31">
    <cfRule type="cellIs" dxfId="2087" priority="1721" operator="lessThan">
      <formula>$C$4</formula>
    </cfRule>
  </conditionalFormatting>
  <conditionalFormatting sqref="BR32">
    <cfRule type="cellIs" dxfId="2086" priority="1722" operator="lessThan">
      <formula>$C$4</formula>
    </cfRule>
  </conditionalFormatting>
  <conditionalFormatting sqref="BR33">
    <cfRule type="cellIs" dxfId="2085" priority="1723" operator="lessThan">
      <formula>$C$4</formula>
    </cfRule>
  </conditionalFormatting>
  <conditionalFormatting sqref="BR34">
    <cfRule type="cellIs" dxfId="2084" priority="1724" operator="lessThan">
      <formula>$C$4</formula>
    </cfRule>
  </conditionalFormatting>
  <conditionalFormatting sqref="BR35">
    <cfRule type="cellIs" dxfId="2083" priority="1725" operator="lessThan">
      <formula>$C$4</formula>
    </cfRule>
  </conditionalFormatting>
  <conditionalFormatting sqref="BR36">
    <cfRule type="cellIs" dxfId="2082" priority="1726" operator="lessThan">
      <formula>$C$4</formula>
    </cfRule>
  </conditionalFormatting>
  <conditionalFormatting sqref="BR37">
    <cfRule type="cellIs" dxfId="2081" priority="1727" operator="lessThan">
      <formula>$C$4</formula>
    </cfRule>
  </conditionalFormatting>
  <conditionalFormatting sqref="BR38">
    <cfRule type="cellIs" dxfId="2080" priority="1728" operator="lessThan">
      <formula>$C$4</formula>
    </cfRule>
  </conditionalFormatting>
  <conditionalFormatting sqref="BR39">
    <cfRule type="cellIs" dxfId="2079" priority="1729" operator="lessThan">
      <formula>$C$4</formula>
    </cfRule>
  </conditionalFormatting>
  <conditionalFormatting sqref="BR40">
    <cfRule type="cellIs" dxfId="2078" priority="1730" operator="lessThan">
      <formula>$C$4</formula>
    </cfRule>
  </conditionalFormatting>
  <conditionalFormatting sqref="BR41">
    <cfRule type="cellIs" dxfId="2077" priority="1731" operator="lessThan">
      <formula>$C$4</formula>
    </cfRule>
  </conditionalFormatting>
  <conditionalFormatting sqref="BR42">
    <cfRule type="cellIs" dxfId="2076" priority="1732" operator="lessThan">
      <formula>$C$4</formula>
    </cfRule>
  </conditionalFormatting>
  <conditionalFormatting sqref="BR43">
    <cfRule type="cellIs" dxfId="2075" priority="1733" operator="lessThan">
      <formula>$C$4</formula>
    </cfRule>
  </conditionalFormatting>
  <conditionalFormatting sqref="BR44">
    <cfRule type="cellIs" dxfId="2074" priority="1734" operator="lessThan">
      <formula>$C$4</formula>
    </cfRule>
  </conditionalFormatting>
  <conditionalFormatting sqref="BR45">
    <cfRule type="cellIs" dxfId="2073" priority="1735" operator="lessThan">
      <formula>$C$4</formula>
    </cfRule>
  </conditionalFormatting>
  <conditionalFormatting sqref="BR46">
    <cfRule type="cellIs" dxfId="2072" priority="1736" operator="lessThan">
      <formula>$C$4</formula>
    </cfRule>
  </conditionalFormatting>
  <conditionalFormatting sqref="BR47">
    <cfRule type="cellIs" dxfId="2071" priority="1737" operator="lessThan">
      <formula>$C$4</formula>
    </cfRule>
  </conditionalFormatting>
  <conditionalFormatting sqref="BR48">
    <cfRule type="cellIs" dxfId="2070" priority="1738" operator="lessThan">
      <formula>$C$4</formula>
    </cfRule>
  </conditionalFormatting>
  <conditionalFormatting sqref="BR49">
    <cfRule type="cellIs" dxfId="2069" priority="1739" operator="lessThan">
      <formula>$C$4</formula>
    </cfRule>
  </conditionalFormatting>
  <conditionalFormatting sqref="BR50">
    <cfRule type="cellIs" dxfId="2068" priority="1740" operator="lessThan">
      <formula>$C$4</formula>
    </cfRule>
  </conditionalFormatting>
  <conditionalFormatting sqref="BR51">
    <cfRule type="cellIs" dxfId="2067" priority="1741" operator="lessThan">
      <formula>$C$4</formula>
    </cfRule>
  </conditionalFormatting>
  <conditionalFormatting sqref="BR52">
    <cfRule type="cellIs" dxfId="2066" priority="1742" operator="lessThan">
      <formula>$C$4</formula>
    </cfRule>
  </conditionalFormatting>
  <conditionalFormatting sqref="BR53">
    <cfRule type="cellIs" dxfId="2065" priority="1743" operator="lessThan">
      <formula>$C$4</formula>
    </cfRule>
  </conditionalFormatting>
  <conditionalFormatting sqref="BR54">
    <cfRule type="cellIs" dxfId="2064" priority="1744" operator="lessThan">
      <formula>$C$4</formula>
    </cfRule>
  </conditionalFormatting>
  <conditionalFormatting sqref="BR55">
    <cfRule type="cellIs" dxfId="2063" priority="1745" operator="lessThan">
      <formula>$C$4</formula>
    </cfRule>
  </conditionalFormatting>
  <conditionalFormatting sqref="BR56">
    <cfRule type="cellIs" dxfId="2062" priority="1746" operator="lessThan">
      <formula>$C$4</formula>
    </cfRule>
  </conditionalFormatting>
  <conditionalFormatting sqref="BR57">
    <cfRule type="cellIs" dxfId="2061" priority="1747" operator="lessThan">
      <formula>$C$4</formula>
    </cfRule>
  </conditionalFormatting>
  <conditionalFormatting sqref="BR58">
    <cfRule type="cellIs" dxfId="2060" priority="1748" operator="lessThan">
      <formula>$C$4</formula>
    </cfRule>
  </conditionalFormatting>
  <conditionalFormatting sqref="BR59">
    <cfRule type="cellIs" dxfId="2059" priority="1749" operator="lessThan">
      <formula>$C$4</formula>
    </cfRule>
  </conditionalFormatting>
  <conditionalFormatting sqref="BR60">
    <cfRule type="cellIs" dxfId="2058" priority="1750" operator="lessThan">
      <formula>$C$4</formula>
    </cfRule>
  </conditionalFormatting>
  <conditionalFormatting sqref="BS11">
    <cfRule type="cellIs" dxfId="2057" priority="1751" operator="lessThan">
      <formula>$C$4</formula>
    </cfRule>
  </conditionalFormatting>
  <conditionalFormatting sqref="BS12">
    <cfRule type="cellIs" dxfId="2056" priority="1752" operator="lessThan">
      <formula>$C$4</formula>
    </cfRule>
  </conditionalFormatting>
  <conditionalFormatting sqref="BS13">
    <cfRule type="cellIs" dxfId="2055" priority="1753" operator="lessThan">
      <formula>$C$4</formula>
    </cfRule>
  </conditionalFormatting>
  <conditionalFormatting sqref="BS14">
    <cfRule type="cellIs" dxfId="2054" priority="1754" operator="lessThan">
      <formula>$C$4</formula>
    </cfRule>
  </conditionalFormatting>
  <conditionalFormatting sqref="BS15">
    <cfRule type="cellIs" dxfId="2053" priority="1755" operator="lessThan">
      <formula>$C$4</formula>
    </cfRule>
  </conditionalFormatting>
  <conditionalFormatting sqref="BS16">
    <cfRule type="cellIs" dxfId="2052" priority="1756" operator="lessThan">
      <formula>$C$4</formula>
    </cfRule>
  </conditionalFormatting>
  <conditionalFormatting sqref="BS17">
    <cfRule type="cellIs" dxfId="2051" priority="1757" operator="lessThan">
      <formula>$C$4</formula>
    </cfRule>
  </conditionalFormatting>
  <conditionalFormatting sqref="BS18">
    <cfRule type="cellIs" dxfId="2050" priority="1758" operator="lessThan">
      <formula>$C$4</formula>
    </cfRule>
  </conditionalFormatting>
  <conditionalFormatting sqref="BS19">
    <cfRule type="cellIs" dxfId="2049" priority="1759" operator="lessThan">
      <formula>$C$4</formula>
    </cfRule>
  </conditionalFormatting>
  <conditionalFormatting sqref="BS20">
    <cfRule type="cellIs" dxfId="2048" priority="1760" operator="lessThan">
      <formula>$C$4</formula>
    </cfRule>
  </conditionalFormatting>
  <conditionalFormatting sqref="BS21">
    <cfRule type="cellIs" dxfId="2047" priority="1761" operator="lessThan">
      <formula>$C$4</formula>
    </cfRule>
  </conditionalFormatting>
  <conditionalFormatting sqref="BS22">
    <cfRule type="cellIs" dxfId="2046" priority="1762" operator="lessThan">
      <formula>$C$4</formula>
    </cfRule>
  </conditionalFormatting>
  <conditionalFormatting sqref="BS23">
    <cfRule type="cellIs" dxfId="2045" priority="1763" operator="lessThan">
      <formula>$C$4</formula>
    </cfRule>
  </conditionalFormatting>
  <conditionalFormatting sqref="BS24">
    <cfRule type="cellIs" dxfId="2044" priority="1764" operator="lessThan">
      <formula>$C$4</formula>
    </cfRule>
  </conditionalFormatting>
  <conditionalFormatting sqref="BS25">
    <cfRule type="cellIs" dxfId="2043" priority="1765" operator="lessThan">
      <formula>$C$4</formula>
    </cfRule>
  </conditionalFormatting>
  <conditionalFormatting sqref="BS26">
    <cfRule type="cellIs" dxfId="2042" priority="1766" operator="lessThan">
      <formula>$C$4</formula>
    </cfRule>
  </conditionalFormatting>
  <conditionalFormatting sqref="BS27">
    <cfRule type="cellIs" dxfId="2041" priority="1767" operator="lessThan">
      <formula>$C$4</formula>
    </cfRule>
  </conditionalFormatting>
  <conditionalFormatting sqref="BS28">
    <cfRule type="cellIs" dxfId="2040" priority="1768" operator="lessThan">
      <formula>$C$4</formula>
    </cfRule>
  </conditionalFormatting>
  <conditionalFormatting sqref="BS29">
    <cfRule type="cellIs" dxfId="2039" priority="1769" operator="lessThan">
      <formula>$C$4</formula>
    </cfRule>
  </conditionalFormatting>
  <conditionalFormatting sqref="BS30">
    <cfRule type="cellIs" dxfId="2038" priority="1770" operator="lessThan">
      <formula>$C$4</formula>
    </cfRule>
  </conditionalFormatting>
  <conditionalFormatting sqref="BS31">
    <cfRule type="cellIs" dxfId="2037" priority="1771" operator="lessThan">
      <formula>$C$4</formula>
    </cfRule>
  </conditionalFormatting>
  <conditionalFormatting sqref="BS32">
    <cfRule type="cellIs" dxfId="2036" priority="1772" operator="lessThan">
      <formula>$C$4</formula>
    </cfRule>
  </conditionalFormatting>
  <conditionalFormatting sqref="BS33">
    <cfRule type="cellIs" dxfId="2035" priority="1773" operator="lessThan">
      <formula>$C$4</formula>
    </cfRule>
  </conditionalFormatting>
  <conditionalFormatting sqref="BS34">
    <cfRule type="cellIs" dxfId="2034" priority="1774" operator="lessThan">
      <formula>$C$4</formula>
    </cfRule>
  </conditionalFormatting>
  <conditionalFormatting sqref="BS35">
    <cfRule type="cellIs" dxfId="2033" priority="1775" operator="lessThan">
      <formula>$C$4</formula>
    </cfRule>
  </conditionalFormatting>
  <conditionalFormatting sqref="BS36">
    <cfRule type="cellIs" dxfId="2032" priority="1776" operator="lessThan">
      <formula>$C$4</formula>
    </cfRule>
  </conditionalFormatting>
  <conditionalFormatting sqref="BS37">
    <cfRule type="cellIs" dxfId="2031" priority="1777" operator="lessThan">
      <formula>$C$4</formula>
    </cfRule>
  </conditionalFormatting>
  <conditionalFormatting sqref="BS38">
    <cfRule type="cellIs" dxfId="2030" priority="1778" operator="lessThan">
      <formula>$C$4</formula>
    </cfRule>
  </conditionalFormatting>
  <conditionalFormatting sqref="BS39">
    <cfRule type="cellIs" dxfId="2029" priority="1779" operator="lessThan">
      <formula>$C$4</formula>
    </cfRule>
  </conditionalFormatting>
  <conditionalFormatting sqref="BS40">
    <cfRule type="cellIs" dxfId="2028" priority="1780" operator="lessThan">
      <formula>$C$4</formula>
    </cfRule>
  </conditionalFormatting>
  <conditionalFormatting sqref="BS41">
    <cfRule type="cellIs" dxfId="2027" priority="1781" operator="lessThan">
      <formula>$C$4</formula>
    </cfRule>
  </conditionalFormatting>
  <conditionalFormatting sqref="BS42">
    <cfRule type="cellIs" dxfId="2026" priority="1782" operator="lessThan">
      <formula>$C$4</formula>
    </cfRule>
  </conditionalFormatting>
  <conditionalFormatting sqref="BS43">
    <cfRule type="cellIs" dxfId="2025" priority="1783" operator="lessThan">
      <formula>$C$4</formula>
    </cfRule>
  </conditionalFormatting>
  <conditionalFormatting sqref="BS44">
    <cfRule type="cellIs" dxfId="2024" priority="1784" operator="lessThan">
      <formula>$C$4</formula>
    </cfRule>
  </conditionalFormatting>
  <conditionalFormatting sqref="BS45">
    <cfRule type="cellIs" dxfId="2023" priority="1785" operator="lessThan">
      <formula>$C$4</formula>
    </cfRule>
  </conditionalFormatting>
  <conditionalFormatting sqref="BS46">
    <cfRule type="cellIs" dxfId="2022" priority="1786" operator="lessThan">
      <formula>$C$4</formula>
    </cfRule>
  </conditionalFormatting>
  <conditionalFormatting sqref="BS47">
    <cfRule type="cellIs" dxfId="2021" priority="1787" operator="lessThan">
      <formula>$C$4</formula>
    </cfRule>
  </conditionalFormatting>
  <conditionalFormatting sqref="BS48">
    <cfRule type="cellIs" dxfId="2020" priority="1788" operator="lessThan">
      <formula>$C$4</formula>
    </cfRule>
  </conditionalFormatting>
  <conditionalFormatting sqref="BS49">
    <cfRule type="cellIs" dxfId="2019" priority="1789" operator="lessThan">
      <formula>$C$4</formula>
    </cfRule>
  </conditionalFormatting>
  <conditionalFormatting sqref="BS50">
    <cfRule type="cellIs" dxfId="2018" priority="1790" operator="lessThan">
      <formula>$C$4</formula>
    </cfRule>
  </conditionalFormatting>
  <conditionalFormatting sqref="BS51">
    <cfRule type="cellIs" dxfId="2017" priority="1791" operator="lessThan">
      <formula>$C$4</formula>
    </cfRule>
  </conditionalFormatting>
  <conditionalFormatting sqref="BS52">
    <cfRule type="cellIs" dxfId="2016" priority="1792" operator="lessThan">
      <formula>$C$4</formula>
    </cfRule>
  </conditionalFormatting>
  <conditionalFormatting sqref="BS53">
    <cfRule type="cellIs" dxfId="2015" priority="1793" operator="lessThan">
      <formula>$C$4</formula>
    </cfRule>
  </conditionalFormatting>
  <conditionalFormatting sqref="BS54">
    <cfRule type="cellIs" dxfId="2014" priority="1794" operator="lessThan">
      <formula>$C$4</formula>
    </cfRule>
  </conditionalFormatting>
  <conditionalFormatting sqref="BS55">
    <cfRule type="cellIs" dxfId="2013" priority="1795" operator="lessThan">
      <formula>$C$4</formula>
    </cfRule>
  </conditionalFormatting>
  <conditionalFormatting sqref="BS56">
    <cfRule type="cellIs" dxfId="2012" priority="1796" operator="lessThan">
      <formula>$C$4</formula>
    </cfRule>
  </conditionalFormatting>
  <conditionalFormatting sqref="BS57">
    <cfRule type="cellIs" dxfId="2011" priority="1797" operator="lessThan">
      <formula>$C$4</formula>
    </cfRule>
  </conditionalFormatting>
  <conditionalFormatting sqref="BS58">
    <cfRule type="cellIs" dxfId="2010" priority="1798" operator="lessThan">
      <formula>$C$4</formula>
    </cfRule>
  </conditionalFormatting>
  <conditionalFormatting sqref="BS59">
    <cfRule type="cellIs" dxfId="2009" priority="1799" operator="lessThan">
      <formula>$C$4</formula>
    </cfRule>
  </conditionalFormatting>
  <conditionalFormatting sqref="BS60">
    <cfRule type="cellIs" dxfId="2008" priority="1800" operator="lessThan">
      <formula>$C$4</formula>
    </cfRule>
  </conditionalFormatting>
  <conditionalFormatting sqref="BT11">
    <cfRule type="cellIs" dxfId="2007" priority="1801" operator="lessThan">
      <formula>$C$4</formula>
    </cfRule>
  </conditionalFormatting>
  <conditionalFormatting sqref="BT12">
    <cfRule type="cellIs" dxfId="2006" priority="1802" operator="lessThan">
      <formula>$C$4</formula>
    </cfRule>
  </conditionalFormatting>
  <conditionalFormatting sqref="BT13">
    <cfRule type="cellIs" dxfId="2005" priority="1803" operator="lessThan">
      <formula>$C$4</formula>
    </cfRule>
  </conditionalFormatting>
  <conditionalFormatting sqref="BT14">
    <cfRule type="cellIs" dxfId="2004" priority="1804" operator="lessThan">
      <formula>$C$4</formula>
    </cfRule>
  </conditionalFormatting>
  <conditionalFormatting sqref="BT15">
    <cfRule type="cellIs" dxfId="2003" priority="1805" operator="lessThan">
      <formula>$C$4</formula>
    </cfRule>
  </conditionalFormatting>
  <conditionalFormatting sqref="BT16">
    <cfRule type="cellIs" dxfId="2002" priority="1806" operator="lessThan">
      <formula>$C$4</formula>
    </cfRule>
  </conditionalFormatting>
  <conditionalFormatting sqref="BT17">
    <cfRule type="cellIs" dxfId="2001" priority="1807" operator="lessThan">
      <formula>$C$4</formula>
    </cfRule>
  </conditionalFormatting>
  <conditionalFormatting sqref="BT18">
    <cfRule type="cellIs" dxfId="2000" priority="1808" operator="lessThan">
      <formula>$C$4</formula>
    </cfRule>
  </conditionalFormatting>
  <conditionalFormatting sqref="BT19">
    <cfRule type="cellIs" dxfId="1999" priority="1809" operator="lessThan">
      <formula>$C$4</formula>
    </cfRule>
  </conditionalFormatting>
  <conditionalFormatting sqref="BT20">
    <cfRule type="cellIs" dxfId="1998" priority="1810" operator="lessThan">
      <formula>$C$4</formula>
    </cfRule>
  </conditionalFormatting>
  <conditionalFormatting sqref="BT21">
    <cfRule type="cellIs" dxfId="1997" priority="1811" operator="lessThan">
      <formula>$C$4</formula>
    </cfRule>
  </conditionalFormatting>
  <conditionalFormatting sqref="BT22">
    <cfRule type="cellIs" dxfId="1996" priority="1812" operator="lessThan">
      <formula>$C$4</formula>
    </cfRule>
  </conditionalFormatting>
  <conditionalFormatting sqref="BT23">
    <cfRule type="cellIs" dxfId="1995" priority="1813" operator="lessThan">
      <formula>$C$4</formula>
    </cfRule>
  </conditionalFormatting>
  <conditionalFormatting sqref="BT24">
    <cfRule type="cellIs" dxfId="1994" priority="1814" operator="lessThan">
      <formula>$C$4</formula>
    </cfRule>
  </conditionalFormatting>
  <conditionalFormatting sqref="BT25">
    <cfRule type="cellIs" dxfId="1993" priority="1815" operator="lessThan">
      <formula>$C$4</formula>
    </cfRule>
  </conditionalFormatting>
  <conditionalFormatting sqref="BT26">
    <cfRule type="cellIs" dxfId="1992" priority="1816" operator="lessThan">
      <formula>$C$4</formula>
    </cfRule>
  </conditionalFormatting>
  <conditionalFormatting sqref="BT27">
    <cfRule type="cellIs" dxfId="1991" priority="1817" operator="lessThan">
      <formula>$C$4</formula>
    </cfRule>
  </conditionalFormatting>
  <conditionalFormatting sqref="BT28">
    <cfRule type="cellIs" dxfId="1990" priority="1818" operator="lessThan">
      <formula>$C$4</formula>
    </cfRule>
  </conditionalFormatting>
  <conditionalFormatting sqref="BT29">
    <cfRule type="cellIs" dxfId="1989" priority="1819" operator="lessThan">
      <formula>$C$4</formula>
    </cfRule>
  </conditionalFormatting>
  <conditionalFormatting sqref="BT30">
    <cfRule type="cellIs" dxfId="1988" priority="1820" operator="lessThan">
      <formula>$C$4</formula>
    </cfRule>
  </conditionalFormatting>
  <conditionalFormatting sqref="BT31">
    <cfRule type="cellIs" dxfId="1987" priority="1821" operator="lessThan">
      <formula>$C$4</formula>
    </cfRule>
  </conditionalFormatting>
  <conditionalFormatting sqref="BT32">
    <cfRule type="cellIs" dxfId="1986" priority="1822" operator="lessThan">
      <formula>$C$4</formula>
    </cfRule>
  </conditionalFormatting>
  <conditionalFormatting sqref="BT33">
    <cfRule type="cellIs" dxfId="1985" priority="1823" operator="lessThan">
      <formula>$C$4</formula>
    </cfRule>
  </conditionalFormatting>
  <conditionalFormatting sqref="BT34">
    <cfRule type="cellIs" dxfId="1984" priority="1824" operator="lessThan">
      <formula>$C$4</formula>
    </cfRule>
  </conditionalFormatting>
  <conditionalFormatting sqref="BT35">
    <cfRule type="cellIs" dxfId="1983" priority="1825" operator="lessThan">
      <formula>$C$4</formula>
    </cfRule>
  </conditionalFormatting>
  <conditionalFormatting sqref="BT36">
    <cfRule type="cellIs" dxfId="1982" priority="1826" operator="lessThan">
      <formula>$C$4</formula>
    </cfRule>
  </conditionalFormatting>
  <conditionalFormatting sqref="BT37">
    <cfRule type="cellIs" dxfId="1981" priority="1827" operator="lessThan">
      <formula>$C$4</formula>
    </cfRule>
  </conditionalFormatting>
  <conditionalFormatting sqref="BT38">
    <cfRule type="cellIs" dxfId="1980" priority="1828" operator="lessThan">
      <formula>$C$4</formula>
    </cfRule>
  </conditionalFormatting>
  <conditionalFormatting sqref="BT39">
    <cfRule type="cellIs" dxfId="1979" priority="1829" operator="lessThan">
      <formula>$C$4</formula>
    </cfRule>
  </conditionalFormatting>
  <conditionalFormatting sqref="BT40">
    <cfRule type="cellIs" dxfId="1978" priority="1830" operator="lessThan">
      <formula>$C$4</formula>
    </cfRule>
  </conditionalFormatting>
  <conditionalFormatting sqref="BT41">
    <cfRule type="cellIs" dxfId="1977" priority="1831" operator="lessThan">
      <formula>$C$4</formula>
    </cfRule>
  </conditionalFormatting>
  <conditionalFormatting sqref="BT42">
    <cfRule type="cellIs" dxfId="1976" priority="1832" operator="lessThan">
      <formula>$C$4</formula>
    </cfRule>
  </conditionalFormatting>
  <conditionalFormatting sqref="BT43">
    <cfRule type="cellIs" dxfId="1975" priority="1833" operator="lessThan">
      <formula>$C$4</formula>
    </cfRule>
  </conditionalFormatting>
  <conditionalFormatting sqref="BT44">
    <cfRule type="cellIs" dxfId="1974" priority="1834" operator="lessThan">
      <formula>$C$4</formula>
    </cfRule>
  </conditionalFormatting>
  <conditionalFormatting sqref="BT45">
    <cfRule type="cellIs" dxfId="1973" priority="1835" operator="lessThan">
      <formula>$C$4</formula>
    </cfRule>
  </conditionalFormatting>
  <conditionalFormatting sqref="BT46">
    <cfRule type="cellIs" dxfId="1972" priority="1836" operator="lessThan">
      <formula>$C$4</formula>
    </cfRule>
  </conditionalFormatting>
  <conditionalFormatting sqref="BT47">
    <cfRule type="cellIs" dxfId="1971" priority="1837" operator="lessThan">
      <formula>$C$4</formula>
    </cfRule>
  </conditionalFormatting>
  <conditionalFormatting sqref="BT48">
    <cfRule type="cellIs" dxfId="1970" priority="1838" operator="lessThan">
      <formula>$C$4</formula>
    </cfRule>
  </conditionalFormatting>
  <conditionalFormatting sqref="BT49">
    <cfRule type="cellIs" dxfId="1969" priority="1839" operator="lessThan">
      <formula>$C$4</formula>
    </cfRule>
  </conditionalFormatting>
  <conditionalFormatting sqref="BT50">
    <cfRule type="cellIs" dxfId="1968" priority="1840" operator="lessThan">
      <formula>$C$4</formula>
    </cfRule>
  </conditionalFormatting>
  <conditionalFormatting sqref="BT51">
    <cfRule type="cellIs" dxfId="1967" priority="1841" operator="lessThan">
      <formula>$C$4</formula>
    </cfRule>
  </conditionalFormatting>
  <conditionalFormatting sqref="BT52">
    <cfRule type="cellIs" dxfId="1966" priority="1842" operator="lessThan">
      <formula>$C$4</formula>
    </cfRule>
  </conditionalFormatting>
  <conditionalFormatting sqref="BT53">
    <cfRule type="cellIs" dxfId="1965" priority="1843" operator="lessThan">
      <formula>$C$4</formula>
    </cfRule>
  </conditionalFormatting>
  <conditionalFormatting sqref="BT54">
    <cfRule type="cellIs" dxfId="1964" priority="1844" operator="lessThan">
      <formula>$C$4</formula>
    </cfRule>
  </conditionalFormatting>
  <conditionalFormatting sqref="BT55">
    <cfRule type="cellIs" dxfId="1963" priority="1845" operator="lessThan">
      <formula>$C$4</formula>
    </cfRule>
  </conditionalFormatting>
  <conditionalFormatting sqref="BT56">
    <cfRule type="cellIs" dxfId="1962" priority="1846" operator="lessThan">
      <formula>$C$4</formula>
    </cfRule>
  </conditionalFormatting>
  <conditionalFormatting sqref="BT57">
    <cfRule type="cellIs" dxfId="1961" priority="1847" operator="lessThan">
      <formula>$C$4</formula>
    </cfRule>
  </conditionalFormatting>
  <conditionalFormatting sqref="BT58">
    <cfRule type="cellIs" dxfId="1960" priority="1848" operator="lessThan">
      <formula>$C$4</formula>
    </cfRule>
  </conditionalFormatting>
  <conditionalFormatting sqref="BT59">
    <cfRule type="cellIs" dxfId="1959" priority="1849" operator="lessThan">
      <formula>$C$4</formula>
    </cfRule>
  </conditionalFormatting>
  <conditionalFormatting sqref="BT60">
    <cfRule type="cellIs" dxfId="1958" priority="1850" operator="lessThan">
      <formula>$C$4</formula>
    </cfRule>
  </conditionalFormatting>
  <conditionalFormatting sqref="BU11">
    <cfRule type="cellIs" dxfId="1957" priority="1851" operator="lessThan">
      <formula>$C$4</formula>
    </cfRule>
  </conditionalFormatting>
  <conditionalFormatting sqref="BU12">
    <cfRule type="cellIs" dxfId="1956" priority="1852" operator="lessThan">
      <formula>$C$4</formula>
    </cfRule>
  </conditionalFormatting>
  <conditionalFormatting sqref="BU13">
    <cfRule type="cellIs" dxfId="1955" priority="1853" operator="lessThan">
      <formula>$C$4</formula>
    </cfRule>
  </conditionalFormatting>
  <conditionalFormatting sqref="BU14">
    <cfRule type="cellIs" dxfId="1954" priority="1854" operator="lessThan">
      <formula>$C$4</formula>
    </cfRule>
  </conditionalFormatting>
  <conditionalFormatting sqref="BU15">
    <cfRule type="cellIs" dxfId="1953" priority="1855" operator="lessThan">
      <formula>$C$4</formula>
    </cfRule>
  </conditionalFormatting>
  <conditionalFormatting sqref="BU16">
    <cfRule type="cellIs" dxfId="1952" priority="1856" operator="lessThan">
      <formula>$C$4</formula>
    </cfRule>
  </conditionalFormatting>
  <conditionalFormatting sqref="BU17">
    <cfRule type="cellIs" dxfId="1951" priority="1857" operator="lessThan">
      <formula>$C$4</formula>
    </cfRule>
  </conditionalFormatting>
  <conditionalFormatting sqref="BU18">
    <cfRule type="cellIs" dxfId="1950" priority="1858" operator="lessThan">
      <formula>$C$4</formula>
    </cfRule>
  </conditionalFormatting>
  <conditionalFormatting sqref="BU19">
    <cfRule type="cellIs" dxfId="1949" priority="1859" operator="lessThan">
      <formula>$C$4</formula>
    </cfRule>
  </conditionalFormatting>
  <conditionalFormatting sqref="BU20">
    <cfRule type="cellIs" dxfId="1948" priority="1860" operator="lessThan">
      <formula>$C$4</formula>
    </cfRule>
  </conditionalFormatting>
  <conditionalFormatting sqref="BU21">
    <cfRule type="cellIs" dxfId="1947" priority="1861" operator="lessThan">
      <formula>$C$4</formula>
    </cfRule>
  </conditionalFormatting>
  <conditionalFormatting sqref="BU22">
    <cfRule type="cellIs" dxfId="1946" priority="1862" operator="lessThan">
      <formula>$C$4</formula>
    </cfRule>
  </conditionalFormatting>
  <conditionalFormatting sqref="BU23">
    <cfRule type="cellIs" dxfId="1945" priority="1863" operator="lessThan">
      <formula>$C$4</formula>
    </cfRule>
  </conditionalFormatting>
  <conditionalFormatting sqref="BU24">
    <cfRule type="cellIs" dxfId="1944" priority="1864" operator="lessThan">
      <formula>$C$4</formula>
    </cfRule>
  </conditionalFormatting>
  <conditionalFormatting sqref="BU25">
    <cfRule type="cellIs" dxfId="1943" priority="1865" operator="lessThan">
      <formula>$C$4</formula>
    </cfRule>
  </conditionalFormatting>
  <conditionalFormatting sqref="BU26">
    <cfRule type="cellIs" dxfId="1942" priority="1866" operator="lessThan">
      <formula>$C$4</formula>
    </cfRule>
  </conditionalFormatting>
  <conditionalFormatting sqref="BU27">
    <cfRule type="cellIs" dxfId="1941" priority="1867" operator="lessThan">
      <formula>$C$4</formula>
    </cfRule>
  </conditionalFormatting>
  <conditionalFormatting sqref="BU28">
    <cfRule type="cellIs" dxfId="1940" priority="1868" operator="lessThan">
      <formula>$C$4</formula>
    </cfRule>
  </conditionalFormatting>
  <conditionalFormatting sqref="BU29">
    <cfRule type="cellIs" dxfId="1939" priority="1869" operator="lessThan">
      <formula>$C$4</formula>
    </cfRule>
  </conditionalFormatting>
  <conditionalFormatting sqref="BU30">
    <cfRule type="cellIs" dxfId="1938" priority="1870" operator="lessThan">
      <formula>$C$4</formula>
    </cfRule>
  </conditionalFormatting>
  <conditionalFormatting sqref="BU31">
    <cfRule type="cellIs" dxfId="1937" priority="1871" operator="lessThan">
      <formula>$C$4</formula>
    </cfRule>
  </conditionalFormatting>
  <conditionalFormatting sqref="BU32">
    <cfRule type="cellIs" dxfId="1936" priority="1872" operator="lessThan">
      <formula>$C$4</formula>
    </cfRule>
  </conditionalFormatting>
  <conditionalFormatting sqref="BU33">
    <cfRule type="cellIs" dxfId="1935" priority="1873" operator="lessThan">
      <formula>$C$4</formula>
    </cfRule>
  </conditionalFormatting>
  <conditionalFormatting sqref="BU34">
    <cfRule type="cellIs" dxfId="1934" priority="1874" operator="lessThan">
      <formula>$C$4</formula>
    </cfRule>
  </conditionalFormatting>
  <conditionalFormatting sqref="BU35">
    <cfRule type="cellIs" dxfId="1933" priority="1875" operator="lessThan">
      <formula>$C$4</formula>
    </cfRule>
  </conditionalFormatting>
  <conditionalFormatting sqref="BU36">
    <cfRule type="cellIs" dxfId="1932" priority="1876" operator="lessThan">
      <formula>$C$4</formula>
    </cfRule>
  </conditionalFormatting>
  <conditionalFormatting sqref="BU37">
    <cfRule type="cellIs" dxfId="1931" priority="1877" operator="lessThan">
      <formula>$C$4</formula>
    </cfRule>
  </conditionalFormatting>
  <conditionalFormatting sqref="BU38">
    <cfRule type="cellIs" dxfId="1930" priority="1878" operator="lessThan">
      <formula>$C$4</formula>
    </cfRule>
  </conditionalFormatting>
  <conditionalFormatting sqref="BU39">
    <cfRule type="cellIs" dxfId="1929" priority="1879" operator="lessThan">
      <formula>$C$4</formula>
    </cfRule>
  </conditionalFormatting>
  <conditionalFormatting sqref="BU40">
    <cfRule type="cellIs" dxfId="1928" priority="1880" operator="lessThan">
      <formula>$C$4</formula>
    </cfRule>
  </conditionalFormatting>
  <conditionalFormatting sqref="BU41">
    <cfRule type="cellIs" dxfId="1927" priority="1881" operator="lessThan">
      <formula>$C$4</formula>
    </cfRule>
  </conditionalFormatting>
  <conditionalFormatting sqref="BU42">
    <cfRule type="cellIs" dxfId="1926" priority="1882" operator="lessThan">
      <formula>$C$4</formula>
    </cfRule>
  </conditionalFormatting>
  <conditionalFormatting sqref="BU43">
    <cfRule type="cellIs" dxfId="1925" priority="1883" operator="lessThan">
      <formula>$C$4</formula>
    </cfRule>
  </conditionalFormatting>
  <conditionalFormatting sqref="BU44">
    <cfRule type="cellIs" dxfId="1924" priority="1884" operator="lessThan">
      <formula>$C$4</formula>
    </cfRule>
  </conditionalFormatting>
  <conditionalFormatting sqref="BU45">
    <cfRule type="cellIs" dxfId="1923" priority="1885" operator="lessThan">
      <formula>$C$4</formula>
    </cfRule>
  </conditionalFormatting>
  <conditionalFormatting sqref="BU46">
    <cfRule type="cellIs" dxfId="1922" priority="1886" operator="lessThan">
      <formula>$C$4</formula>
    </cfRule>
  </conditionalFormatting>
  <conditionalFormatting sqref="BU47">
    <cfRule type="cellIs" dxfId="1921" priority="1887" operator="lessThan">
      <formula>$C$4</formula>
    </cfRule>
  </conditionalFormatting>
  <conditionalFormatting sqref="BU48">
    <cfRule type="cellIs" dxfId="1920" priority="1888" operator="lessThan">
      <formula>$C$4</formula>
    </cfRule>
  </conditionalFormatting>
  <conditionalFormatting sqref="BU49">
    <cfRule type="cellIs" dxfId="1919" priority="1889" operator="lessThan">
      <formula>$C$4</formula>
    </cfRule>
  </conditionalFormatting>
  <conditionalFormatting sqref="BU50">
    <cfRule type="cellIs" dxfId="1918" priority="1890" operator="lessThan">
      <formula>$C$4</formula>
    </cfRule>
  </conditionalFormatting>
  <conditionalFormatting sqref="BU51">
    <cfRule type="cellIs" dxfId="1917" priority="1891" operator="lessThan">
      <formula>$C$4</formula>
    </cfRule>
  </conditionalFormatting>
  <conditionalFormatting sqref="BU52">
    <cfRule type="cellIs" dxfId="1916" priority="1892" operator="lessThan">
      <formula>$C$4</formula>
    </cfRule>
  </conditionalFormatting>
  <conditionalFormatting sqref="BU53">
    <cfRule type="cellIs" dxfId="1915" priority="1893" operator="lessThan">
      <formula>$C$4</formula>
    </cfRule>
  </conditionalFormatting>
  <conditionalFormatting sqref="BU54">
    <cfRule type="cellIs" dxfId="1914" priority="1894" operator="lessThan">
      <formula>$C$4</formula>
    </cfRule>
  </conditionalFormatting>
  <conditionalFormatting sqref="BU55">
    <cfRule type="cellIs" dxfId="1913" priority="1895" operator="lessThan">
      <formula>$C$4</formula>
    </cfRule>
  </conditionalFormatting>
  <conditionalFormatting sqref="BU56">
    <cfRule type="cellIs" dxfId="1912" priority="1896" operator="lessThan">
      <formula>$C$4</formula>
    </cfRule>
  </conditionalFormatting>
  <conditionalFormatting sqref="BU57">
    <cfRule type="cellIs" dxfId="1911" priority="1897" operator="lessThan">
      <formula>$C$4</formula>
    </cfRule>
  </conditionalFormatting>
  <conditionalFormatting sqref="BU58">
    <cfRule type="cellIs" dxfId="1910" priority="1898" operator="lessThan">
      <formula>$C$4</formula>
    </cfRule>
  </conditionalFormatting>
  <conditionalFormatting sqref="BU59">
    <cfRule type="cellIs" dxfId="1909" priority="1899" operator="lessThan">
      <formula>$C$4</formula>
    </cfRule>
  </conditionalFormatting>
  <conditionalFormatting sqref="BU60">
    <cfRule type="cellIs" dxfId="1908" priority="1900" operator="lessThan">
      <formula>$C$4</formula>
    </cfRule>
  </conditionalFormatting>
  <conditionalFormatting sqref="BV11">
    <cfRule type="cellIs" dxfId="1907" priority="1901" operator="lessThan">
      <formula>$C$4</formula>
    </cfRule>
  </conditionalFormatting>
  <conditionalFormatting sqref="BV12">
    <cfRule type="cellIs" dxfId="1906" priority="1902" operator="lessThan">
      <formula>$C$4</formula>
    </cfRule>
  </conditionalFormatting>
  <conditionalFormatting sqref="BV13">
    <cfRule type="cellIs" dxfId="1905" priority="1903" operator="lessThan">
      <formula>$C$4</formula>
    </cfRule>
  </conditionalFormatting>
  <conditionalFormatting sqref="BV14">
    <cfRule type="cellIs" dxfId="1904" priority="1904" operator="lessThan">
      <formula>$C$4</formula>
    </cfRule>
  </conditionalFormatting>
  <conditionalFormatting sqref="BV15">
    <cfRule type="cellIs" dxfId="1903" priority="1905" operator="lessThan">
      <formula>$C$4</formula>
    </cfRule>
  </conditionalFormatting>
  <conditionalFormatting sqref="BV16">
    <cfRule type="cellIs" dxfId="1902" priority="1906" operator="lessThan">
      <formula>$C$4</formula>
    </cfRule>
  </conditionalFormatting>
  <conditionalFormatting sqref="BV17">
    <cfRule type="cellIs" dxfId="1901" priority="1907" operator="lessThan">
      <formula>$C$4</formula>
    </cfRule>
  </conditionalFormatting>
  <conditionalFormatting sqref="BV18">
    <cfRule type="cellIs" dxfId="1900" priority="1908" operator="lessThan">
      <formula>$C$4</formula>
    </cfRule>
  </conditionalFormatting>
  <conditionalFormatting sqref="BV19">
    <cfRule type="cellIs" dxfId="1899" priority="1909" operator="lessThan">
      <formula>$C$4</formula>
    </cfRule>
  </conditionalFormatting>
  <conditionalFormatting sqref="BV20">
    <cfRule type="cellIs" dxfId="1898" priority="1910" operator="lessThan">
      <formula>$C$4</formula>
    </cfRule>
  </conditionalFormatting>
  <conditionalFormatting sqref="BV21">
    <cfRule type="cellIs" dxfId="1897" priority="1911" operator="lessThan">
      <formula>$C$4</formula>
    </cfRule>
  </conditionalFormatting>
  <conditionalFormatting sqref="BV22">
    <cfRule type="cellIs" dxfId="1896" priority="1912" operator="lessThan">
      <formula>$C$4</formula>
    </cfRule>
  </conditionalFormatting>
  <conditionalFormatting sqref="BV23">
    <cfRule type="cellIs" dxfId="1895" priority="1913" operator="lessThan">
      <formula>$C$4</formula>
    </cfRule>
  </conditionalFormatting>
  <conditionalFormatting sqref="BV24">
    <cfRule type="cellIs" dxfId="1894" priority="1914" operator="lessThan">
      <formula>$C$4</formula>
    </cfRule>
  </conditionalFormatting>
  <conditionalFormatting sqref="BV25">
    <cfRule type="cellIs" dxfId="1893" priority="1915" operator="lessThan">
      <formula>$C$4</formula>
    </cfRule>
  </conditionalFormatting>
  <conditionalFormatting sqref="BV26">
    <cfRule type="cellIs" dxfId="1892" priority="1916" operator="lessThan">
      <formula>$C$4</formula>
    </cfRule>
  </conditionalFormatting>
  <conditionalFormatting sqref="BV27">
    <cfRule type="cellIs" dxfId="1891" priority="1917" operator="lessThan">
      <formula>$C$4</formula>
    </cfRule>
  </conditionalFormatting>
  <conditionalFormatting sqref="BV28">
    <cfRule type="cellIs" dxfId="1890" priority="1918" operator="lessThan">
      <formula>$C$4</formula>
    </cfRule>
  </conditionalFormatting>
  <conditionalFormatting sqref="BV29">
    <cfRule type="cellIs" dxfId="1889" priority="1919" operator="lessThan">
      <formula>$C$4</formula>
    </cfRule>
  </conditionalFormatting>
  <conditionalFormatting sqref="BV30">
    <cfRule type="cellIs" dxfId="1888" priority="1920" operator="lessThan">
      <formula>$C$4</formula>
    </cfRule>
  </conditionalFormatting>
  <conditionalFormatting sqref="BV31">
    <cfRule type="cellIs" dxfId="1887" priority="1921" operator="lessThan">
      <formula>$C$4</formula>
    </cfRule>
  </conditionalFormatting>
  <conditionalFormatting sqref="BV32">
    <cfRule type="cellIs" dxfId="1886" priority="1922" operator="lessThan">
      <formula>$C$4</formula>
    </cfRule>
  </conditionalFormatting>
  <conditionalFormatting sqref="BV33">
    <cfRule type="cellIs" dxfId="1885" priority="1923" operator="lessThan">
      <formula>$C$4</formula>
    </cfRule>
  </conditionalFormatting>
  <conditionalFormatting sqref="BV34">
    <cfRule type="cellIs" dxfId="1884" priority="1924" operator="lessThan">
      <formula>$C$4</formula>
    </cfRule>
  </conditionalFormatting>
  <conditionalFormatting sqref="BV35">
    <cfRule type="cellIs" dxfId="1883" priority="1925" operator="lessThan">
      <formula>$C$4</formula>
    </cfRule>
  </conditionalFormatting>
  <conditionalFormatting sqref="BV36">
    <cfRule type="cellIs" dxfId="1882" priority="1926" operator="lessThan">
      <formula>$C$4</formula>
    </cfRule>
  </conditionalFormatting>
  <conditionalFormatting sqref="BV37">
    <cfRule type="cellIs" dxfId="1881" priority="1927" operator="lessThan">
      <formula>$C$4</formula>
    </cfRule>
  </conditionalFormatting>
  <conditionalFormatting sqref="BV38">
    <cfRule type="cellIs" dxfId="1880" priority="1928" operator="lessThan">
      <formula>$C$4</formula>
    </cfRule>
  </conditionalFormatting>
  <conditionalFormatting sqref="BV39">
    <cfRule type="cellIs" dxfId="1879" priority="1929" operator="lessThan">
      <formula>$C$4</formula>
    </cfRule>
  </conditionalFormatting>
  <conditionalFormatting sqref="BV40">
    <cfRule type="cellIs" dxfId="1878" priority="1930" operator="lessThan">
      <formula>$C$4</formula>
    </cfRule>
  </conditionalFormatting>
  <conditionalFormatting sqref="BV41">
    <cfRule type="cellIs" dxfId="1877" priority="1931" operator="lessThan">
      <formula>$C$4</formula>
    </cfRule>
  </conditionalFormatting>
  <conditionalFormatting sqref="BV42">
    <cfRule type="cellIs" dxfId="1876" priority="1932" operator="lessThan">
      <formula>$C$4</formula>
    </cfRule>
  </conditionalFormatting>
  <conditionalFormatting sqref="BV43">
    <cfRule type="cellIs" dxfId="1875" priority="1933" operator="lessThan">
      <formula>$C$4</formula>
    </cfRule>
  </conditionalFormatting>
  <conditionalFormatting sqref="BV44">
    <cfRule type="cellIs" dxfId="1874" priority="1934" operator="lessThan">
      <formula>$C$4</formula>
    </cfRule>
  </conditionalFormatting>
  <conditionalFormatting sqref="BV45">
    <cfRule type="cellIs" dxfId="1873" priority="1935" operator="lessThan">
      <formula>$C$4</formula>
    </cfRule>
  </conditionalFormatting>
  <conditionalFormatting sqref="BV46">
    <cfRule type="cellIs" dxfId="1872" priority="1936" operator="lessThan">
      <formula>$C$4</formula>
    </cfRule>
  </conditionalFormatting>
  <conditionalFormatting sqref="BV47">
    <cfRule type="cellIs" dxfId="1871" priority="1937" operator="lessThan">
      <formula>$C$4</formula>
    </cfRule>
  </conditionalFormatting>
  <conditionalFormatting sqref="BV48">
    <cfRule type="cellIs" dxfId="1870" priority="1938" operator="lessThan">
      <formula>$C$4</formula>
    </cfRule>
  </conditionalFormatting>
  <conditionalFormatting sqref="BV49">
    <cfRule type="cellIs" dxfId="1869" priority="1939" operator="lessThan">
      <formula>$C$4</formula>
    </cfRule>
  </conditionalFormatting>
  <conditionalFormatting sqref="BV50">
    <cfRule type="cellIs" dxfId="1868" priority="1940" operator="lessThan">
      <formula>$C$4</formula>
    </cfRule>
  </conditionalFormatting>
  <conditionalFormatting sqref="BV51">
    <cfRule type="cellIs" dxfId="1867" priority="1941" operator="lessThan">
      <formula>$C$4</formula>
    </cfRule>
  </conditionalFormatting>
  <conditionalFormatting sqref="BV52">
    <cfRule type="cellIs" dxfId="1866" priority="1942" operator="lessThan">
      <formula>$C$4</formula>
    </cfRule>
  </conditionalFormatting>
  <conditionalFormatting sqref="BV53">
    <cfRule type="cellIs" dxfId="1865" priority="1943" operator="lessThan">
      <formula>$C$4</formula>
    </cfRule>
  </conditionalFormatting>
  <conditionalFormatting sqref="BV54">
    <cfRule type="cellIs" dxfId="1864" priority="1944" operator="lessThan">
      <formula>$C$4</formula>
    </cfRule>
  </conditionalFormatting>
  <conditionalFormatting sqref="BV55">
    <cfRule type="cellIs" dxfId="1863" priority="1945" operator="lessThan">
      <formula>$C$4</formula>
    </cfRule>
  </conditionalFormatting>
  <conditionalFormatting sqref="BV56">
    <cfRule type="cellIs" dxfId="1862" priority="1946" operator="lessThan">
      <formula>$C$4</formula>
    </cfRule>
  </conditionalFormatting>
  <conditionalFormatting sqref="BV57">
    <cfRule type="cellIs" dxfId="1861" priority="1947" operator="lessThan">
      <formula>$C$4</formula>
    </cfRule>
  </conditionalFormatting>
  <conditionalFormatting sqref="BV58">
    <cfRule type="cellIs" dxfId="1860" priority="1948" operator="lessThan">
      <formula>$C$4</formula>
    </cfRule>
  </conditionalFormatting>
  <conditionalFormatting sqref="BV59">
    <cfRule type="cellIs" dxfId="1859" priority="1949" operator="lessThan">
      <formula>$C$4</formula>
    </cfRule>
  </conditionalFormatting>
  <conditionalFormatting sqref="BV60">
    <cfRule type="cellIs" dxfId="1858" priority="1950" operator="lessThan">
      <formula>$C$4</formula>
    </cfRule>
  </conditionalFormatting>
  <conditionalFormatting sqref="BW11">
    <cfRule type="cellIs" dxfId="1857" priority="1951" operator="lessThan">
      <formula>$C$4</formula>
    </cfRule>
  </conditionalFormatting>
  <conditionalFormatting sqref="BW12">
    <cfRule type="cellIs" dxfId="1856" priority="1952" operator="lessThan">
      <formula>$C$4</formula>
    </cfRule>
  </conditionalFormatting>
  <conditionalFormatting sqref="BW13">
    <cfRule type="cellIs" dxfId="1855" priority="1953" operator="lessThan">
      <formula>$C$4</formula>
    </cfRule>
  </conditionalFormatting>
  <conditionalFormatting sqref="BW14">
    <cfRule type="cellIs" dxfId="1854" priority="1954" operator="lessThan">
      <formula>$C$4</formula>
    </cfRule>
  </conditionalFormatting>
  <conditionalFormatting sqref="BW15">
    <cfRule type="cellIs" dxfId="1853" priority="1955" operator="lessThan">
      <formula>$C$4</formula>
    </cfRule>
  </conditionalFormatting>
  <conditionalFormatting sqref="BW16">
    <cfRule type="cellIs" dxfId="1852" priority="1956" operator="lessThan">
      <formula>$C$4</formula>
    </cfRule>
  </conditionalFormatting>
  <conditionalFormatting sqref="BW17">
    <cfRule type="cellIs" dxfId="1851" priority="1957" operator="lessThan">
      <formula>$C$4</formula>
    </cfRule>
  </conditionalFormatting>
  <conditionalFormatting sqref="BW18">
    <cfRule type="cellIs" dxfId="1850" priority="1958" operator="lessThan">
      <formula>$C$4</formula>
    </cfRule>
  </conditionalFormatting>
  <conditionalFormatting sqref="BW19">
    <cfRule type="cellIs" dxfId="1849" priority="1959" operator="lessThan">
      <formula>$C$4</formula>
    </cfRule>
  </conditionalFormatting>
  <conditionalFormatting sqref="BW20">
    <cfRule type="cellIs" dxfId="1848" priority="1960" operator="lessThan">
      <formula>$C$4</formula>
    </cfRule>
  </conditionalFormatting>
  <conditionalFormatting sqref="BW21">
    <cfRule type="cellIs" dxfId="1847" priority="1961" operator="lessThan">
      <formula>$C$4</formula>
    </cfRule>
  </conditionalFormatting>
  <conditionalFormatting sqref="BW22">
    <cfRule type="cellIs" dxfId="1846" priority="1962" operator="lessThan">
      <formula>$C$4</formula>
    </cfRule>
  </conditionalFormatting>
  <conditionalFormatting sqref="BW23">
    <cfRule type="cellIs" dxfId="1845" priority="1963" operator="lessThan">
      <formula>$C$4</formula>
    </cfRule>
  </conditionalFormatting>
  <conditionalFormatting sqref="BW24">
    <cfRule type="cellIs" dxfId="1844" priority="1964" operator="lessThan">
      <formula>$C$4</formula>
    </cfRule>
  </conditionalFormatting>
  <conditionalFormatting sqref="BW25">
    <cfRule type="cellIs" dxfId="1843" priority="1965" operator="lessThan">
      <formula>$C$4</formula>
    </cfRule>
  </conditionalFormatting>
  <conditionalFormatting sqref="BW26">
    <cfRule type="cellIs" dxfId="1842" priority="1966" operator="lessThan">
      <formula>$C$4</formula>
    </cfRule>
  </conditionalFormatting>
  <conditionalFormatting sqref="BW27">
    <cfRule type="cellIs" dxfId="1841" priority="1967" operator="lessThan">
      <formula>$C$4</formula>
    </cfRule>
  </conditionalFormatting>
  <conditionalFormatting sqref="BW28">
    <cfRule type="cellIs" dxfId="1840" priority="1968" operator="lessThan">
      <formula>$C$4</formula>
    </cfRule>
  </conditionalFormatting>
  <conditionalFormatting sqref="BW29">
    <cfRule type="cellIs" dxfId="1839" priority="1969" operator="lessThan">
      <formula>$C$4</formula>
    </cfRule>
  </conditionalFormatting>
  <conditionalFormatting sqref="BW30">
    <cfRule type="cellIs" dxfId="1838" priority="1970" operator="lessThan">
      <formula>$C$4</formula>
    </cfRule>
  </conditionalFormatting>
  <conditionalFormatting sqref="BW31">
    <cfRule type="cellIs" dxfId="1837" priority="1971" operator="lessThan">
      <formula>$C$4</formula>
    </cfRule>
  </conditionalFormatting>
  <conditionalFormatting sqref="BW32">
    <cfRule type="cellIs" dxfId="1836" priority="1972" operator="lessThan">
      <formula>$C$4</formula>
    </cfRule>
  </conditionalFormatting>
  <conditionalFormatting sqref="BW33">
    <cfRule type="cellIs" dxfId="1835" priority="1973" operator="lessThan">
      <formula>$C$4</formula>
    </cfRule>
  </conditionalFormatting>
  <conditionalFormatting sqref="BW34">
    <cfRule type="cellIs" dxfId="1834" priority="1974" operator="lessThan">
      <formula>$C$4</formula>
    </cfRule>
  </conditionalFormatting>
  <conditionalFormatting sqref="BW35">
    <cfRule type="cellIs" dxfId="1833" priority="1975" operator="lessThan">
      <formula>$C$4</formula>
    </cfRule>
  </conditionalFormatting>
  <conditionalFormatting sqref="BW36">
    <cfRule type="cellIs" dxfId="1832" priority="1976" operator="lessThan">
      <formula>$C$4</formula>
    </cfRule>
  </conditionalFormatting>
  <conditionalFormatting sqref="BW37">
    <cfRule type="cellIs" dxfId="1831" priority="1977" operator="lessThan">
      <formula>$C$4</formula>
    </cfRule>
  </conditionalFormatting>
  <conditionalFormatting sqref="BW38">
    <cfRule type="cellIs" dxfId="1830" priority="1978" operator="lessThan">
      <formula>$C$4</formula>
    </cfRule>
  </conditionalFormatting>
  <conditionalFormatting sqref="BW39">
    <cfRule type="cellIs" dxfId="1829" priority="1979" operator="lessThan">
      <formula>$C$4</formula>
    </cfRule>
  </conditionalFormatting>
  <conditionalFormatting sqref="BW40">
    <cfRule type="cellIs" dxfId="1828" priority="1980" operator="lessThan">
      <formula>$C$4</formula>
    </cfRule>
  </conditionalFormatting>
  <conditionalFormatting sqref="BW41">
    <cfRule type="cellIs" dxfId="1827" priority="1981" operator="lessThan">
      <formula>$C$4</formula>
    </cfRule>
  </conditionalFormatting>
  <conditionalFormatting sqref="BW42">
    <cfRule type="cellIs" dxfId="1826" priority="1982" operator="lessThan">
      <formula>$C$4</formula>
    </cfRule>
  </conditionalFormatting>
  <conditionalFormatting sqref="BW43">
    <cfRule type="cellIs" dxfId="1825" priority="1983" operator="lessThan">
      <formula>$C$4</formula>
    </cfRule>
  </conditionalFormatting>
  <conditionalFormatting sqref="BW44">
    <cfRule type="cellIs" dxfId="1824" priority="1984" operator="lessThan">
      <formula>$C$4</formula>
    </cfRule>
  </conditionalFormatting>
  <conditionalFormatting sqref="BW45">
    <cfRule type="cellIs" dxfId="1823" priority="1985" operator="lessThan">
      <formula>$C$4</formula>
    </cfRule>
  </conditionalFormatting>
  <conditionalFormatting sqref="BW46">
    <cfRule type="cellIs" dxfId="1822" priority="1986" operator="lessThan">
      <formula>$C$4</formula>
    </cfRule>
  </conditionalFormatting>
  <conditionalFormatting sqref="BW47">
    <cfRule type="cellIs" dxfId="1821" priority="1987" operator="lessThan">
      <formula>$C$4</formula>
    </cfRule>
  </conditionalFormatting>
  <conditionalFormatting sqref="BW48">
    <cfRule type="cellIs" dxfId="1820" priority="1988" operator="lessThan">
      <formula>$C$4</formula>
    </cfRule>
  </conditionalFormatting>
  <conditionalFormatting sqref="BW49">
    <cfRule type="cellIs" dxfId="1819" priority="1989" operator="lessThan">
      <formula>$C$4</formula>
    </cfRule>
  </conditionalFormatting>
  <conditionalFormatting sqref="BW50">
    <cfRule type="cellIs" dxfId="1818" priority="1990" operator="lessThan">
      <formula>$C$4</formula>
    </cfRule>
  </conditionalFormatting>
  <conditionalFormatting sqref="BW51">
    <cfRule type="cellIs" dxfId="1817" priority="1991" operator="lessThan">
      <formula>$C$4</formula>
    </cfRule>
  </conditionalFormatting>
  <conditionalFormatting sqref="BW52">
    <cfRule type="cellIs" dxfId="1816" priority="1992" operator="lessThan">
      <formula>$C$4</formula>
    </cfRule>
  </conditionalFormatting>
  <conditionalFormatting sqref="BW53">
    <cfRule type="cellIs" dxfId="1815" priority="1993" operator="lessThan">
      <formula>$C$4</formula>
    </cfRule>
  </conditionalFormatting>
  <conditionalFormatting sqref="BW54">
    <cfRule type="cellIs" dxfId="1814" priority="1994" operator="lessThan">
      <formula>$C$4</formula>
    </cfRule>
  </conditionalFormatting>
  <conditionalFormatting sqref="BW55">
    <cfRule type="cellIs" dxfId="1813" priority="1995" operator="lessThan">
      <formula>$C$4</formula>
    </cfRule>
  </conditionalFormatting>
  <conditionalFormatting sqref="BW56">
    <cfRule type="cellIs" dxfId="1812" priority="1996" operator="lessThan">
      <formula>$C$4</formula>
    </cfRule>
  </conditionalFormatting>
  <conditionalFormatting sqref="BW57">
    <cfRule type="cellIs" dxfId="1811" priority="1997" operator="lessThan">
      <formula>$C$4</formula>
    </cfRule>
  </conditionalFormatting>
  <conditionalFormatting sqref="BW58">
    <cfRule type="cellIs" dxfId="1810" priority="1998" operator="lessThan">
      <formula>$C$4</formula>
    </cfRule>
  </conditionalFormatting>
  <conditionalFormatting sqref="BW59">
    <cfRule type="cellIs" dxfId="1809" priority="1999" operator="lessThan">
      <formula>$C$4</formula>
    </cfRule>
  </conditionalFormatting>
  <conditionalFormatting sqref="BW60">
    <cfRule type="cellIs" dxfId="1808" priority="2000" operator="lessThan">
      <formula>$C$4</formula>
    </cfRule>
  </conditionalFormatting>
  <conditionalFormatting sqref="BX11">
    <cfRule type="cellIs" dxfId="1807" priority="2001" operator="lessThan">
      <formula>$C$4</formula>
    </cfRule>
  </conditionalFormatting>
  <conditionalFormatting sqref="BX12">
    <cfRule type="cellIs" dxfId="1806" priority="2002" operator="lessThan">
      <formula>$C$4</formula>
    </cfRule>
  </conditionalFormatting>
  <conditionalFormatting sqref="BX13">
    <cfRule type="cellIs" dxfId="1805" priority="2003" operator="lessThan">
      <formula>$C$4</formula>
    </cfRule>
  </conditionalFormatting>
  <conditionalFormatting sqref="BX14">
    <cfRule type="cellIs" dxfId="1804" priority="2004" operator="lessThan">
      <formula>$C$4</formula>
    </cfRule>
  </conditionalFormatting>
  <conditionalFormatting sqref="BX15">
    <cfRule type="cellIs" dxfId="1803" priority="2005" operator="lessThan">
      <formula>$C$4</formula>
    </cfRule>
  </conditionalFormatting>
  <conditionalFormatting sqref="BX16">
    <cfRule type="cellIs" dxfId="1802" priority="2006" operator="lessThan">
      <formula>$C$4</formula>
    </cfRule>
  </conditionalFormatting>
  <conditionalFormatting sqref="BX17">
    <cfRule type="cellIs" dxfId="1801" priority="2007" operator="lessThan">
      <formula>$C$4</formula>
    </cfRule>
  </conditionalFormatting>
  <conditionalFormatting sqref="BX18">
    <cfRule type="cellIs" dxfId="1800" priority="2008" operator="lessThan">
      <formula>$C$4</formula>
    </cfRule>
  </conditionalFormatting>
  <conditionalFormatting sqref="BX19">
    <cfRule type="cellIs" dxfId="1799" priority="2009" operator="lessThan">
      <formula>$C$4</formula>
    </cfRule>
  </conditionalFormatting>
  <conditionalFormatting sqref="BX20">
    <cfRule type="cellIs" dxfId="1798" priority="2010" operator="lessThan">
      <formula>$C$4</formula>
    </cfRule>
  </conditionalFormatting>
  <conditionalFormatting sqref="BX21">
    <cfRule type="cellIs" dxfId="1797" priority="2011" operator="lessThan">
      <formula>$C$4</formula>
    </cfRule>
  </conditionalFormatting>
  <conditionalFormatting sqref="BX22">
    <cfRule type="cellIs" dxfId="1796" priority="2012" operator="lessThan">
      <formula>$C$4</formula>
    </cfRule>
  </conditionalFormatting>
  <conditionalFormatting sqref="BX23">
    <cfRule type="cellIs" dxfId="1795" priority="2013" operator="lessThan">
      <formula>$C$4</formula>
    </cfRule>
  </conditionalFormatting>
  <conditionalFormatting sqref="BX24">
    <cfRule type="cellIs" dxfId="1794" priority="2014" operator="lessThan">
      <formula>$C$4</formula>
    </cfRule>
  </conditionalFormatting>
  <conditionalFormatting sqref="BX25">
    <cfRule type="cellIs" dxfId="1793" priority="2015" operator="lessThan">
      <formula>$C$4</formula>
    </cfRule>
  </conditionalFormatting>
  <conditionalFormatting sqref="BX26">
    <cfRule type="cellIs" dxfId="1792" priority="2016" operator="lessThan">
      <formula>$C$4</formula>
    </cfRule>
  </conditionalFormatting>
  <conditionalFormatting sqref="BX27">
    <cfRule type="cellIs" dxfId="1791" priority="2017" operator="lessThan">
      <formula>$C$4</formula>
    </cfRule>
  </conditionalFormatting>
  <conditionalFormatting sqref="BX28">
    <cfRule type="cellIs" dxfId="1790" priority="2018" operator="lessThan">
      <formula>$C$4</formula>
    </cfRule>
  </conditionalFormatting>
  <conditionalFormatting sqref="BX29">
    <cfRule type="cellIs" dxfId="1789" priority="2019" operator="lessThan">
      <formula>$C$4</formula>
    </cfRule>
  </conditionalFormatting>
  <conditionalFormatting sqref="BX30">
    <cfRule type="cellIs" dxfId="1788" priority="2020" operator="lessThan">
      <formula>$C$4</formula>
    </cfRule>
  </conditionalFormatting>
  <conditionalFormatting sqref="BX31">
    <cfRule type="cellIs" dxfId="1787" priority="2021" operator="lessThan">
      <formula>$C$4</formula>
    </cfRule>
  </conditionalFormatting>
  <conditionalFormatting sqref="BX32">
    <cfRule type="cellIs" dxfId="1786" priority="2022" operator="lessThan">
      <formula>$C$4</formula>
    </cfRule>
  </conditionalFormatting>
  <conditionalFormatting sqref="BX33">
    <cfRule type="cellIs" dxfId="1785" priority="2023" operator="lessThan">
      <formula>$C$4</formula>
    </cfRule>
  </conditionalFormatting>
  <conditionalFormatting sqref="BX34">
    <cfRule type="cellIs" dxfId="1784" priority="2024" operator="lessThan">
      <formula>$C$4</formula>
    </cfRule>
  </conditionalFormatting>
  <conditionalFormatting sqref="BX35">
    <cfRule type="cellIs" dxfId="1783" priority="2025" operator="lessThan">
      <formula>$C$4</formula>
    </cfRule>
  </conditionalFormatting>
  <conditionalFormatting sqref="BX36">
    <cfRule type="cellIs" dxfId="1782" priority="2026" operator="lessThan">
      <formula>$C$4</formula>
    </cfRule>
  </conditionalFormatting>
  <conditionalFormatting sqref="BX37">
    <cfRule type="cellIs" dxfId="1781" priority="2027" operator="lessThan">
      <formula>$C$4</formula>
    </cfRule>
  </conditionalFormatting>
  <conditionalFormatting sqref="BX38">
    <cfRule type="cellIs" dxfId="1780" priority="2028" operator="lessThan">
      <formula>$C$4</formula>
    </cfRule>
  </conditionalFormatting>
  <conditionalFormatting sqref="BX39">
    <cfRule type="cellIs" dxfId="1779" priority="2029" operator="lessThan">
      <formula>$C$4</formula>
    </cfRule>
  </conditionalFormatting>
  <conditionalFormatting sqref="BX40">
    <cfRule type="cellIs" dxfId="1778" priority="2030" operator="lessThan">
      <formula>$C$4</formula>
    </cfRule>
  </conditionalFormatting>
  <conditionalFormatting sqref="BX41">
    <cfRule type="cellIs" dxfId="1777" priority="2031" operator="lessThan">
      <formula>$C$4</formula>
    </cfRule>
  </conditionalFormatting>
  <conditionalFormatting sqref="BX42">
    <cfRule type="cellIs" dxfId="1776" priority="2032" operator="lessThan">
      <formula>$C$4</formula>
    </cfRule>
  </conditionalFormatting>
  <conditionalFormatting sqref="BX43">
    <cfRule type="cellIs" dxfId="1775" priority="2033" operator="lessThan">
      <formula>$C$4</formula>
    </cfRule>
  </conditionalFormatting>
  <conditionalFormatting sqref="BX44">
    <cfRule type="cellIs" dxfId="1774" priority="2034" operator="lessThan">
      <formula>$C$4</formula>
    </cfRule>
  </conditionalFormatting>
  <conditionalFormatting sqref="BX45">
    <cfRule type="cellIs" dxfId="1773" priority="2035" operator="lessThan">
      <formula>$C$4</formula>
    </cfRule>
  </conditionalFormatting>
  <conditionalFormatting sqref="BX46">
    <cfRule type="cellIs" dxfId="1772" priority="2036" operator="lessThan">
      <formula>$C$4</formula>
    </cfRule>
  </conditionalFormatting>
  <conditionalFormatting sqref="BX47">
    <cfRule type="cellIs" dxfId="1771" priority="2037" operator="lessThan">
      <formula>$C$4</formula>
    </cfRule>
  </conditionalFormatting>
  <conditionalFormatting sqref="BX48">
    <cfRule type="cellIs" dxfId="1770" priority="2038" operator="lessThan">
      <formula>$C$4</formula>
    </cfRule>
  </conditionalFormatting>
  <conditionalFormatting sqref="BX49">
    <cfRule type="cellIs" dxfId="1769" priority="2039" operator="lessThan">
      <formula>$C$4</formula>
    </cfRule>
  </conditionalFormatting>
  <conditionalFormatting sqref="BX50">
    <cfRule type="cellIs" dxfId="1768" priority="2040" operator="lessThan">
      <formula>$C$4</formula>
    </cfRule>
  </conditionalFormatting>
  <conditionalFormatting sqref="BX51">
    <cfRule type="cellIs" dxfId="1767" priority="2041" operator="lessThan">
      <formula>$C$4</formula>
    </cfRule>
  </conditionalFormatting>
  <conditionalFormatting sqref="BX52">
    <cfRule type="cellIs" dxfId="1766" priority="2042" operator="lessThan">
      <formula>$C$4</formula>
    </cfRule>
  </conditionalFormatting>
  <conditionalFormatting sqref="BX53">
    <cfRule type="cellIs" dxfId="1765" priority="2043" operator="lessThan">
      <formula>$C$4</formula>
    </cfRule>
  </conditionalFormatting>
  <conditionalFormatting sqref="BX54">
    <cfRule type="cellIs" dxfId="1764" priority="2044" operator="lessThan">
      <formula>$C$4</formula>
    </cfRule>
  </conditionalFormatting>
  <conditionalFormatting sqref="BX55">
    <cfRule type="cellIs" dxfId="1763" priority="2045" operator="lessThan">
      <formula>$C$4</formula>
    </cfRule>
  </conditionalFormatting>
  <conditionalFormatting sqref="BX56">
    <cfRule type="cellIs" dxfId="1762" priority="2046" operator="lessThan">
      <formula>$C$4</formula>
    </cfRule>
  </conditionalFormatting>
  <conditionalFormatting sqref="BX57">
    <cfRule type="cellIs" dxfId="1761" priority="2047" operator="lessThan">
      <formula>$C$4</formula>
    </cfRule>
  </conditionalFormatting>
  <conditionalFormatting sqref="BX58">
    <cfRule type="cellIs" dxfId="1760" priority="2048" operator="lessThan">
      <formula>$C$4</formula>
    </cfRule>
  </conditionalFormatting>
  <conditionalFormatting sqref="BX59">
    <cfRule type="cellIs" dxfId="1759" priority="2049" operator="lessThan">
      <formula>$C$4</formula>
    </cfRule>
  </conditionalFormatting>
  <conditionalFormatting sqref="BX60">
    <cfRule type="cellIs" dxfId="1758" priority="2050" operator="lessThan">
      <formula>$C$4</formula>
    </cfRule>
  </conditionalFormatting>
  <conditionalFormatting sqref="BY11">
    <cfRule type="cellIs" dxfId="1757" priority="2051" operator="lessThan">
      <formula>$C$4</formula>
    </cfRule>
  </conditionalFormatting>
  <conditionalFormatting sqref="BY12">
    <cfRule type="cellIs" dxfId="1756" priority="2052" operator="lessThan">
      <formula>$C$4</formula>
    </cfRule>
  </conditionalFormatting>
  <conditionalFormatting sqref="BY13">
    <cfRule type="cellIs" dxfId="1755" priority="2053" operator="lessThan">
      <formula>$C$4</formula>
    </cfRule>
  </conditionalFormatting>
  <conditionalFormatting sqref="BY14">
    <cfRule type="cellIs" dxfId="1754" priority="2054" operator="lessThan">
      <formula>$C$4</formula>
    </cfRule>
  </conditionalFormatting>
  <conditionalFormatting sqref="BY15">
    <cfRule type="cellIs" dxfId="1753" priority="2055" operator="lessThan">
      <formula>$C$4</formula>
    </cfRule>
  </conditionalFormatting>
  <conditionalFormatting sqref="BY16">
    <cfRule type="cellIs" dxfId="1752" priority="2056" operator="lessThan">
      <formula>$C$4</formula>
    </cfRule>
  </conditionalFormatting>
  <conditionalFormatting sqref="BY17">
    <cfRule type="cellIs" dxfId="1751" priority="2057" operator="lessThan">
      <formula>$C$4</formula>
    </cfRule>
  </conditionalFormatting>
  <conditionalFormatting sqref="BY18">
    <cfRule type="cellIs" dxfId="1750" priority="2058" operator="lessThan">
      <formula>$C$4</formula>
    </cfRule>
  </conditionalFormatting>
  <conditionalFormatting sqref="BY19">
    <cfRule type="cellIs" dxfId="1749" priority="2059" operator="lessThan">
      <formula>$C$4</formula>
    </cfRule>
  </conditionalFormatting>
  <conditionalFormatting sqref="BY20">
    <cfRule type="cellIs" dxfId="1748" priority="2060" operator="lessThan">
      <formula>$C$4</formula>
    </cfRule>
  </conditionalFormatting>
  <conditionalFormatting sqref="BY21">
    <cfRule type="cellIs" dxfId="1747" priority="2061" operator="lessThan">
      <formula>$C$4</formula>
    </cfRule>
  </conditionalFormatting>
  <conditionalFormatting sqref="BY22">
    <cfRule type="cellIs" dxfId="1746" priority="2062" operator="lessThan">
      <formula>$C$4</formula>
    </cfRule>
  </conditionalFormatting>
  <conditionalFormatting sqref="BY23">
    <cfRule type="cellIs" dxfId="1745" priority="2063" operator="lessThan">
      <formula>$C$4</formula>
    </cfRule>
  </conditionalFormatting>
  <conditionalFormatting sqref="BY24">
    <cfRule type="cellIs" dxfId="1744" priority="2064" operator="lessThan">
      <formula>$C$4</formula>
    </cfRule>
  </conditionalFormatting>
  <conditionalFormatting sqref="BY25">
    <cfRule type="cellIs" dxfId="1743" priority="2065" operator="lessThan">
      <formula>$C$4</formula>
    </cfRule>
  </conditionalFormatting>
  <conditionalFormatting sqref="BY26">
    <cfRule type="cellIs" dxfId="1742" priority="2066" operator="lessThan">
      <formula>$C$4</formula>
    </cfRule>
  </conditionalFormatting>
  <conditionalFormatting sqref="BY27">
    <cfRule type="cellIs" dxfId="1741" priority="2067" operator="lessThan">
      <formula>$C$4</formula>
    </cfRule>
  </conditionalFormatting>
  <conditionalFormatting sqref="BY28">
    <cfRule type="cellIs" dxfId="1740" priority="2068" operator="lessThan">
      <formula>$C$4</formula>
    </cfRule>
  </conditionalFormatting>
  <conditionalFormatting sqref="BY29">
    <cfRule type="cellIs" dxfId="1739" priority="2069" operator="lessThan">
      <formula>$C$4</formula>
    </cfRule>
  </conditionalFormatting>
  <conditionalFormatting sqref="BY30">
    <cfRule type="cellIs" dxfId="1738" priority="2070" operator="lessThan">
      <formula>$C$4</formula>
    </cfRule>
  </conditionalFormatting>
  <conditionalFormatting sqref="BY31">
    <cfRule type="cellIs" dxfId="1737" priority="2071" operator="lessThan">
      <formula>$C$4</formula>
    </cfRule>
  </conditionalFormatting>
  <conditionalFormatting sqref="BY32">
    <cfRule type="cellIs" dxfId="1736" priority="2072" operator="lessThan">
      <formula>$C$4</formula>
    </cfRule>
  </conditionalFormatting>
  <conditionalFormatting sqref="BY33">
    <cfRule type="cellIs" dxfId="1735" priority="2073" operator="lessThan">
      <formula>$C$4</formula>
    </cfRule>
  </conditionalFormatting>
  <conditionalFormatting sqref="BY34">
    <cfRule type="cellIs" dxfId="1734" priority="2074" operator="lessThan">
      <formula>$C$4</formula>
    </cfRule>
  </conditionalFormatting>
  <conditionalFormatting sqref="BY35">
    <cfRule type="cellIs" dxfId="1733" priority="2075" operator="lessThan">
      <formula>$C$4</formula>
    </cfRule>
  </conditionalFormatting>
  <conditionalFormatting sqref="BY36">
    <cfRule type="cellIs" dxfId="1732" priority="2076" operator="lessThan">
      <formula>$C$4</formula>
    </cfRule>
  </conditionalFormatting>
  <conditionalFormatting sqref="BY37">
    <cfRule type="cellIs" dxfId="1731" priority="2077" operator="lessThan">
      <formula>$C$4</formula>
    </cfRule>
  </conditionalFormatting>
  <conditionalFormatting sqref="BY38">
    <cfRule type="cellIs" dxfId="1730" priority="2078" operator="lessThan">
      <formula>$C$4</formula>
    </cfRule>
  </conditionalFormatting>
  <conditionalFormatting sqref="BY39">
    <cfRule type="cellIs" dxfId="1729" priority="2079" operator="lessThan">
      <formula>$C$4</formula>
    </cfRule>
  </conditionalFormatting>
  <conditionalFormatting sqref="BY40">
    <cfRule type="cellIs" dxfId="1728" priority="2080" operator="lessThan">
      <formula>$C$4</formula>
    </cfRule>
  </conditionalFormatting>
  <conditionalFormatting sqref="BY41">
    <cfRule type="cellIs" dxfId="1727" priority="2081" operator="lessThan">
      <formula>$C$4</formula>
    </cfRule>
  </conditionalFormatting>
  <conditionalFormatting sqref="BY42">
    <cfRule type="cellIs" dxfId="1726" priority="2082" operator="lessThan">
      <formula>$C$4</formula>
    </cfRule>
  </conditionalFormatting>
  <conditionalFormatting sqref="BY43">
    <cfRule type="cellIs" dxfId="1725" priority="2083" operator="lessThan">
      <formula>$C$4</formula>
    </cfRule>
  </conditionalFormatting>
  <conditionalFormatting sqref="BY44">
    <cfRule type="cellIs" dxfId="1724" priority="2084" operator="lessThan">
      <formula>$C$4</formula>
    </cfRule>
  </conditionalFormatting>
  <conditionalFormatting sqref="BY45">
    <cfRule type="cellIs" dxfId="1723" priority="2085" operator="lessThan">
      <formula>$C$4</formula>
    </cfRule>
  </conditionalFormatting>
  <conditionalFormatting sqref="BY46">
    <cfRule type="cellIs" dxfId="1722" priority="2086" operator="lessThan">
      <formula>$C$4</formula>
    </cfRule>
  </conditionalFormatting>
  <conditionalFormatting sqref="BY47">
    <cfRule type="cellIs" dxfId="1721" priority="2087" operator="lessThan">
      <formula>$C$4</formula>
    </cfRule>
  </conditionalFormatting>
  <conditionalFormatting sqref="BY48">
    <cfRule type="cellIs" dxfId="1720" priority="2088" operator="lessThan">
      <formula>$C$4</formula>
    </cfRule>
  </conditionalFormatting>
  <conditionalFormatting sqref="BY49">
    <cfRule type="cellIs" dxfId="1719" priority="2089" operator="lessThan">
      <formula>$C$4</formula>
    </cfRule>
  </conditionalFormatting>
  <conditionalFormatting sqref="BY50">
    <cfRule type="cellIs" dxfId="1718" priority="2090" operator="lessThan">
      <formula>$C$4</formula>
    </cfRule>
  </conditionalFormatting>
  <conditionalFormatting sqref="BY51">
    <cfRule type="cellIs" dxfId="1717" priority="2091" operator="lessThan">
      <formula>$C$4</formula>
    </cfRule>
  </conditionalFormatting>
  <conditionalFormatting sqref="BY52">
    <cfRule type="cellIs" dxfId="1716" priority="2092" operator="lessThan">
      <formula>$C$4</formula>
    </cfRule>
  </conditionalFormatting>
  <conditionalFormatting sqref="BY53">
    <cfRule type="cellIs" dxfId="1715" priority="2093" operator="lessThan">
      <formula>$C$4</formula>
    </cfRule>
  </conditionalFormatting>
  <conditionalFormatting sqref="BY54">
    <cfRule type="cellIs" dxfId="1714" priority="2094" operator="lessThan">
      <formula>$C$4</formula>
    </cfRule>
  </conditionalFormatting>
  <conditionalFormatting sqref="BY55">
    <cfRule type="cellIs" dxfId="1713" priority="2095" operator="lessThan">
      <formula>$C$4</formula>
    </cfRule>
  </conditionalFormatting>
  <conditionalFormatting sqref="BY56">
    <cfRule type="cellIs" dxfId="1712" priority="2096" operator="lessThan">
      <formula>$C$4</formula>
    </cfRule>
  </conditionalFormatting>
  <conditionalFormatting sqref="BY57">
    <cfRule type="cellIs" dxfId="1711" priority="2097" operator="lessThan">
      <formula>$C$4</formula>
    </cfRule>
  </conditionalFormatting>
  <conditionalFormatting sqref="BY58">
    <cfRule type="cellIs" dxfId="1710" priority="2098" operator="lessThan">
      <formula>$C$4</formula>
    </cfRule>
  </conditionalFormatting>
  <conditionalFormatting sqref="BY59">
    <cfRule type="cellIs" dxfId="1709" priority="2099" operator="lessThan">
      <formula>$C$4</formula>
    </cfRule>
  </conditionalFormatting>
  <conditionalFormatting sqref="BY60">
    <cfRule type="cellIs" dxfId="1708" priority="2100" operator="lessThan">
      <formula>$C$4</formula>
    </cfRule>
  </conditionalFormatting>
  <conditionalFormatting sqref="BZ11">
    <cfRule type="cellIs" dxfId="1707" priority="2101" operator="lessThan">
      <formula>$C$4</formula>
    </cfRule>
  </conditionalFormatting>
  <conditionalFormatting sqref="BZ12">
    <cfRule type="cellIs" dxfId="1706" priority="2102" operator="lessThan">
      <formula>$C$4</formula>
    </cfRule>
  </conditionalFormatting>
  <conditionalFormatting sqref="BZ13">
    <cfRule type="cellIs" dxfId="1705" priority="2103" operator="lessThan">
      <formula>$C$4</formula>
    </cfRule>
  </conditionalFormatting>
  <conditionalFormatting sqref="BZ14">
    <cfRule type="cellIs" dxfId="1704" priority="2104" operator="lessThan">
      <formula>$C$4</formula>
    </cfRule>
  </conditionalFormatting>
  <conditionalFormatting sqref="BZ15">
    <cfRule type="cellIs" dxfId="1703" priority="2105" operator="lessThan">
      <formula>$C$4</formula>
    </cfRule>
  </conditionalFormatting>
  <conditionalFormatting sqref="BZ16">
    <cfRule type="cellIs" dxfId="1702" priority="2106" operator="lessThan">
      <formula>$C$4</formula>
    </cfRule>
  </conditionalFormatting>
  <conditionalFormatting sqref="BZ17">
    <cfRule type="cellIs" dxfId="1701" priority="2107" operator="lessThan">
      <formula>$C$4</formula>
    </cfRule>
  </conditionalFormatting>
  <conditionalFormatting sqref="BZ18">
    <cfRule type="cellIs" dxfId="1700" priority="2108" operator="lessThan">
      <formula>$C$4</formula>
    </cfRule>
  </conditionalFormatting>
  <conditionalFormatting sqref="BZ19">
    <cfRule type="cellIs" dxfId="1699" priority="2109" operator="lessThan">
      <formula>$C$4</formula>
    </cfRule>
  </conditionalFormatting>
  <conditionalFormatting sqref="BZ20">
    <cfRule type="cellIs" dxfId="1698" priority="2110" operator="lessThan">
      <formula>$C$4</formula>
    </cfRule>
  </conditionalFormatting>
  <conditionalFormatting sqref="BZ21">
    <cfRule type="cellIs" dxfId="1697" priority="2111" operator="lessThan">
      <formula>$C$4</formula>
    </cfRule>
  </conditionalFormatting>
  <conditionalFormatting sqref="BZ22">
    <cfRule type="cellIs" dxfId="1696" priority="2112" operator="lessThan">
      <formula>$C$4</formula>
    </cfRule>
  </conditionalFormatting>
  <conditionalFormatting sqref="BZ23">
    <cfRule type="cellIs" dxfId="1695" priority="2113" operator="lessThan">
      <formula>$C$4</formula>
    </cfRule>
  </conditionalFormatting>
  <conditionalFormatting sqref="BZ24">
    <cfRule type="cellIs" dxfId="1694" priority="2114" operator="lessThan">
      <formula>$C$4</formula>
    </cfRule>
  </conditionalFormatting>
  <conditionalFormatting sqref="BZ25">
    <cfRule type="cellIs" dxfId="1693" priority="2115" operator="lessThan">
      <formula>$C$4</formula>
    </cfRule>
  </conditionalFormatting>
  <conditionalFormatting sqref="BZ26">
    <cfRule type="cellIs" dxfId="1692" priority="2116" operator="lessThan">
      <formula>$C$4</formula>
    </cfRule>
  </conditionalFormatting>
  <conditionalFormatting sqref="BZ27">
    <cfRule type="cellIs" dxfId="1691" priority="2117" operator="lessThan">
      <formula>$C$4</formula>
    </cfRule>
  </conditionalFormatting>
  <conditionalFormatting sqref="BZ28">
    <cfRule type="cellIs" dxfId="1690" priority="2118" operator="lessThan">
      <formula>$C$4</formula>
    </cfRule>
  </conditionalFormatting>
  <conditionalFormatting sqref="BZ29">
    <cfRule type="cellIs" dxfId="1689" priority="2119" operator="lessThan">
      <formula>$C$4</formula>
    </cfRule>
  </conditionalFormatting>
  <conditionalFormatting sqref="BZ30">
    <cfRule type="cellIs" dxfId="1688" priority="2120" operator="lessThan">
      <formula>$C$4</formula>
    </cfRule>
  </conditionalFormatting>
  <conditionalFormatting sqref="BZ31">
    <cfRule type="cellIs" dxfId="1687" priority="2121" operator="lessThan">
      <formula>$C$4</formula>
    </cfRule>
  </conditionalFormatting>
  <conditionalFormatting sqref="BZ32">
    <cfRule type="cellIs" dxfId="1686" priority="2122" operator="lessThan">
      <formula>$C$4</formula>
    </cfRule>
  </conditionalFormatting>
  <conditionalFormatting sqref="BZ33">
    <cfRule type="cellIs" dxfId="1685" priority="2123" operator="lessThan">
      <formula>$C$4</formula>
    </cfRule>
  </conditionalFormatting>
  <conditionalFormatting sqref="BZ34">
    <cfRule type="cellIs" dxfId="1684" priority="2124" operator="lessThan">
      <formula>$C$4</formula>
    </cfRule>
  </conditionalFormatting>
  <conditionalFormatting sqref="BZ35">
    <cfRule type="cellIs" dxfId="1683" priority="2125" operator="lessThan">
      <formula>$C$4</formula>
    </cfRule>
  </conditionalFormatting>
  <conditionalFormatting sqref="BZ36">
    <cfRule type="cellIs" dxfId="1682" priority="2126" operator="lessThan">
      <formula>$C$4</formula>
    </cfRule>
  </conditionalFormatting>
  <conditionalFormatting sqref="BZ37">
    <cfRule type="cellIs" dxfId="1681" priority="2127" operator="lessThan">
      <formula>$C$4</formula>
    </cfRule>
  </conditionalFormatting>
  <conditionalFormatting sqref="BZ38">
    <cfRule type="cellIs" dxfId="1680" priority="2128" operator="lessThan">
      <formula>$C$4</formula>
    </cfRule>
  </conditionalFormatting>
  <conditionalFormatting sqref="BZ39">
    <cfRule type="cellIs" dxfId="1679" priority="2129" operator="lessThan">
      <formula>$C$4</formula>
    </cfRule>
  </conditionalFormatting>
  <conditionalFormatting sqref="BZ40">
    <cfRule type="cellIs" dxfId="1678" priority="2130" operator="lessThan">
      <formula>$C$4</formula>
    </cfRule>
  </conditionalFormatting>
  <conditionalFormatting sqref="BZ41">
    <cfRule type="cellIs" dxfId="1677" priority="2131" operator="lessThan">
      <formula>$C$4</formula>
    </cfRule>
  </conditionalFormatting>
  <conditionalFormatting sqref="BZ42">
    <cfRule type="cellIs" dxfId="1676" priority="2132" operator="lessThan">
      <formula>$C$4</formula>
    </cfRule>
  </conditionalFormatting>
  <conditionalFormatting sqref="BZ43">
    <cfRule type="cellIs" dxfId="1675" priority="2133" operator="lessThan">
      <formula>$C$4</formula>
    </cfRule>
  </conditionalFormatting>
  <conditionalFormatting sqref="BZ44">
    <cfRule type="cellIs" dxfId="1674" priority="2134" operator="lessThan">
      <formula>$C$4</formula>
    </cfRule>
  </conditionalFormatting>
  <conditionalFormatting sqref="BZ45">
    <cfRule type="cellIs" dxfId="1673" priority="2135" operator="lessThan">
      <formula>$C$4</formula>
    </cfRule>
  </conditionalFormatting>
  <conditionalFormatting sqref="BZ46">
    <cfRule type="cellIs" dxfId="1672" priority="2136" operator="lessThan">
      <formula>$C$4</formula>
    </cfRule>
  </conditionalFormatting>
  <conditionalFormatting sqref="BZ47">
    <cfRule type="cellIs" dxfId="1671" priority="2137" operator="lessThan">
      <formula>$C$4</formula>
    </cfRule>
  </conditionalFormatting>
  <conditionalFormatting sqref="BZ48">
    <cfRule type="cellIs" dxfId="1670" priority="2138" operator="lessThan">
      <formula>$C$4</formula>
    </cfRule>
  </conditionalFormatting>
  <conditionalFormatting sqref="BZ49">
    <cfRule type="cellIs" dxfId="1669" priority="2139" operator="lessThan">
      <formula>$C$4</formula>
    </cfRule>
  </conditionalFormatting>
  <conditionalFormatting sqref="BZ50">
    <cfRule type="cellIs" dxfId="1668" priority="2140" operator="lessThan">
      <formula>$C$4</formula>
    </cfRule>
  </conditionalFormatting>
  <conditionalFormatting sqref="BZ51">
    <cfRule type="cellIs" dxfId="1667" priority="2141" operator="lessThan">
      <formula>$C$4</formula>
    </cfRule>
  </conditionalFormatting>
  <conditionalFormatting sqref="BZ52">
    <cfRule type="cellIs" dxfId="1666" priority="2142" operator="lessThan">
      <formula>$C$4</formula>
    </cfRule>
  </conditionalFormatting>
  <conditionalFormatting sqref="BZ53">
    <cfRule type="cellIs" dxfId="1665" priority="2143" operator="lessThan">
      <formula>$C$4</formula>
    </cfRule>
  </conditionalFormatting>
  <conditionalFormatting sqref="BZ54">
    <cfRule type="cellIs" dxfId="1664" priority="2144" operator="lessThan">
      <formula>$C$4</formula>
    </cfRule>
  </conditionalFormatting>
  <conditionalFormatting sqref="BZ55">
    <cfRule type="cellIs" dxfId="1663" priority="2145" operator="lessThan">
      <formula>$C$4</formula>
    </cfRule>
  </conditionalFormatting>
  <conditionalFormatting sqref="BZ56">
    <cfRule type="cellIs" dxfId="1662" priority="2146" operator="lessThan">
      <formula>$C$4</formula>
    </cfRule>
  </conditionalFormatting>
  <conditionalFormatting sqref="BZ57">
    <cfRule type="cellIs" dxfId="1661" priority="2147" operator="lessThan">
      <formula>$C$4</formula>
    </cfRule>
  </conditionalFormatting>
  <conditionalFormatting sqref="BZ58">
    <cfRule type="cellIs" dxfId="1660" priority="2148" operator="lessThan">
      <formula>$C$4</formula>
    </cfRule>
  </conditionalFormatting>
  <conditionalFormatting sqref="BZ59">
    <cfRule type="cellIs" dxfId="1659" priority="2149" operator="lessThan">
      <formula>$C$4</formula>
    </cfRule>
  </conditionalFormatting>
  <conditionalFormatting sqref="BZ60">
    <cfRule type="cellIs" dxfId="1658" priority="2150" operator="lessThan">
      <formula>$C$4</formula>
    </cfRule>
  </conditionalFormatting>
  <conditionalFormatting sqref="CA11">
    <cfRule type="cellIs" dxfId="1657" priority="2151" operator="lessThan">
      <formula>$C$4</formula>
    </cfRule>
  </conditionalFormatting>
  <conditionalFormatting sqref="CA12">
    <cfRule type="cellIs" dxfId="1656" priority="2152" operator="lessThan">
      <formula>$C$4</formula>
    </cfRule>
  </conditionalFormatting>
  <conditionalFormatting sqref="CA13">
    <cfRule type="cellIs" dxfId="1655" priority="2153" operator="lessThan">
      <formula>$C$4</formula>
    </cfRule>
  </conditionalFormatting>
  <conditionalFormatting sqref="CA14">
    <cfRule type="cellIs" dxfId="1654" priority="2154" operator="lessThan">
      <formula>$C$4</formula>
    </cfRule>
  </conditionalFormatting>
  <conditionalFormatting sqref="CA15">
    <cfRule type="cellIs" dxfId="1653" priority="2155" operator="lessThan">
      <formula>$C$4</formula>
    </cfRule>
  </conditionalFormatting>
  <conditionalFormatting sqref="CA16">
    <cfRule type="cellIs" dxfId="1652" priority="2156" operator="lessThan">
      <formula>$C$4</formula>
    </cfRule>
  </conditionalFormatting>
  <conditionalFormatting sqref="CA17">
    <cfRule type="cellIs" dxfId="1651" priority="2157" operator="lessThan">
      <formula>$C$4</formula>
    </cfRule>
  </conditionalFormatting>
  <conditionalFormatting sqref="CA18">
    <cfRule type="cellIs" dxfId="1650" priority="2158" operator="lessThan">
      <formula>$C$4</formula>
    </cfRule>
  </conditionalFormatting>
  <conditionalFormatting sqref="CA19">
    <cfRule type="cellIs" dxfId="1649" priority="2159" operator="lessThan">
      <formula>$C$4</formula>
    </cfRule>
  </conditionalFormatting>
  <conditionalFormatting sqref="CA20">
    <cfRule type="cellIs" dxfId="1648" priority="2160" operator="lessThan">
      <formula>$C$4</formula>
    </cfRule>
  </conditionalFormatting>
  <conditionalFormatting sqref="CA21">
    <cfRule type="cellIs" dxfId="1647" priority="2161" operator="lessThan">
      <formula>$C$4</formula>
    </cfRule>
  </conditionalFormatting>
  <conditionalFormatting sqref="CA22">
    <cfRule type="cellIs" dxfId="1646" priority="2162" operator="lessThan">
      <formula>$C$4</formula>
    </cfRule>
  </conditionalFormatting>
  <conditionalFormatting sqref="CA23">
    <cfRule type="cellIs" dxfId="1645" priority="2163" operator="lessThan">
      <formula>$C$4</formula>
    </cfRule>
  </conditionalFormatting>
  <conditionalFormatting sqref="CA24">
    <cfRule type="cellIs" dxfId="1644" priority="2164" operator="lessThan">
      <formula>$C$4</formula>
    </cfRule>
  </conditionalFormatting>
  <conditionalFormatting sqref="CA25">
    <cfRule type="cellIs" dxfId="1643" priority="2165" operator="lessThan">
      <formula>$C$4</formula>
    </cfRule>
  </conditionalFormatting>
  <conditionalFormatting sqref="CA26">
    <cfRule type="cellIs" dxfId="1642" priority="2166" operator="lessThan">
      <formula>$C$4</formula>
    </cfRule>
  </conditionalFormatting>
  <conditionalFormatting sqref="CA27">
    <cfRule type="cellIs" dxfId="1641" priority="2167" operator="lessThan">
      <formula>$C$4</formula>
    </cfRule>
  </conditionalFormatting>
  <conditionalFormatting sqref="CA28">
    <cfRule type="cellIs" dxfId="1640" priority="2168" operator="lessThan">
      <formula>$C$4</formula>
    </cfRule>
  </conditionalFormatting>
  <conditionalFormatting sqref="CA29">
    <cfRule type="cellIs" dxfId="1639" priority="2169" operator="lessThan">
      <formula>$C$4</formula>
    </cfRule>
  </conditionalFormatting>
  <conditionalFormatting sqref="CA30">
    <cfRule type="cellIs" dxfId="1638" priority="2170" operator="lessThan">
      <formula>$C$4</formula>
    </cfRule>
  </conditionalFormatting>
  <conditionalFormatting sqref="CA31">
    <cfRule type="cellIs" dxfId="1637" priority="2171" operator="lessThan">
      <formula>$C$4</formula>
    </cfRule>
  </conditionalFormatting>
  <conditionalFormatting sqref="CA32">
    <cfRule type="cellIs" dxfId="1636" priority="2172" operator="lessThan">
      <formula>$C$4</formula>
    </cfRule>
  </conditionalFormatting>
  <conditionalFormatting sqref="CA33">
    <cfRule type="cellIs" dxfId="1635" priority="2173" operator="lessThan">
      <formula>$C$4</formula>
    </cfRule>
  </conditionalFormatting>
  <conditionalFormatting sqref="CA34">
    <cfRule type="cellIs" dxfId="1634" priority="2174" operator="lessThan">
      <formula>$C$4</formula>
    </cfRule>
  </conditionalFormatting>
  <conditionalFormatting sqref="CA35">
    <cfRule type="cellIs" dxfId="1633" priority="2175" operator="lessThan">
      <formula>$C$4</formula>
    </cfRule>
  </conditionalFormatting>
  <conditionalFormatting sqref="CA36">
    <cfRule type="cellIs" dxfId="1632" priority="2176" operator="lessThan">
      <formula>$C$4</formula>
    </cfRule>
  </conditionalFormatting>
  <conditionalFormatting sqref="CA37">
    <cfRule type="cellIs" dxfId="1631" priority="2177" operator="lessThan">
      <formula>$C$4</formula>
    </cfRule>
  </conditionalFormatting>
  <conditionalFormatting sqref="CA38">
    <cfRule type="cellIs" dxfId="1630" priority="2178" operator="lessThan">
      <formula>$C$4</formula>
    </cfRule>
  </conditionalFormatting>
  <conditionalFormatting sqref="CA39">
    <cfRule type="cellIs" dxfId="1629" priority="2179" operator="lessThan">
      <formula>$C$4</formula>
    </cfRule>
  </conditionalFormatting>
  <conditionalFormatting sqref="CA40">
    <cfRule type="cellIs" dxfId="1628" priority="2180" operator="lessThan">
      <formula>$C$4</formula>
    </cfRule>
  </conditionalFormatting>
  <conditionalFormatting sqref="CA41">
    <cfRule type="cellIs" dxfId="1627" priority="2181" operator="lessThan">
      <formula>$C$4</formula>
    </cfRule>
  </conditionalFormatting>
  <conditionalFormatting sqref="CA42">
    <cfRule type="cellIs" dxfId="1626" priority="2182" operator="lessThan">
      <formula>$C$4</formula>
    </cfRule>
  </conditionalFormatting>
  <conditionalFormatting sqref="CA43">
    <cfRule type="cellIs" dxfId="1625" priority="2183" operator="lessThan">
      <formula>$C$4</formula>
    </cfRule>
  </conditionalFormatting>
  <conditionalFormatting sqref="CA44">
    <cfRule type="cellIs" dxfId="1624" priority="2184" operator="lessThan">
      <formula>$C$4</formula>
    </cfRule>
  </conditionalFormatting>
  <conditionalFormatting sqref="CA45">
    <cfRule type="cellIs" dxfId="1623" priority="2185" operator="lessThan">
      <formula>$C$4</formula>
    </cfRule>
  </conditionalFormatting>
  <conditionalFormatting sqref="CA46">
    <cfRule type="cellIs" dxfId="1622" priority="2186" operator="lessThan">
      <formula>$C$4</formula>
    </cfRule>
  </conditionalFormatting>
  <conditionalFormatting sqref="CA47">
    <cfRule type="cellIs" dxfId="1621" priority="2187" operator="lessThan">
      <formula>$C$4</formula>
    </cfRule>
  </conditionalFormatting>
  <conditionalFormatting sqref="CA48">
    <cfRule type="cellIs" dxfId="1620" priority="2188" operator="lessThan">
      <formula>$C$4</formula>
    </cfRule>
  </conditionalFormatting>
  <conditionalFormatting sqref="CA49">
    <cfRule type="cellIs" dxfId="1619" priority="2189" operator="lessThan">
      <formula>$C$4</formula>
    </cfRule>
  </conditionalFormatting>
  <conditionalFormatting sqref="CA50">
    <cfRule type="cellIs" dxfId="1618" priority="2190" operator="lessThan">
      <formula>$C$4</formula>
    </cfRule>
  </conditionalFormatting>
  <conditionalFormatting sqref="CA51">
    <cfRule type="cellIs" dxfId="1617" priority="2191" operator="lessThan">
      <formula>$C$4</formula>
    </cfRule>
  </conditionalFormatting>
  <conditionalFormatting sqref="CA52">
    <cfRule type="cellIs" dxfId="1616" priority="2192" operator="lessThan">
      <formula>$C$4</formula>
    </cfRule>
  </conditionalFormatting>
  <conditionalFormatting sqref="CA53">
    <cfRule type="cellIs" dxfId="1615" priority="2193" operator="lessThan">
      <formula>$C$4</formula>
    </cfRule>
  </conditionalFormatting>
  <conditionalFormatting sqref="CA54">
    <cfRule type="cellIs" dxfId="1614" priority="2194" operator="lessThan">
      <formula>$C$4</formula>
    </cfRule>
  </conditionalFormatting>
  <conditionalFormatting sqref="CA55">
    <cfRule type="cellIs" dxfId="1613" priority="2195" operator="lessThan">
      <formula>$C$4</formula>
    </cfRule>
  </conditionalFormatting>
  <conditionalFormatting sqref="CA56">
    <cfRule type="cellIs" dxfId="1612" priority="2196" operator="lessThan">
      <formula>$C$4</formula>
    </cfRule>
  </conditionalFormatting>
  <conditionalFormatting sqref="CA57">
    <cfRule type="cellIs" dxfId="1611" priority="2197" operator="lessThan">
      <formula>$C$4</formula>
    </cfRule>
  </conditionalFormatting>
  <conditionalFormatting sqref="CA58">
    <cfRule type="cellIs" dxfId="1610" priority="2198" operator="lessThan">
      <formula>$C$4</formula>
    </cfRule>
  </conditionalFormatting>
  <conditionalFormatting sqref="CA59">
    <cfRule type="cellIs" dxfId="1609" priority="2199" operator="lessThan">
      <formula>$C$4</formula>
    </cfRule>
  </conditionalFormatting>
  <conditionalFormatting sqref="CA60">
    <cfRule type="cellIs" dxfId="1608" priority="2200" operator="lessThan">
      <formula>$C$4</formula>
    </cfRule>
  </conditionalFormatting>
  <conditionalFormatting sqref="CB11">
    <cfRule type="cellIs" dxfId="1607" priority="2201" operator="lessThan">
      <formula>$C$4</formula>
    </cfRule>
  </conditionalFormatting>
  <conditionalFormatting sqref="CB12">
    <cfRule type="cellIs" dxfId="1606" priority="2202" operator="lessThan">
      <formula>$C$4</formula>
    </cfRule>
  </conditionalFormatting>
  <conditionalFormatting sqref="CB13">
    <cfRule type="cellIs" dxfId="1605" priority="2203" operator="lessThan">
      <formula>$C$4</formula>
    </cfRule>
  </conditionalFormatting>
  <conditionalFormatting sqref="CB14">
    <cfRule type="cellIs" dxfId="1604" priority="2204" operator="lessThan">
      <formula>$C$4</formula>
    </cfRule>
  </conditionalFormatting>
  <conditionalFormatting sqref="CB15">
    <cfRule type="cellIs" dxfId="1603" priority="2205" operator="lessThan">
      <formula>$C$4</formula>
    </cfRule>
  </conditionalFormatting>
  <conditionalFormatting sqref="CB16">
    <cfRule type="cellIs" dxfId="1602" priority="2206" operator="lessThan">
      <formula>$C$4</formula>
    </cfRule>
  </conditionalFormatting>
  <conditionalFormatting sqref="CB17">
    <cfRule type="cellIs" dxfId="1601" priority="2207" operator="lessThan">
      <formula>$C$4</formula>
    </cfRule>
  </conditionalFormatting>
  <conditionalFormatting sqref="CB18">
    <cfRule type="cellIs" dxfId="1600" priority="2208" operator="lessThan">
      <formula>$C$4</formula>
    </cfRule>
  </conditionalFormatting>
  <conditionalFormatting sqref="CB19">
    <cfRule type="cellIs" dxfId="1599" priority="2209" operator="lessThan">
      <formula>$C$4</formula>
    </cfRule>
  </conditionalFormatting>
  <conditionalFormatting sqref="CB20">
    <cfRule type="cellIs" dxfId="1598" priority="2210" operator="lessThan">
      <formula>$C$4</formula>
    </cfRule>
  </conditionalFormatting>
  <conditionalFormatting sqref="CB21">
    <cfRule type="cellIs" dxfId="1597" priority="2211" operator="lessThan">
      <formula>$C$4</formula>
    </cfRule>
  </conditionalFormatting>
  <conditionalFormatting sqref="CB22">
    <cfRule type="cellIs" dxfId="1596" priority="2212" operator="lessThan">
      <formula>$C$4</formula>
    </cfRule>
  </conditionalFormatting>
  <conditionalFormatting sqref="CB23">
    <cfRule type="cellIs" dxfId="1595" priority="2213" operator="lessThan">
      <formula>$C$4</formula>
    </cfRule>
  </conditionalFormatting>
  <conditionalFormatting sqref="CB24">
    <cfRule type="cellIs" dxfId="1594" priority="2214" operator="lessThan">
      <formula>$C$4</formula>
    </cfRule>
  </conditionalFormatting>
  <conditionalFormatting sqref="CB25">
    <cfRule type="cellIs" dxfId="1593" priority="2215" operator="lessThan">
      <formula>$C$4</formula>
    </cfRule>
  </conditionalFormatting>
  <conditionalFormatting sqref="CB26">
    <cfRule type="cellIs" dxfId="1592" priority="2216" operator="lessThan">
      <formula>$C$4</formula>
    </cfRule>
  </conditionalFormatting>
  <conditionalFormatting sqref="CB27">
    <cfRule type="cellIs" dxfId="1591" priority="2217" operator="lessThan">
      <formula>$C$4</formula>
    </cfRule>
  </conditionalFormatting>
  <conditionalFormatting sqref="CB28">
    <cfRule type="cellIs" dxfId="1590" priority="2218" operator="lessThan">
      <formula>$C$4</formula>
    </cfRule>
  </conditionalFormatting>
  <conditionalFormatting sqref="CB29">
    <cfRule type="cellIs" dxfId="1589" priority="2219" operator="lessThan">
      <formula>$C$4</formula>
    </cfRule>
  </conditionalFormatting>
  <conditionalFormatting sqref="CB30">
    <cfRule type="cellIs" dxfId="1588" priority="2220" operator="lessThan">
      <formula>$C$4</formula>
    </cfRule>
  </conditionalFormatting>
  <conditionalFormatting sqref="CB31">
    <cfRule type="cellIs" dxfId="1587" priority="2221" operator="lessThan">
      <formula>$C$4</formula>
    </cfRule>
  </conditionalFormatting>
  <conditionalFormatting sqref="CB32">
    <cfRule type="cellIs" dxfId="1586" priority="2222" operator="lessThan">
      <formula>$C$4</formula>
    </cfRule>
  </conditionalFormatting>
  <conditionalFormatting sqref="CB33">
    <cfRule type="cellIs" dxfId="1585" priority="2223" operator="lessThan">
      <formula>$C$4</formula>
    </cfRule>
  </conditionalFormatting>
  <conditionalFormatting sqref="CB34">
    <cfRule type="cellIs" dxfId="1584" priority="2224" operator="lessThan">
      <formula>$C$4</formula>
    </cfRule>
  </conditionalFormatting>
  <conditionalFormatting sqref="CB35">
    <cfRule type="cellIs" dxfId="1583" priority="2225" operator="lessThan">
      <formula>$C$4</formula>
    </cfRule>
  </conditionalFormatting>
  <conditionalFormatting sqref="CB36">
    <cfRule type="cellIs" dxfId="1582" priority="2226" operator="lessThan">
      <formula>$C$4</formula>
    </cfRule>
  </conditionalFormatting>
  <conditionalFormatting sqref="CB37">
    <cfRule type="cellIs" dxfId="1581" priority="2227" operator="lessThan">
      <formula>$C$4</formula>
    </cfRule>
  </conditionalFormatting>
  <conditionalFormatting sqref="CB38">
    <cfRule type="cellIs" dxfId="1580" priority="2228" operator="lessThan">
      <formula>$C$4</formula>
    </cfRule>
  </conditionalFormatting>
  <conditionalFormatting sqref="CB39">
    <cfRule type="cellIs" dxfId="1579" priority="2229" operator="lessThan">
      <formula>$C$4</formula>
    </cfRule>
  </conditionalFormatting>
  <conditionalFormatting sqref="CB40">
    <cfRule type="cellIs" dxfId="1578" priority="2230" operator="lessThan">
      <formula>$C$4</formula>
    </cfRule>
  </conditionalFormatting>
  <conditionalFormatting sqref="CB41">
    <cfRule type="cellIs" dxfId="1577" priority="2231" operator="lessThan">
      <formula>$C$4</formula>
    </cfRule>
  </conditionalFormatting>
  <conditionalFormatting sqref="CB42">
    <cfRule type="cellIs" dxfId="1576" priority="2232" operator="lessThan">
      <formula>$C$4</formula>
    </cfRule>
  </conditionalFormatting>
  <conditionalFormatting sqref="CB43">
    <cfRule type="cellIs" dxfId="1575" priority="2233" operator="lessThan">
      <formula>$C$4</formula>
    </cfRule>
  </conditionalFormatting>
  <conditionalFormatting sqref="CB44">
    <cfRule type="cellIs" dxfId="1574" priority="2234" operator="lessThan">
      <formula>$C$4</formula>
    </cfRule>
  </conditionalFormatting>
  <conditionalFormatting sqref="CB45">
    <cfRule type="cellIs" dxfId="1573" priority="2235" operator="lessThan">
      <formula>$C$4</formula>
    </cfRule>
  </conditionalFormatting>
  <conditionalFormatting sqref="CB46">
    <cfRule type="cellIs" dxfId="1572" priority="2236" operator="lessThan">
      <formula>$C$4</formula>
    </cfRule>
  </conditionalFormatting>
  <conditionalFormatting sqref="CB47">
    <cfRule type="cellIs" dxfId="1571" priority="2237" operator="lessThan">
      <formula>$C$4</formula>
    </cfRule>
  </conditionalFormatting>
  <conditionalFormatting sqref="CB48">
    <cfRule type="cellIs" dxfId="1570" priority="2238" operator="lessThan">
      <formula>$C$4</formula>
    </cfRule>
  </conditionalFormatting>
  <conditionalFormatting sqref="CB49">
    <cfRule type="cellIs" dxfId="1569" priority="2239" operator="lessThan">
      <formula>$C$4</formula>
    </cfRule>
  </conditionalFormatting>
  <conditionalFormatting sqref="CB50">
    <cfRule type="cellIs" dxfId="1568" priority="2240" operator="lessThan">
      <formula>$C$4</formula>
    </cfRule>
  </conditionalFormatting>
  <conditionalFormatting sqref="CB51">
    <cfRule type="cellIs" dxfId="1567" priority="2241" operator="lessThan">
      <formula>$C$4</formula>
    </cfRule>
  </conditionalFormatting>
  <conditionalFormatting sqref="CB52">
    <cfRule type="cellIs" dxfId="1566" priority="2242" operator="lessThan">
      <formula>$C$4</formula>
    </cfRule>
  </conditionalFormatting>
  <conditionalFormatting sqref="CB53">
    <cfRule type="cellIs" dxfId="1565" priority="2243" operator="lessThan">
      <formula>$C$4</formula>
    </cfRule>
  </conditionalFormatting>
  <conditionalFormatting sqref="CB54">
    <cfRule type="cellIs" dxfId="1564" priority="2244" operator="lessThan">
      <formula>$C$4</formula>
    </cfRule>
  </conditionalFormatting>
  <conditionalFormatting sqref="CB55">
    <cfRule type="cellIs" dxfId="1563" priority="2245" operator="lessThan">
      <formula>$C$4</formula>
    </cfRule>
  </conditionalFormatting>
  <conditionalFormatting sqref="CB56">
    <cfRule type="cellIs" dxfId="1562" priority="2246" operator="lessThan">
      <formula>$C$4</formula>
    </cfRule>
  </conditionalFormatting>
  <conditionalFormatting sqref="CB57">
    <cfRule type="cellIs" dxfId="1561" priority="2247" operator="lessThan">
      <formula>$C$4</formula>
    </cfRule>
  </conditionalFormatting>
  <conditionalFormatting sqref="CB58">
    <cfRule type="cellIs" dxfId="1560" priority="2248" operator="lessThan">
      <formula>$C$4</formula>
    </cfRule>
  </conditionalFormatting>
  <conditionalFormatting sqref="CB59">
    <cfRule type="cellIs" dxfId="1559" priority="2249" operator="lessThan">
      <formula>$C$4</formula>
    </cfRule>
  </conditionalFormatting>
  <conditionalFormatting sqref="CB60">
    <cfRule type="cellIs" dxfId="1558" priority="2250" operator="lessThan">
      <formula>$C$4</formula>
    </cfRule>
  </conditionalFormatting>
  <conditionalFormatting sqref="CC11">
    <cfRule type="cellIs" dxfId="1557" priority="2251" operator="lessThan">
      <formula>$C$4</formula>
    </cfRule>
  </conditionalFormatting>
  <conditionalFormatting sqref="CC12">
    <cfRule type="cellIs" dxfId="1556" priority="2252" operator="lessThan">
      <formula>$C$4</formula>
    </cfRule>
  </conditionalFormatting>
  <conditionalFormatting sqref="CC13">
    <cfRule type="cellIs" dxfId="1555" priority="2253" operator="lessThan">
      <formula>$C$4</formula>
    </cfRule>
  </conditionalFormatting>
  <conditionalFormatting sqref="CC14">
    <cfRule type="cellIs" dxfId="1554" priority="2254" operator="lessThan">
      <formula>$C$4</formula>
    </cfRule>
  </conditionalFormatting>
  <conditionalFormatting sqref="CC15">
    <cfRule type="cellIs" dxfId="1553" priority="2255" operator="lessThan">
      <formula>$C$4</formula>
    </cfRule>
  </conditionalFormatting>
  <conditionalFormatting sqref="CC16">
    <cfRule type="cellIs" dxfId="1552" priority="2256" operator="lessThan">
      <formula>$C$4</formula>
    </cfRule>
  </conditionalFormatting>
  <conditionalFormatting sqref="CC17">
    <cfRule type="cellIs" dxfId="1551" priority="2257" operator="lessThan">
      <formula>$C$4</formula>
    </cfRule>
  </conditionalFormatting>
  <conditionalFormatting sqref="CC18">
    <cfRule type="cellIs" dxfId="1550" priority="2258" operator="lessThan">
      <formula>$C$4</formula>
    </cfRule>
  </conditionalFormatting>
  <conditionalFormatting sqref="CC19">
    <cfRule type="cellIs" dxfId="1549" priority="2259" operator="lessThan">
      <formula>$C$4</formula>
    </cfRule>
  </conditionalFormatting>
  <conditionalFormatting sqref="CC20">
    <cfRule type="cellIs" dxfId="1548" priority="2260" operator="lessThan">
      <formula>$C$4</formula>
    </cfRule>
  </conditionalFormatting>
  <conditionalFormatting sqref="CC21">
    <cfRule type="cellIs" dxfId="1547" priority="2261" operator="lessThan">
      <formula>$C$4</formula>
    </cfRule>
  </conditionalFormatting>
  <conditionalFormatting sqref="CC22">
    <cfRule type="cellIs" dxfId="1546" priority="2262" operator="lessThan">
      <formula>$C$4</formula>
    </cfRule>
  </conditionalFormatting>
  <conditionalFormatting sqref="CC23">
    <cfRule type="cellIs" dxfId="1545" priority="2263" operator="lessThan">
      <formula>$C$4</formula>
    </cfRule>
  </conditionalFormatting>
  <conditionalFormatting sqref="CC24">
    <cfRule type="cellIs" dxfId="1544" priority="2264" operator="lessThan">
      <formula>$C$4</formula>
    </cfRule>
  </conditionalFormatting>
  <conditionalFormatting sqref="CC25">
    <cfRule type="cellIs" dxfId="1543" priority="2265" operator="lessThan">
      <formula>$C$4</formula>
    </cfRule>
  </conditionalFormatting>
  <conditionalFormatting sqref="CC26">
    <cfRule type="cellIs" dxfId="1542" priority="2266" operator="lessThan">
      <formula>$C$4</formula>
    </cfRule>
  </conditionalFormatting>
  <conditionalFormatting sqref="CC27">
    <cfRule type="cellIs" dxfId="1541" priority="2267" operator="lessThan">
      <formula>$C$4</formula>
    </cfRule>
  </conditionalFormatting>
  <conditionalFormatting sqref="CC28">
    <cfRule type="cellIs" dxfId="1540" priority="2268" operator="lessThan">
      <formula>$C$4</formula>
    </cfRule>
  </conditionalFormatting>
  <conditionalFormatting sqref="CC29">
    <cfRule type="cellIs" dxfId="1539" priority="2269" operator="lessThan">
      <formula>$C$4</formula>
    </cfRule>
  </conditionalFormatting>
  <conditionalFormatting sqref="CC30">
    <cfRule type="cellIs" dxfId="1538" priority="2270" operator="lessThan">
      <formula>$C$4</formula>
    </cfRule>
  </conditionalFormatting>
  <conditionalFormatting sqref="CC31">
    <cfRule type="cellIs" dxfId="1537" priority="2271" operator="lessThan">
      <formula>$C$4</formula>
    </cfRule>
  </conditionalFormatting>
  <conditionalFormatting sqref="CC32">
    <cfRule type="cellIs" dxfId="1536" priority="2272" operator="lessThan">
      <formula>$C$4</formula>
    </cfRule>
  </conditionalFormatting>
  <conditionalFormatting sqref="CC33">
    <cfRule type="cellIs" dxfId="1535" priority="2273" operator="lessThan">
      <formula>$C$4</formula>
    </cfRule>
  </conditionalFormatting>
  <conditionalFormatting sqref="CC34">
    <cfRule type="cellIs" dxfId="1534" priority="2274" operator="lessThan">
      <formula>$C$4</formula>
    </cfRule>
  </conditionalFormatting>
  <conditionalFormatting sqref="CC35">
    <cfRule type="cellIs" dxfId="1533" priority="2275" operator="lessThan">
      <formula>$C$4</formula>
    </cfRule>
  </conditionalFormatting>
  <conditionalFormatting sqref="CC36">
    <cfRule type="cellIs" dxfId="1532" priority="2276" operator="lessThan">
      <formula>$C$4</formula>
    </cfRule>
  </conditionalFormatting>
  <conditionalFormatting sqref="CC37">
    <cfRule type="cellIs" dxfId="1531" priority="2277" operator="lessThan">
      <formula>$C$4</formula>
    </cfRule>
  </conditionalFormatting>
  <conditionalFormatting sqref="CC38">
    <cfRule type="cellIs" dxfId="1530" priority="2278" operator="lessThan">
      <formula>$C$4</formula>
    </cfRule>
  </conditionalFormatting>
  <conditionalFormatting sqref="CC39">
    <cfRule type="cellIs" dxfId="1529" priority="2279" operator="lessThan">
      <formula>$C$4</formula>
    </cfRule>
  </conditionalFormatting>
  <conditionalFormatting sqref="CC40">
    <cfRule type="cellIs" dxfId="1528" priority="2280" operator="lessThan">
      <formula>$C$4</formula>
    </cfRule>
  </conditionalFormatting>
  <conditionalFormatting sqref="CC41">
    <cfRule type="cellIs" dxfId="1527" priority="2281" operator="lessThan">
      <formula>$C$4</formula>
    </cfRule>
  </conditionalFormatting>
  <conditionalFormatting sqref="CC42">
    <cfRule type="cellIs" dxfId="1526" priority="2282" operator="lessThan">
      <formula>$C$4</formula>
    </cfRule>
  </conditionalFormatting>
  <conditionalFormatting sqref="CC43">
    <cfRule type="cellIs" dxfId="1525" priority="2283" operator="lessThan">
      <formula>$C$4</formula>
    </cfRule>
  </conditionalFormatting>
  <conditionalFormatting sqref="CC44">
    <cfRule type="cellIs" dxfId="1524" priority="2284" operator="lessThan">
      <formula>$C$4</formula>
    </cfRule>
  </conditionalFormatting>
  <conditionalFormatting sqref="CC45">
    <cfRule type="cellIs" dxfId="1523" priority="2285" operator="lessThan">
      <formula>$C$4</formula>
    </cfRule>
  </conditionalFormatting>
  <conditionalFormatting sqref="CC46">
    <cfRule type="cellIs" dxfId="1522" priority="2286" operator="lessThan">
      <formula>$C$4</formula>
    </cfRule>
  </conditionalFormatting>
  <conditionalFormatting sqref="CC47">
    <cfRule type="cellIs" dxfId="1521" priority="2287" operator="lessThan">
      <formula>$C$4</formula>
    </cfRule>
  </conditionalFormatting>
  <conditionalFormatting sqref="CC48">
    <cfRule type="cellIs" dxfId="1520" priority="2288" operator="lessThan">
      <formula>$C$4</formula>
    </cfRule>
  </conditionalFormatting>
  <conditionalFormatting sqref="CC49">
    <cfRule type="cellIs" dxfId="1519" priority="2289" operator="lessThan">
      <formula>$C$4</formula>
    </cfRule>
  </conditionalFormatting>
  <conditionalFormatting sqref="CC50">
    <cfRule type="cellIs" dxfId="1518" priority="2290" operator="lessThan">
      <formula>$C$4</formula>
    </cfRule>
  </conditionalFormatting>
  <conditionalFormatting sqref="CC51">
    <cfRule type="cellIs" dxfId="1517" priority="2291" operator="lessThan">
      <formula>$C$4</formula>
    </cfRule>
  </conditionalFormatting>
  <conditionalFormatting sqref="CC52">
    <cfRule type="cellIs" dxfId="1516" priority="2292" operator="lessThan">
      <formula>$C$4</formula>
    </cfRule>
  </conditionalFormatting>
  <conditionalFormatting sqref="CC53">
    <cfRule type="cellIs" dxfId="1515" priority="2293" operator="lessThan">
      <formula>$C$4</formula>
    </cfRule>
  </conditionalFormatting>
  <conditionalFormatting sqref="CC54">
    <cfRule type="cellIs" dxfId="1514" priority="2294" operator="lessThan">
      <formula>$C$4</formula>
    </cfRule>
  </conditionalFormatting>
  <conditionalFormatting sqref="CC55">
    <cfRule type="cellIs" dxfId="1513" priority="2295" operator="lessThan">
      <formula>$C$4</formula>
    </cfRule>
  </conditionalFormatting>
  <conditionalFormatting sqref="CC56">
    <cfRule type="cellIs" dxfId="1512" priority="2296" operator="lessThan">
      <formula>$C$4</formula>
    </cfRule>
  </conditionalFormatting>
  <conditionalFormatting sqref="CC57">
    <cfRule type="cellIs" dxfId="1511" priority="2297" operator="lessThan">
      <formula>$C$4</formula>
    </cfRule>
  </conditionalFormatting>
  <conditionalFormatting sqref="CC58">
    <cfRule type="cellIs" dxfId="1510" priority="2298" operator="lessThan">
      <formula>$C$4</formula>
    </cfRule>
  </conditionalFormatting>
  <conditionalFormatting sqref="CC59">
    <cfRule type="cellIs" dxfId="1509" priority="2299" operator="lessThan">
      <formula>$C$4</formula>
    </cfRule>
  </conditionalFormatting>
  <conditionalFormatting sqref="CC60">
    <cfRule type="cellIs" dxfId="1508" priority="2300" operator="lessThan">
      <formula>$C$4</formula>
    </cfRule>
  </conditionalFormatting>
  <conditionalFormatting sqref="CD11">
    <cfRule type="cellIs" dxfId="1507" priority="2301" operator="lessThan">
      <formula>$C$4</formula>
    </cfRule>
  </conditionalFormatting>
  <conditionalFormatting sqref="CD12">
    <cfRule type="cellIs" dxfId="1506" priority="2302" operator="lessThan">
      <formula>$C$4</formula>
    </cfRule>
  </conditionalFormatting>
  <conditionalFormatting sqref="CD13">
    <cfRule type="cellIs" dxfId="1505" priority="2303" operator="lessThan">
      <formula>$C$4</formula>
    </cfRule>
  </conditionalFormatting>
  <conditionalFormatting sqref="CD14">
    <cfRule type="cellIs" dxfId="1504" priority="2304" operator="lessThan">
      <formula>$C$4</formula>
    </cfRule>
  </conditionalFormatting>
  <conditionalFormatting sqref="CD15">
    <cfRule type="cellIs" dxfId="1503" priority="2305" operator="lessThan">
      <formula>$C$4</formula>
    </cfRule>
  </conditionalFormatting>
  <conditionalFormatting sqref="CD16">
    <cfRule type="cellIs" dxfId="1502" priority="2306" operator="lessThan">
      <formula>$C$4</formula>
    </cfRule>
  </conditionalFormatting>
  <conditionalFormatting sqref="CD17">
    <cfRule type="cellIs" dxfId="1501" priority="2307" operator="lessThan">
      <formula>$C$4</formula>
    </cfRule>
  </conditionalFormatting>
  <conditionalFormatting sqref="CD18">
    <cfRule type="cellIs" dxfId="1500" priority="2308" operator="lessThan">
      <formula>$C$4</formula>
    </cfRule>
  </conditionalFormatting>
  <conditionalFormatting sqref="CD19">
    <cfRule type="cellIs" dxfId="1499" priority="2309" operator="lessThan">
      <formula>$C$4</formula>
    </cfRule>
  </conditionalFormatting>
  <conditionalFormatting sqref="CD20">
    <cfRule type="cellIs" dxfId="1498" priority="2310" operator="lessThan">
      <formula>$C$4</formula>
    </cfRule>
  </conditionalFormatting>
  <conditionalFormatting sqref="CD21">
    <cfRule type="cellIs" dxfId="1497" priority="2311" operator="lessThan">
      <formula>$C$4</formula>
    </cfRule>
  </conditionalFormatting>
  <conditionalFormatting sqref="CD22">
    <cfRule type="cellIs" dxfId="1496" priority="2312" operator="lessThan">
      <formula>$C$4</formula>
    </cfRule>
  </conditionalFormatting>
  <conditionalFormatting sqref="CD23">
    <cfRule type="cellIs" dxfId="1495" priority="2313" operator="lessThan">
      <formula>$C$4</formula>
    </cfRule>
  </conditionalFormatting>
  <conditionalFormatting sqref="CD24">
    <cfRule type="cellIs" dxfId="1494" priority="2314" operator="lessThan">
      <formula>$C$4</formula>
    </cfRule>
  </conditionalFormatting>
  <conditionalFormatting sqref="CD25">
    <cfRule type="cellIs" dxfId="1493" priority="2315" operator="lessThan">
      <formula>$C$4</formula>
    </cfRule>
  </conditionalFormatting>
  <conditionalFormatting sqref="CD26">
    <cfRule type="cellIs" dxfId="1492" priority="2316" operator="lessThan">
      <formula>$C$4</formula>
    </cfRule>
  </conditionalFormatting>
  <conditionalFormatting sqref="CD27">
    <cfRule type="cellIs" dxfId="1491" priority="2317" operator="lessThan">
      <formula>$C$4</formula>
    </cfRule>
  </conditionalFormatting>
  <conditionalFormatting sqref="CD28">
    <cfRule type="cellIs" dxfId="1490" priority="2318" operator="lessThan">
      <formula>$C$4</formula>
    </cfRule>
  </conditionalFormatting>
  <conditionalFormatting sqref="CD29">
    <cfRule type="cellIs" dxfId="1489" priority="2319" operator="lessThan">
      <formula>$C$4</formula>
    </cfRule>
  </conditionalFormatting>
  <conditionalFormatting sqref="CD30">
    <cfRule type="cellIs" dxfId="1488" priority="2320" operator="lessThan">
      <formula>$C$4</formula>
    </cfRule>
  </conditionalFormatting>
  <conditionalFormatting sqref="CD31">
    <cfRule type="cellIs" dxfId="1487" priority="2321" operator="lessThan">
      <formula>$C$4</formula>
    </cfRule>
  </conditionalFormatting>
  <conditionalFormatting sqref="CD32">
    <cfRule type="cellIs" dxfId="1486" priority="2322" operator="lessThan">
      <formula>$C$4</formula>
    </cfRule>
  </conditionalFormatting>
  <conditionalFormatting sqref="CD33">
    <cfRule type="cellIs" dxfId="1485" priority="2323" operator="lessThan">
      <formula>$C$4</formula>
    </cfRule>
  </conditionalFormatting>
  <conditionalFormatting sqref="CD34">
    <cfRule type="cellIs" dxfId="1484" priority="2324" operator="lessThan">
      <formula>$C$4</formula>
    </cfRule>
  </conditionalFormatting>
  <conditionalFormatting sqref="CD35">
    <cfRule type="cellIs" dxfId="1483" priority="2325" operator="lessThan">
      <formula>$C$4</formula>
    </cfRule>
  </conditionalFormatting>
  <conditionalFormatting sqref="CD36">
    <cfRule type="cellIs" dxfId="1482" priority="2326" operator="lessThan">
      <formula>$C$4</formula>
    </cfRule>
  </conditionalFormatting>
  <conditionalFormatting sqref="CD37">
    <cfRule type="cellIs" dxfId="1481" priority="2327" operator="lessThan">
      <formula>$C$4</formula>
    </cfRule>
  </conditionalFormatting>
  <conditionalFormatting sqref="CD38">
    <cfRule type="cellIs" dxfId="1480" priority="2328" operator="lessThan">
      <formula>$C$4</formula>
    </cfRule>
  </conditionalFormatting>
  <conditionalFormatting sqref="CD39">
    <cfRule type="cellIs" dxfId="1479" priority="2329" operator="lessThan">
      <formula>$C$4</formula>
    </cfRule>
  </conditionalFormatting>
  <conditionalFormatting sqref="CD40">
    <cfRule type="cellIs" dxfId="1478" priority="2330" operator="lessThan">
      <formula>$C$4</formula>
    </cfRule>
  </conditionalFormatting>
  <conditionalFormatting sqref="CD41">
    <cfRule type="cellIs" dxfId="1477" priority="2331" operator="lessThan">
      <formula>$C$4</formula>
    </cfRule>
  </conditionalFormatting>
  <conditionalFormatting sqref="CD42">
    <cfRule type="cellIs" dxfId="1476" priority="2332" operator="lessThan">
      <formula>$C$4</formula>
    </cfRule>
  </conditionalFormatting>
  <conditionalFormatting sqref="CD43">
    <cfRule type="cellIs" dxfId="1475" priority="2333" operator="lessThan">
      <formula>$C$4</formula>
    </cfRule>
  </conditionalFormatting>
  <conditionalFormatting sqref="CD44">
    <cfRule type="cellIs" dxfId="1474" priority="2334" operator="lessThan">
      <formula>$C$4</formula>
    </cfRule>
  </conditionalFormatting>
  <conditionalFormatting sqref="CD45">
    <cfRule type="cellIs" dxfId="1473" priority="2335" operator="lessThan">
      <formula>$C$4</formula>
    </cfRule>
  </conditionalFormatting>
  <conditionalFormatting sqref="CD46">
    <cfRule type="cellIs" dxfId="1472" priority="2336" operator="lessThan">
      <formula>$C$4</formula>
    </cfRule>
  </conditionalFormatting>
  <conditionalFormatting sqref="CD47">
    <cfRule type="cellIs" dxfId="1471" priority="2337" operator="lessThan">
      <formula>$C$4</formula>
    </cfRule>
  </conditionalFormatting>
  <conditionalFormatting sqref="CD48">
    <cfRule type="cellIs" dxfId="1470" priority="2338" operator="lessThan">
      <formula>$C$4</formula>
    </cfRule>
  </conditionalFormatting>
  <conditionalFormatting sqref="CD49">
    <cfRule type="cellIs" dxfId="1469" priority="2339" operator="lessThan">
      <formula>$C$4</formula>
    </cfRule>
  </conditionalFormatting>
  <conditionalFormatting sqref="CD50">
    <cfRule type="cellIs" dxfId="1468" priority="2340" operator="lessThan">
      <formula>$C$4</formula>
    </cfRule>
  </conditionalFormatting>
  <conditionalFormatting sqref="CD51">
    <cfRule type="cellIs" dxfId="1467" priority="2341" operator="lessThan">
      <formula>$C$4</formula>
    </cfRule>
  </conditionalFormatting>
  <conditionalFormatting sqref="CD52">
    <cfRule type="cellIs" dxfId="1466" priority="2342" operator="lessThan">
      <formula>$C$4</formula>
    </cfRule>
  </conditionalFormatting>
  <conditionalFormatting sqref="CD53">
    <cfRule type="cellIs" dxfId="1465" priority="2343" operator="lessThan">
      <formula>$C$4</formula>
    </cfRule>
  </conditionalFormatting>
  <conditionalFormatting sqref="CD54">
    <cfRule type="cellIs" dxfId="1464" priority="2344" operator="lessThan">
      <formula>$C$4</formula>
    </cfRule>
  </conditionalFormatting>
  <conditionalFormatting sqref="CD55">
    <cfRule type="cellIs" dxfId="1463" priority="2345" operator="lessThan">
      <formula>$C$4</formula>
    </cfRule>
  </conditionalFormatting>
  <conditionalFormatting sqref="CD56">
    <cfRule type="cellIs" dxfId="1462" priority="2346" operator="lessThan">
      <formula>$C$4</formula>
    </cfRule>
  </conditionalFormatting>
  <conditionalFormatting sqref="CD57">
    <cfRule type="cellIs" dxfId="1461" priority="2347" operator="lessThan">
      <formula>$C$4</formula>
    </cfRule>
  </conditionalFormatting>
  <conditionalFormatting sqref="CD58">
    <cfRule type="cellIs" dxfId="1460" priority="2348" operator="lessThan">
      <formula>$C$4</formula>
    </cfRule>
  </conditionalFormatting>
  <conditionalFormatting sqref="CD59">
    <cfRule type="cellIs" dxfId="1459" priority="2349" operator="lessThan">
      <formula>$C$4</formula>
    </cfRule>
  </conditionalFormatting>
  <conditionalFormatting sqref="CD60">
    <cfRule type="cellIs" dxfId="1458" priority="2350" operator="lessThan">
      <formula>$C$4</formula>
    </cfRule>
  </conditionalFormatting>
  <conditionalFormatting sqref="CE11">
    <cfRule type="cellIs" dxfId="1457" priority="2351" operator="lessThan">
      <formula>$C$4</formula>
    </cfRule>
  </conditionalFormatting>
  <conditionalFormatting sqref="CE12">
    <cfRule type="cellIs" dxfId="1456" priority="2352" operator="lessThan">
      <formula>$C$4</formula>
    </cfRule>
  </conditionalFormatting>
  <conditionalFormatting sqref="CE13">
    <cfRule type="cellIs" dxfId="1455" priority="2353" operator="lessThan">
      <formula>$C$4</formula>
    </cfRule>
  </conditionalFormatting>
  <conditionalFormatting sqref="CE14">
    <cfRule type="cellIs" dxfId="1454" priority="2354" operator="lessThan">
      <formula>$C$4</formula>
    </cfRule>
  </conditionalFormatting>
  <conditionalFormatting sqref="CE15">
    <cfRule type="cellIs" dxfId="1453" priority="2355" operator="lessThan">
      <formula>$C$4</formula>
    </cfRule>
  </conditionalFormatting>
  <conditionalFormatting sqref="CE16">
    <cfRule type="cellIs" dxfId="1452" priority="2356" operator="lessThan">
      <formula>$C$4</formula>
    </cfRule>
  </conditionalFormatting>
  <conditionalFormatting sqref="CE17">
    <cfRule type="cellIs" dxfId="1451" priority="2357" operator="lessThan">
      <formula>$C$4</formula>
    </cfRule>
  </conditionalFormatting>
  <conditionalFormatting sqref="CE18">
    <cfRule type="cellIs" dxfId="1450" priority="2358" operator="lessThan">
      <formula>$C$4</formula>
    </cfRule>
  </conditionalFormatting>
  <conditionalFormatting sqref="CE19">
    <cfRule type="cellIs" dxfId="1449" priority="2359" operator="lessThan">
      <formula>$C$4</formula>
    </cfRule>
  </conditionalFormatting>
  <conditionalFormatting sqref="CE20">
    <cfRule type="cellIs" dxfId="1448" priority="2360" operator="lessThan">
      <formula>$C$4</formula>
    </cfRule>
  </conditionalFormatting>
  <conditionalFormatting sqref="CE21">
    <cfRule type="cellIs" dxfId="1447" priority="2361" operator="lessThan">
      <formula>$C$4</formula>
    </cfRule>
  </conditionalFormatting>
  <conditionalFormatting sqref="CE22">
    <cfRule type="cellIs" dxfId="1446" priority="2362" operator="lessThan">
      <formula>$C$4</formula>
    </cfRule>
  </conditionalFormatting>
  <conditionalFormatting sqref="CE23">
    <cfRule type="cellIs" dxfId="1445" priority="2363" operator="lessThan">
      <formula>$C$4</formula>
    </cfRule>
  </conditionalFormatting>
  <conditionalFormatting sqref="CE24">
    <cfRule type="cellIs" dxfId="1444" priority="2364" operator="lessThan">
      <formula>$C$4</formula>
    </cfRule>
  </conditionalFormatting>
  <conditionalFormatting sqref="CE25">
    <cfRule type="cellIs" dxfId="1443" priority="2365" operator="lessThan">
      <formula>$C$4</formula>
    </cfRule>
  </conditionalFormatting>
  <conditionalFormatting sqref="CE26">
    <cfRule type="cellIs" dxfId="1442" priority="2366" operator="lessThan">
      <formula>$C$4</formula>
    </cfRule>
  </conditionalFormatting>
  <conditionalFormatting sqref="CE27">
    <cfRule type="cellIs" dxfId="1441" priority="2367" operator="lessThan">
      <formula>$C$4</formula>
    </cfRule>
  </conditionalFormatting>
  <conditionalFormatting sqref="CE28">
    <cfRule type="cellIs" dxfId="1440" priority="2368" operator="lessThan">
      <formula>$C$4</formula>
    </cfRule>
  </conditionalFormatting>
  <conditionalFormatting sqref="CE29">
    <cfRule type="cellIs" dxfId="1439" priority="2369" operator="lessThan">
      <formula>$C$4</formula>
    </cfRule>
  </conditionalFormatting>
  <conditionalFormatting sqref="CE30">
    <cfRule type="cellIs" dxfId="1438" priority="2370" operator="lessThan">
      <formula>$C$4</formula>
    </cfRule>
  </conditionalFormatting>
  <conditionalFormatting sqref="CE31">
    <cfRule type="cellIs" dxfId="1437" priority="2371" operator="lessThan">
      <formula>$C$4</formula>
    </cfRule>
  </conditionalFormatting>
  <conditionalFormatting sqref="CE32">
    <cfRule type="cellIs" dxfId="1436" priority="2372" operator="lessThan">
      <formula>$C$4</formula>
    </cfRule>
  </conditionalFormatting>
  <conditionalFormatting sqref="CE33">
    <cfRule type="cellIs" dxfId="1435" priority="2373" operator="lessThan">
      <formula>$C$4</formula>
    </cfRule>
  </conditionalFormatting>
  <conditionalFormatting sqref="CE34">
    <cfRule type="cellIs" dxfId="1434" priority="2374" operator="lessThan">
      <formula>$C$4</formula>
    </cfRule>
  </conditionalFormatting>
  <conditionalFormatting sqref="CE35">
    <cfRule type="cellIs" dxfId="1433" priority="2375" operator="lessThan">
      <formula>$C$4</formula>
    </cfRule>
  </conditionalFormatting>
  <conditionalFormatting sqref="CE36">
    <cfRule type="cellIs" dxfId="1432" priority="2376" operator="lessThan">
      <formula>$C$4</formula>
    </cfRule>
  </conditionalFormatting>
  <conditionalFormatting sqref="CE37">
    <cfRule type="cellIs" dxfId="1431" priority="2377" operator="lessThan">
      <formula>$C$4</formula>
    </cfRule>
  </conditionalFormatting>
  <conditionalFormatting sqref="CE38">
    <cfRule type="cellIs" dxfId="1430" priority="2378" operator="lessThan">
      <formula>$C$4</formula>
    </cfRule>
  </conditionalFormatting>
  <conditionalFormatting sqref="CE39">
    <cfRule type="cellIs" dxfId="1429" priority="2379" operator="lessThan">
      <formula>$C$4</formula>
    </cfRule>
  </conditionalFormatting>
  <conditionalFormatting sqref="CE40">
    <cfRule type="cellIs" dxfId="1428" priority="2380" operator="lessThan">
      <formula>$C$4</formula>
    </cfRule>
  </conditionalFormatting>
  <conditionalFormatting sqref="CE41">
    <cfRule type="cellIs" dxfId="1427" priority="2381" operator="lessThan">
      <formula>$C$4</formula>
    </cfRule>
  </conditionalFormatting>
  <conditionalFormatting sqref="CE42">
    <cfRule type="cellIs" dxfId="1426" priority="2382" operator="lessThan">
      <formula>$C$4</formula>
    </cfRule>
  </conditionalFormatting>
  <conditionalFormatting sqref="CE43">
    <cfRule type="cellIs" dxfId="1425" priority="2383" operator="lessThan">
      <formula>$C$4</formula>
    </cfRule>
  </conditionalFormatting>
  <conditionalFormatting sqref="CE44">
    <cfRule type="cellIs" dxfId="1424" priority="2384" operator="lessThan">
      <formula>$C$4</formula>
    </cfRule>
  </conditionalFormatting>
  <conditionalFormatting sqref="CE45">
    <cfRule type="cellIs" dxfId="1423" priority="2385" operator="lessThan">
      <formula>$C$4</formula>
    </cfRule>
  </conditionalFormatting>
  <conditionalFormatting sqref="CE46">
    <cfRule type="cellIs" dxfId="1422" priority="2386" operator="lessThan">
      <formula>$C$4</formula>
    </cfRule>
  </conditionalFormatting>
  <conditionalFormatting sqref="CE47">
    <cfRule type="cellIs" dxfId="1421" priority="2387" operator="lessThan">
      <formula>$C$4</formula>
    </cfRule>
  </conditionalFormatting>
  <conditionalFormatting sqref="CE48">
    <cfRule type="cellIs" dxfId="1420" priority="2388" operator="lessThan">
      <formula>$C$4</formula>
    </cfRule>
  </conditionalFormatting>
  <conditionalFormatting sqref="CE49">
    <cfRule type="cellIs" dxfId="1419" priority="2389" operator="lessThan">
      <formula>$C$4</formula>
    </cfRule>
  </conditionalFormatting>
  <conditionalFormatting sqref="CE50">
    <cfRule type="cellIs" dxfId="1418" priority="2390" operator="lessThan">
      <formula>$C$4</formula>
    </cfRule>
  </conditionalFormatting>
  <conditionalFormatting sqref="CE51">
    <cfRule type="cellIs" dxfId="1417" priority="2391" operator="lessThan">
      <formula>$C$4</formula>
    </cfRule>
  </conditionalFormatting>
  <conditionalFormatting sqref="CE52">
    <cfRule type="cellIs" dxfId="1416" priority="2392" operator="lessThan">
      <formula>$C$4</formula>
    </cfRule>
  </conditionalFormatting>
  <conditionalFormatting sqref="CE53">
    <cfRule type="cellIs" dxfId="1415" priority="2393" operator="lessThan">
      <formula>$C$4</formula>
    </cfRule>
  </conditionalFormatting>
  <conditionalFormatting sqref="CE54">
    <cfRule type="cellIs" dxfId="1414" priority="2394" operator="lessThan">
      <formula>$C$4</formula>
    </cfRule>
  </conditionalFormatting>
  <conditionalFormatting sqref="CE55">
    <cfRule type="cellIs" dxfId="1413" priority="2395" operator="lessThan">
      <formula>$C$4</formula>
    </cfRule>
  </conditionalFormatting>
  <conditionalFormatting sqref="CE56">
    <cfRule type="cellIs" dxfId="1412" priority="2396" operator="lessThan">
      <formula>$C$4</formula>
    </cfRule>
  </conditionalFormatting>
  <conditionalFormatting sqref="CE57">
    <cfRule type="cellIs" dxfId="1411" priority="2397" operator="lessThan">
      <formula>$C$4</formula>
    </cfRule>
  </conditionalFormatting>
  <conditionalFormatting sqref="CE58">
    <cfRule type="cellIs" dxfId="1410" priority="2398" operator="lessThan">
      <formula>$C$4</formula>
    </cfRule>
  </conditionalFormatting>
  <conditionalFormatting sqref="CE59">
    <cfRule type="cellIs" dxfId="1409" priority="2399" operator="lessThan">
      <formula>$C$4</formula>
    </cfRule>
  </conditionalFormatting>
  <conditionalFormatting sqref="CE60">
    <cfRule type="cellIs" dxfId="1408" priority="2400" operator="lessThan">
      <formula>$C$4</formula>
    </cfRule>
  </conditionalFormatting>
  <conditionalFormatting sqref="CF11">
    <cfRule type="cellIs" dxfId="1407" priority="2401" operator="lessThan">
      <formula>$C$4</formula>
    </cfRule>
  </conditionalFormatting>
  <conditionalFormatting sqref="CF12">
    <cfRule type="cellIs" dxfId="1406" priority="2402" operator="lessThan">
      <formula>$C$4</formula>
    </cfRule>
  </conditionalFormatting>
  <conditionalFormatting sqref="CF13">
    <cfRule type="cellIs" dxfId="1405" priority="2403" operator="lessThan">
      <formula>$C$4</formula>
    </cfRule>
  </conditionalFormatting>
  <conditionalFormatting sqref="CF14">
    <cfRule type="cellIs" dxfId="1404" priority="2404" operator="lessThan">
      <formula>$C$4</formula>
    </cfRule>
  </conditionalFormatting>
  <conditionalFormatting sqref="CF15">
    <cfRule type="cellIs" dxfId="1403" priority="2405" operator="lessThan">
      <formula>$C$4</formula>
    </cfRule>
  </conditionalFormatting>
  <conditionalFormatting sqref="CF16">
    <cfRule type="cellIs" dxfId="1402" priority="2406" operator="lessThan">
      <formula>$C$4</formula>
    </cfRule>
  </conditionalFormatting>
  <conditionalFormatting sqref="CF17">
    <cfRule type="cellIs" dxfId="1401" priority="2407" operator="lessThan">
      <formula>$C$4</formula>
    </cfRule>
  </conditionalFormatting>
  <conditionalFormatting sqref="CF18">
    <cfRule type="cellIs" dxfId="1400" priority="2408" operator="lessThan">
      <formula>$C$4</formula>
    </cfRule>
  </conditionalFormatting>
  <conditionalFormatting sqref="CF19">
    <cfRule type="cellIs" dxfId="1399" priority="2409" operator="lessThan">
      <formula>$C$4</formula>
    </cfRule>
  </conditionalFormatting>
  <conditionalFormatting sqref="CF20">
    <cfRule type="cellIs" dxfId="1398" priority="2410" operator="lessThan">
      <formula>$C$4</formula>
    </cfRule>
  </conditionalFormatting>
  <conditionalFormatting sqref="CF21">
    <cfRule type="cellIs" dxfId="1397" priority="2411" operator="lessThan">
      <formula>$C$4</formula>
    </cfRule>
  </conditionalFormatting>
  <conditionalFormatting sqref="CF22">
    <cfRule type="cellIs" dxfId="1396" priority="2412" operator="lessThan">
      <formula>$C$4</formula>
    </cfRule>
  </conditionalFormatting>
  <conditionalFormatting sqref="CF23">
    <cfRule type="cellIs" dxfId="1395" priority="2413" operator="lessThan">
      <formula>$C$4</formula>
    </cfRule>
  </conditionalFormatting>
  <conditionalFormatting sqref="CF24">
    <cfRule type="cellIs" dxfId="1394" priority="2414" operator="lessThan">
      <formula>$C$4</formula>
    </cfRule>
  </conditionalFormatting>
  <conditionalFormatting sqref="CF25">
    <cfRule type="cellIs" dxfId="1393" priority="2415" operator="lessThan">
      <formula>$C$4</formula>
    </cfRule>
  </conditionalFormatting>
  <conditionalFormatting sqref="CF26">
    <cfRule type="cellIs" dxfId="1392" priority="2416" operator="lessThan">
      <formula>$C$4</formula>
    </cfRule>
  </conditionalFormatting>
  <conditionalFormatting sqref="CF27">
    <cfRule type="cellIs" dxfId="1391" priority="2417" operator="lessThan">
      <formula>$C$4</formula>
    </cfRule>
  </conditionalFormatting>
  <conditionalFormatting sqref="CF28">
    <cfRule type="cellIs" dxfId="1390" priority="2418" operator="lessThan">
      <formula>$C$4</formula>
    </cfRule>
  </conditionalFormatting>
  <conditionalFormatting sqref="CF29">
    <cfRule type="cellIs" dxfId="1389" priority="2419" operator="lessThan">
      <formula>$C$4</formula>
    </cfRule>
  </conditionalFormatting>
  <conditionalFormatting sqref="CF30">
    <cfRule type="cellIs" dxfId="1388" priority="2420" operator="lessThan">
      <formula>$C$4</formula>
    </cfRule>
  </conditionalFormatting>
  <conditionalFormatting sqref="CF31">
    <cfRule type="cellIs" dxfId="1387" priority="2421" operator="lessThan">
      <formula>$C$4</formula>
    </cfRule>
  </conditionalFormatting>
  <conditionalFormatting sqref="CF32">
    <cfRule type="cellIs" dxfId="1386" priority="2422" operator="lessThan">
      <formula>$C$4</formula>
    </cfRule>
  </conditionalFormatting>
  <conditionalFormatting sqref="CF33">
    <cfRule type="cellIs" dxfId="1385" priority="2423" operator="lessThan">
      <formula>$C$4</formula>
    </cfRule>
  </conditionalFormatting>
  <conditionalFormatting sqref="CF34">
    <cfRule type="cellIs" dxfId="1384" priority="2424" operator="lessThan">
      <formula>$C$4</formula>
    </cfRule>
  </conditionalFormatting>
  <conditionalFormatting sqref="CF35">
    <cfRule type="cellIs" dxfId="1383" priority="2425" operator="lessThan">
      <formula>$C$4</formula>
    </cfRule>
  </conditionalFormatting>
  <conditionalFormatting sqref="CF36">
    <cfRule type="cellIs" dxfId="1382" priority="2426" operator="lessThan">
      <formula>$C$4</formula>
    </cfRule>
  </conditionalFormatting>
  <conditionalFormatting sqref="CF37">
    <cfRule type="cellIs" dxfId="1381" priority="2427" operator="lessThan">
      <formula>$C$4</formula>
    </cfRule>
  </conditionalFormatting>
  <conditionalFormatting sqref="CF38">
    <cfRule type="cellIs" dxfId="1380" priority="2428" operator="lessThan">
      <formula>$C$4</formula>
    </cfRule>
  </conditionalFormatting>
  <conditionalFormatting sqref="CF39">
    <cfRule type="cellIs" dxfId="1379" priority="2429" operator="lessThan">
      <formula>$C$4</formula>
    </cfRule>
  </conditionalFormatting>
  <conditionalFormatting sqref="CF40">
    <cfRule type="cellIs" dxfId="1378" priority="2430" operator="lessThan">
      <formula>$C$4</formula>
    </cfRule>
  </conditionalFormatting>
  <conditionalFormatting sqref="CF41">
    <cfRule type="cellIs" dxfId="1377" priority="2431" operator="lessThan">
      <formula>$C$4</formula>
    </cfRule>
  </conditionalFormatting>
  <conditionalFormatting sqref="CF42">
    <cfRule type="cellIs" dxfId="1376" priority="2432" operator="lessThan">
      <formula>$C$4</formula>
    </cfRule>
  </conditionalFormatting>
  <conditionalFormatting sqref="CF43">
    <cfRule type="cellIs" dxfId="1375" priority="2433" operator="lessThan">
      <formula>$C$4</formula>
    </cfRule>
  </conditionalFormatting>
  <conditionalFormatting sqref="CF44">
    <cfRule type="cellIs" dxfId="1374" priority="2434" operator="lessThan">
      <formula>$C$4</formula>
    </cfRule>
  </conditionalFormatting>
  <conditionalFormatting sqref="CF45">
    <cfRule type="cellIs" dxfId="1373" priority="2435" operator="lessThan">
      <formula>$C$4</formula>
    </cfRule>
  </conditionalFormatting>
  <conditionalFormatting sqref="CF46">
    <cfRule type="cellIs" dxfId="1372" priority="2436" operator="lessThan">
      <formula>$C$4</formula>
    </cfRule>
  </conditionalFormatting>
  <conditionalFormatting sqref="CF47">
    <cfRule type="cellIs" dxfId="1371" priority="2437" operator="lessThan">
      <formula>$C$4</formula>
    </cfRule>
  </conditionalFormatting>
  <conditionalFormatting sqref="CF48">
    <cfRule type="cellIs" dxfId="1370" priority="2438" operator="lessThan">
      <formula>$C$4</formula>
    </cfRule>
  </conditionalFormatting>
  <conditionalFormatting sqref="CF49">
    <cfRule type="cellIs" dxfId="1369" priority="2439" operator="lessThan">
      <formula>$C$4</formula>
    </cfRule>
  </conditionalFormatting>
  <conditionalFormatting sqref="CF50">
    <cfRule type="cellIs" dxfId="1368" priority="2440" operator="lessThan">
      <formula>$C$4</formula>
    </cfRule>
  </conditionalFormatting>
  <conditionalFormatting sqref="CF51">
    <cfRule type="cellIs" dxfId="1367" priority="2441" operator="lessThan">
      <formula>$C$4</formula>
    </cfRule>
  </conditionalFormatting>
  <conditionalFormatting sqref="CF52">
    <cfRule type="cellIs" dxfId="1366" priority="2442" operator="lessThan">
      <formula>$C$4</formula>
    </cfRule>
  </conditionalFormatting>
  <conditionalFormatting sqref="CF53">
    <cfRule type="cellIs" dxfId="1365" priority="2443" operator="lessThan">
      <formula>$C$4</formula>
    </cfRule>
  </conditionalFormatting>
  <conditionalFormatting sqref="CF54">
    <cfRule type="cellIs" dxfId="1364" priority="2444" operator="lessThan">
      <formula>$C$4</formula>
    </cfRule>
  </conditionalFormatting>
  <conditionalFormatting sqref="CF55">
    <cfRule type="cellIs" dxfId="1363" priority="2445" operator="lessThan">
      <formula>$C$4</formula>
    </cfRule>
  </conditionalFormatting>
  <conditionalFormatting sqref="CF56">
    <cfRule type="cellIs" dxfId="1362" priority="2446" operator="lessThan">
      <formula>$C$4</formula>
    </cfRule>
  </conditionalFormatting>
  <conditionalFormatting sqref="CF57">
    <cfRule type="cellIs" dxfId="1361" priority="2447" operator="lessThan">
      <formula>$C$4</formula>
    </cfRule>
  </conditionalFormatting>
  <conditionalFormatting sqref="CF58">
    <cfRule type="cellIs" dxfId="1360" priority="2448" operator="lessThan">
      <formula>$C$4</formula>
    </cfRule>
  </conditionalFormatting>
  <conditionalFormatting sqref="CF59">
    <cfRule type="cellIs" dxfId="1359" priority="2449" operator="lessThan">
      <formula>$C$4</formula>
    </cfRule>
  </conditionalFormatting>
  <conditionalFormatting sqref="CF60">
    <cfRule type="cellIs" dxfId="1358" priority="2450" operator="lessThan">
      <formula>$C$4</formula>
    </cfRule>
  </conditionalFormatting>
  <conditionalFormatting sqref="CG11">
    <cfRule type="cellIs" dxfId="1357" priority="2451" operator="lessThan">
      <formula>$C$4</formula>
    </cfRule>
  </conditionalFormatting>
  <conditionalFormatting sqref="CG12">
    <cfRule type="cellIs" dxfId="1356" priority="2452" operator="lessThan">
      <formula>$C$4</formula>
    </cfRule>
  </conditionalFormatting>
  <conditionalFormatting sqref="CG13">
    <cfRule type="cellIs" dxfId="1355" priority="2453" operator="lessThan">
      <formula>$C$4</formula>
    </cfRule>
  </conditionalFormatting>
  <conditionalFormatting sqref="CG14">
    <cfRule type="cellIs" dxfId="1354" priority="2454" operator="lessThan">
      <formula>$C$4</formula>
    </cfRule>
  </conditionalFormatting>
  <conditionalFormatting sqref="CG15">
    <cfRule type="cellIs" dxfId="1353" priority="2455" operator="lessThan">
      <formula>$C$4</formula>
    </cfRule>
  </conditionalFormatting>
  <conditionalFormatting sqref="CG16">
    <cfRule type="cellIs" dxfId="1352" priority="2456" operator="lessThan">
      <formula>$C$4</formula>
    </cfRule>
  </conditionalFormatting>
  <conditionalFormatting sqref="CG17">
    <cfRule type="cellIs" dxfId="1351" priority="2457" operator="lessThan">
      <formula>$C$4</formula>
    </cfRule>
  </conditionalFormatting>
  <conditionalFormatting sqref="CG18">
    <cfRule type="cellIs" dxfId="1350" priority="2458" operator="lessThan">
      <formula>$C$4</formula>
    </cfRule>
  </conditionalFormatting>
  <conditionalFormatting sqref="CG19">
    <cfRule type="cellIs" dxfId="1349" priority="2459" operator="lessThan">
      <formula>$C$4</formula>
    </cfRule>
  </conditionalFormatting>
  <conditionalFormatting sqref="CG20">
    <cfRule type="cellIs" dxfId="1348" priority="2460" operator="lessThan">
      <formula>$C$4</formula>
    </cfRule>
  </conditionalFormatting>
  <conditionalFormatting sqref="CG21">
    <cfRule type="cellIs" dxfId="1347" priority="2461" operator="lessThan">
      <formula>$C$4</formula>
    </cfRule>
  </conditionalFormatting>
  <conditionalFormatting sqref="CG22">
    <cfRule type="cellIs" dxfId="1346" priority="2462" operator="lessThan">
      <formula>$C$4</formula>
    </cfRule>
  </conditionalFormatting>
  <conditionalFormatting sqref="CG23">
    <cfRule type="cellIs" dxfId="1345" priority="2463" operator="lessThan">
      <formula>$C$4</formula>
    </cfRule>
  </conditionalFormatting>
  <conditionalFormatting sqref="CG24">
    <cfRule type="cellIs" dxfId="1344" priority="2464" operator="lessThan">
      <formula>$C$4</formula>
    </cfRule>
  </conditionalFormatting>
  <conditionalFormatting sqref="CG25">
    <cfRule type="cellIs" dxfId="1343" priority="2465" operator="lessThan">
      <formula>$C$4</formula>
    </cfRule>
  </conditionalFormatting>
  <conditionalFormatting sqref="CG26">
    <cfRule type="cellIs" dxfId="1342" priority="2466" operator="lessThan">
      <formula>$C$4</formula>
    </cfRule>
  </conditionalFormatting>
  <conditionalFormatting sqref="CG27">
    <cfRule type="cellIs" dxfId="1341" priority="2467" operator="lessThan">
      <formula>$C$4</formula>
    </cfRule>
  </conditionalFormatting>
  <conditionalFormatting sqref="CG28">
    <cfRule type="cellIs" dxfId="1340" priority="2468" operator="lessThan">
      <formula>$C$4</formula>
    </cfRule>
  </conditionalFormatting>
  <conditionalFormatting sqref="CG29">
    <cfRule type="cellIs" dxfId="1339" priority="2469" operator="lessThan">
      <formula>$C$4</formula>
    </cfRule>
  </conditionalFormatting>
  <conditionalFormatting sqref="CG30">
    <cfRule type="cellIs" dxfId="1338" priority="2470" operator="lessThan">
      <formula>$C$4</formula>
    </cfRule>
  </conditionalFormatting>
  <conditionalFormatting sqref="CG31">
    <cfRule type="cellIs" dxfId="1337" priority="2471" operator="lessThan">
      <formula>$C$4</formula>
    </cfRule>
  </conditionalFormatting>
  <conditionalFormatting sqref="CG32">
    <cfRule type="cellIs" dxfId="1336" priority="2472" operator="lessThan">
      <formula>$C$4</formula>
    </cfRule>
  </conditionalFormatting>
  <conditionalFormatting sqref="CG33">
    <cfRule type="cellIs" dxfId="1335" priority="2473" operator="lessThan">
      <formula>$C$4</formula>
    </cfRule>
  </conditionalFormatting>
  <conditionalFormatting sqref="CG34">
    <cfRule type="cellIs" dxfId="1334" priority="2474" operator="lessThan">
      <formula>$C$4</formula>
    </cfRule>
  </conditionalFormatting>
  <conditionalFormatting sqref="CG35">
    <cfRule type="cellIs" dxfId="1333" priority="2475" operator="lessThan">
      <formula>$C$4</formula>
    </cfRule>
  </conditionalFormatting>
  <conditionalFormatting sqref="CG36">
    <cfRule type="cellIs" dxfId="1332" priority="2476" operator="lessThan">
      <formula>$C$4</formula>
    </cfRule>
  </conditionalFormatting>
  <conditionalFormatting sqref="CG37">
    <cfRule type="cellIs" dxfId="1331" priority="2477" operator="lessThan">
      <formula>$C$4</formula>
    </cfRule>
  </conditionalFormatting>
  <conditionalFormatting sqref="CG38">
    <cfRule type="cellIs" dxfId="1330" priority="2478" operator="lessThan">
      <formula>$C$4</formula>
    </cfRule>
  </conditionalFormatting>
  <conditionalFormatting sqref="CG39">
    <cfRule type="cellIs" dxfId="1329" priority="2479" operator="lessThan">
      <formula>$C$4</formula>
    </cfRule>
  </conditionalFormatting>
  <conditionalFormatting sqref="CG40">
    <cfRule type="cellIs" dxfId="1328" priority="2480" operator="lessThan">
      <formula>$C$4</formula>
    </cfRule>
  </conditionalFormatting>
  <conditionalFormatting sqref="CG41">
    <cfRule type="cellIs" dxfId="1327" priority="2481" operator="lessThan">
      <formula>$C$4</formula>
    </cfRule>
  </conditionalFormatting>
  <conditionalFormatting sqref="CG42">
    <cfRule type="cellIs" dxfId="1326" priority="2482" operator="lessThan">
      <formula>$C$4</formula>
    </cfRule>
  </conditionalFormatting>
  <conditionalFormatting sqref="CG43">
    <cfRule type="cellIs" dxfId="1325" priority="2483" operator="lessThan">
      <formula>$C$4</formula>
    </cfRule>
  </conditionalFormatting>
  <conditionalFormatting sqref="CG44">
    <cfRule type="cellIs" dxfId="1324" priority="2484" operator="lessThan">
      <formula>$C$4</formula>
    </cfRule>
  </conditionalFormatting>
  <conditionalFormatting sqref="CG45">
    <cfRule type="cellIs" dxfId="1323" priority="2485" operator="lessThan">
      <formula>$C$4</formula>
    </cfRule>
  </conditionalFormatting>
  <conditionalFormatting sqref="CG46">
    <cfRule type="cellIs" dxfId="1322" priority="2486" operator="lessThan">
      <formula>$C$4</formula>
    </cfRule>
  </conditionalFormatting>
  <conditionalFormatting sqref="CG47">
    <cfRule type="cellIs" dxfId="1321" priority="2487" operator="lessThan">
      <formula>$C$4</formula>
    </cfRule>
  </conditionalFormatting>
  <conditionalFormatting sqref="CG48">
    <cfRule type="cellIs" dxfId="1320" priority="2488" operator="lessThan">
      <formula>$C$4</formula>
    </cfRule>
  </conditionalFormatting>
  <conditionalFormatting sqref="CG49">
    <cfRule type="cellIs" dxfId="1319" priority="2489" operator="lessThan">
      <formula>$C$4</formula>
    </cfRule>
  </conditionalFormatting>
  <conditionalFormatting sqref="CG50">
    <cfRule type="cellIs" dxfId="1318" priority="2490" operator="lessThan">
      <formula>$C$4</formula>
    </cfRule>
  </conditionalFormatting>
  <conditionalFormatting sqref="CG51">
    <cfRule type="cellIs" dxfId="1317" priority="2491" operator="lessThan">
      <formula>$C$4</formula>
    </cfRule>
  </conditionalFormatting>
  <conditionalFormatting sqref="CG52">
    <cfRule type="cellIs" dxfId="1316" priority="2492" operator="lessThan">
      <formula>$C$4</formula>
    </cfRule>
  </conditionalFormatting>
  <conditionalFormatting sqref="CG53">
    <cfRule type="cellIs" dxfId="1315" priority="2493" operator="lessThan">
      <formula>$C$4</formula>
    </cfRule>
  </conditionalFormatting>
  <conditionalFormatting sqref="CG54">
    <cfRule type="cellIs" dxfId="1314" priority="2494" operator="lessThan">
      <formula>$C$4</formula>
    </cfRule>
  </conditionalFormatting>
  <conditionalFormatting sqref="CG55">
    <cfRule type="cellIs" dxfId="1313" priority="2495" operator="lessThan">
      <formula>$C$4</formula>
    </cfRule>
  </conditionalFormatting>
  <conditionalFormatting sqref="CG56">
    <cfRule type="cellIs" dxfId="1312" priority="2496" operator="lessThan">
      <formula>$C$4</formula>
    </cfRule>
  </conditionalFormatting>
  <conditionalFormatting sqref="CG57">
    <cfRule type="cellIs" dxfId="1311" priority="2497" operator="lessThan">
      <formula>$C$4</formula>
    </cfRule>
  </conditionalFormatting>
  <conditionalFormatting sqref="CG58">
    <cfRule type="cellIs" dxfId="1310" priority="2498" operator="lessThan">
      <formula>$C$4</formula>
    </cfRule>
  </conditionalFormatting>
  <conditionalFormatting sqref="CG59">
    <cfRule type="cellIs" dxfId="1309" priority="2499" operator="lessThan">
      <formula>$C$4</formula>
    </cfRule>
  </conditionalFormatting>
  <conditionalFormatting sqref="CG60">
    <cfRule type="cellIs" dxfId="1308" priority="2500" operator="lessThan">
      <formula>$C$4</formula>
    </cfRule>
  </conditionalFormatting>
  <conditionalFormatting sqref="T11">
    <cfRule type="cellIs" dxfId="1307" priority="2501" operator="lessThan">
      <formula>$C$4</formula>
    </cfRule>
  </conditionalFormatting>
  <conditionalFormatting sqref="T12">
    <cfRule type="cellIs" dxfId="1306" priority="2502" operator="lessThan">
      <formula>$C$4</formula>
    </cfRule>
  </conditionalFormatting>
  <conditionalFormatting sqref="T13">
    <cfRule type="cellIs" dxfId="1305" priority="2503" operator="lessThan">
      <formula>$C$4</formula>
    </cfRule>
  </conditionalFormatting>
  <conditionalFormatting sqref="T14">
    <cfRule type="cellIs" dxfId="1304" priority="2504" operator="lessThan">
      <formula>$C$4</formula>
    </cfRule>
  </conditionalFormatting>
  <conditionalFormatting sqref="T15">
    <cfRule type="cellIs" dxfId="1303" priority="2505" operator="lessThan">
      <formula>$C$4</formula>
    </cfRule>
  </conditionalFormatting>
  <conditionalFormatting sqref="T16">
    <cfRule type="cellIs" dxfId="1302" priority="2506" operator="lessThan">
      <formula>$C$4</formula>
    </cfRule>
  </conditionalFormatting>
  <conditionalFormatting sqref="T17">
    <cfRule type="cellIs" dxfId="1301" priority="2507" operator="lessThan">
      <formula>$C$4</formula>
    </cfRule>
  </conditionalFormatting>
  <conditionalFormatting sqref="T18">
    <cfRule type="cellIs" dxfId="1300" priority="2508" operator="lessThan">
      <formula>$C$4</formula>
    </cfRule>
  </conditionalFormatting>
  <conditionalFormatting sqref="T19">
    <cfRule type="cellIs" dxfId="1299" priority="2509" operator="lessThan">
      <formula>$C$4</formula>
    </cfRule>
  </conditionalFormatting>
  <conditionalFormatting sqref="T20">
    <cfRule type="cellIs" dxfId="1298" priority="2510" operator="lessThan">
      <formula>$C$4</formula>
    </cfRule>
  </conditionalFormatting>
  <conditionalFormatting sqref="T21">
    <cfRule type="cellIs" dxfId="1297" priority="2511" operator="lessThan">
      <formula>$C$4</formula>
    </cfRule>
  </conditionalFormatting>
  <conditionalFormatting sqref="T22">
    <cfRule type="cellIs" dxfId="1296" priority="2512" operator="lessThan">
      <formula>$C$4</formula>
    </cfRule>
  </conditionalFormatting>
  <conditionalFormatting sqref="T23">
    <cfRule type="cellIs" dxfId="1295" priority="2513" operator="lessThan">
      <formula>$C$4</formula>
    </cfRule>
  </conditionalFormatting>
  <conditionalFormatting sqref="T24">
    <cfRule type="cellIs" dxfId="1294" priority="2514" operator="lessThan">
      <formula>$C$4</formula>
    </cfRule>
  </conditionalFormatting>
  <conditionalFormatting sqref="T25">
    <cfRule type="cellIs" dxfId="1293" priority="2515" operator="lessThan">
      <formula>$C$4</formula>
    </cfRule>
  </conditionalFormatting>
  <conditionalFormatting sqref="T26">
    <cfRule type="cellIs" dxfId="1292" priority="2516" operator="lessThan">
      <formula>$C$4</formula>
    </cfRule>
  </conditionalFormatting>
  <conditionalFormatting sqref="T27">
    <cfRule type="cellIs" dxfId="1291" priority="2517" operator="lessThan">
      <formula>$C$4</formula>
    </cfRule>
  </conditionalFormatting>
  <conditionalFormatting sqref="T28">
    <cfRule type="cellIs" dxfId="1290" priority="2518" operator="lessThan">
      <formula>$C$4</formula>
    </cfRule>
  </conditionalFormatting>
  <conditionalFormatting sqref="T29">
    <cfRule type="cellIs" dxfId="1289" priority="2519" operator="lessThan">
      <formula>$C$4</formula>
    </cfRule>
  </conditionalFormatting>
  <conditionalFormatting sqref="T30">
    <cfRule type="cellIs" dxfId="1288" priority="2520" operator="lessThan">
      <formula>$C$4</formula>
    </cfRule>
  </conditionalFormatting>
  <conditionalFormatting sqref="T31">
    <cfRule type="cellIs" dxfId="1287" priority="2521" operator="lessThan">
      <formula>$C$4</formula>
    </cfRule>
  </conditionalFormatting>
  <conditionalFormatting sqref="T32">
    <cfRule type="cellIs" dxfId="1286" priority="2522" operator="lessThan">
      <formula>$C$4</formula>
    </cfRule>
  </conditionalFormatting>
  <conditionalFormatting sqref="T33">
    <cfRule type="cellIs" dxfId="1285" priority="2523" operator="lessThan">
      <formula>$C$4</formula>
    </cfRule>
  </conditionalFormatting>
  <conditionalFormatting sqref="T34">
    <cfRule type="cellIs" dxfId="1284" priority="2524" operator="lessThan">
      <formula>$C$4</formula>
    </cfRule>
  </conditionalFormatting>
  <conditionalFormatting sqref="T35">
    <cfRule type="cellIs" dxfId="1283" priority="2525" operator="lessThan">
      <formula>$C$4</formula>
    </cfRule>
  </conditionalFormatting>
  <conditionalFormatting sqref="T36">
    <cfRule type="cellIs" dxfId="1282" priority="2526" operator="lessThan">
      <formula>$C$4</formula>
    </cfRule>
  </conditionalFormatting>
  <conditionalFormatting sqref="T37">
    <cfRule type="cellIs" dxfId="1281" priority="2527" operator="lessThan">
      <formula>$C$4</formula>
    </cfRule>
  </conditionalFormatting>
  <conditionalFormatting sqref="T38">
    <cfRule type="cellIs" dxfId="1280" priority="2528" operator="lessThan">
      <formula>$C$4</formula>
    </cfRule>
  </conditionalFormatting>
  <conditionalFormatting sqref="T39">
    <cfRule type="cellIs" dxfId="1279" priority="2529" operator="lessThan">
      <formula>$C$4</formula>
    </cfRule>
  </conditionalFormatting>
  <conditionalFormatting sqref="T40">
    <cfRule type="cellIs" dxfId="1278" priority="2530" operator="lessThan">
      <formula>$C$4</formula>
    </cfRule>
  </conditionalFormatting>
  <conditionalFormatting sqref="T41">
    <cfRule type="cellIs" dxfId="1277" priority="2531" operator="lessThan">
      <formula>$C$4</formula>
    </cfRule>
  </conditionalFormatting>
  <conditionalFormatting sqref="T42">
    <cfRule type="cellIs" dxfId="1276" priority="2532" operator="lessThan">
      <formula>$C$4</formula>
    </cfRule>
  </conditionalFormatting>
  <conditionalFormatting sqref="T43">
    <cfRule type="cellIs" dxfId="1275" priority="2533" operator="lessThan">
      <formula>$C$4</formula>
    </cfRule>
  </conditionalFormatting>
  <conditionalFormatting sqref="T44">
    <cfRule type="cellIs" dxfId="1274" priority="2534" operator="lessThan">
      <formula>$C$4</formula>
    </cfRule>
  </conditionalFormatting>
  <conditionalFormatting sqref="T45">
    <cfRule type="cellIs" dxfId="1273" priority="2535" operator="lessThan">
      <formula>$C$4</formula>
    </cfRule>
  </conditionalFormatting>
  <conditionalFormatting sqref="T46">
    <cfRule type="cellIs" dxfId="1272" priority="2536" operator="lessThan">
      <formula>$C$4</formula>
    </cfRule>
  </conditionalFormatting>
  <conditionalFormatting sqref="T47">
    <cfRule type="cellIs" dxfId="1271" priority="2537" operator="lessThan">
      <formula>$C$4</formula>
    </cfRule>
  </conditionalFormatting>
  <conditionalFormatting sqref="T48">
    <cfRule type="cellIs" dxfId="1270" priority="2538" operator="lessThan">
      <formula>$C$4</formula>
    </cfRule>
  </conditionalFormatting>
  <conditionalFormatting sqref="T49">
    <cfRule type="cellIs" dxfId="1269" priority="2539" operator="lessThan">
      <formula>$C$4</formula>
    </cfRule>
  </conditionalFormatting>
  <conditionalFormatting sqref="T50">
    <cfRule type="cellIs" dxfId="1268" priority="2540" operator="lessThan">
      <formula>$C$4</formula>
    </cfRule>
  </conditionalFormatting>
  <conditionalFormatting sqref="T51">
    <cfRule type="cellIs" dxfId="1267" priority="2541" operator="lessThan">
      <formula>$C$4</formula>
    </cfRule>
  </conditionalFormatting>
  <conditionalFormatting sqref="T52">
    <cfRule type="cellIs" dxfId="1266" priority="2542" operator="lessThan">
      <formula>$C$4</formula>
    </cfRule>
  </conditionalFormatting>
  <conditionalFormatting sqref="T53">
    <cfRule type="cellIs" dxfId="1265" priority="2543" operator="lessThan">
      <formula>$C$4</formula>
    </cfRule>
  </conditionalFormatting>
  <conditionalFormatting sqref="T54">
    <cfRule type="cellIs" dxfId="1264" priority="2544" operator="lessThan">
      <formula>$C$4</formula>
    </cfRule>
  </conditionalFormatting>
  <conditionalFormatting sqref="T55">
    <cfRule type="cellIs" dxfId="1263" priority="2545" operator="lessThan">
      <formula>$C$4</formula>
    </cfRule>
  </conditionalFormatting>
  <conditionalFormatting sqref="T56">
    <cfRule type="cellIs" dxfId="1262" priority="2546" operator="lessThan">
      <formula>$C$4</formula>
    </cfRule>
  </conditionalFormatting>
  <conditionalFormatting sqref="T57">
    <cfRule type="cellIs" dxfId="1261" priority="2547" operator="lessThan">
      <formula>$C$4</formula>
    </cfRule>
  </conditionalFormatting>
  <conditionalFormatting sqref="T58">
    <cfRule type="cellIs" dxfId="1260" priority="2548" operator="lessThan">
      <formula>$C$4</formula>
    </cfRule>
  </conditionalFormatting>
  <conditionalFormatting sqref="T59">
    <cfRule type="cellIs" dxfId="1259" priority="2549" operator="lessThan">
      <formula>$C$4</formula>
    </cfRule>
  </conditionalFormatting>
  <conditionalFormatting sqref="T60">
    <cfRule type="cellIs" dxfId="1258" priority="2550" operator="lessThan">
      <formula>$C$4</formula>
    </cfRule>
  </conditionalFormatting>
  <conditionalFormatting sqref="U11">
    <cfRule type="cellIs" dxfId="1257" priority="2551" operator="lessThan">
      <formula>$C$4</formula>
    </cfRule>
  </conditionalFormatting>
  <conditionalFormatting sqref="U12">
    <cfRule type="cellIs" dxfId="1256" priority="2552" operator="lessThan">
      <formula>$C$4</formula>
    </cfRule>
  </conditionalFormatting>
  <conditionalFormatting sqref="U13">
    <cfRule type="cellIs" dxfId="1255" priority="2553" operator="lessThan">
      <formula>$C$4</formula>
    </cfRule>
  </conditionalFormatting>
  <conditionalFormatting sqref="U14">
    <cfRule type="cellIs" dxfId="1254" priority="2554" operator="lessThan">
      <formula>$C$4</formula>
    </cfRule>
  </conditionalFormatting>
  <conditionalFormatting sqref="U15">
    <cfRule type="cellIs" dxfId="1253" priority="2555" operator="lessThan">
      <formula>$C$4</formula>
    </cfRule>
  </conditionalFormatting>
  <conditionalFormatting sqref="U16">
    <cfRule type="cellIs" dxfId="1252" priority="2556" operator="lessThan">
      <formula>$C$4</formula>
    </cfRule>
  </conditionalFormatting>
  <conditionalFormatting sqref="U17">
    <cfRule type="cellIs" dxfId="1251" priority="2557" operator="lessThan">
      <formula>$C$4</formula>
    </cfRule>
  </conditionalFormatting>
  <conditionalFormatting sqref="U18">
    <cfRule type="cellIs" dxfId="1250" priority="2558" operator="lessThan">
      <formula>$C$4</formula>
    </cfRule>
  </conditionalFormatting>
  <conditionalFormatting sqref="U19">
    <cfRule type="cellIs" dxfId="1249" priority="2559" operator="lessThan">
      <formula>$C$4</formula>
    </cfRule>
  </conditionalFormatting>
  <conditionalFormatting sqref="U20">
    <cfRule type="cellIs" dxfId="1248" priority="2560" operator="lessThan">
      <formula>$C$4</formula>
    </cfRule>
  </conditionalFormatting>
  <conditionalFormatting sqref="U21">
    <cfRule type="cellIs" dxfId="1247" priority="2561" operator="lessThan">
      <formula>$C$4</formula>
    </cfRule>
  </conditionalFormatting>
  <conditionalFormatting sqref="U22">
    <cfRule type="cellIs" dxfId="1246" priority="2562" operator="lessThan">
      <formula>$C$4</formula>
    </cfRule>
  </conditionalFormatting>
  <conditionalFormatting sqref="U23">
    <cfRule type="cellIs" dxfId="1245" priority="2563" operator="lessThan">
      <formula>$C$4</formula>
    </cfRule>
  </conditionalFormatting>
  <conditionalFormatting sqref="U24">
    <cfRule type="cellIs" dxfId="1244" priority="2564" operator="lessThan">
      <formula>$C$4</formula>
    </cfRule>
  </conditionalFormatting>
  <conditionalFormatting sqref="U25">
    <cfRule type="cellIs" dxfId="1243" priority="2565" operator="lessThan">
      <formula>$C$4</formula>
    </cfRule>
  </conditionalFormatting>
  <conditionalFormatting sqref="U26">
    <cfRule type="cellIs" dxfId="1242" priority="2566" operator="lessThan">
      <formula>$C$4</formula>
    </cfRule>
  </conditionalFormatting>
  <conditionalFormatting sqref="U27">
    <cfRule type="cellIs" dxfId="1241" priority="2567" operator="lessThan">
      <formula>$C$4</formula>
    </cfRule>
  </conditionalFormatting>
  <conditionalFormatting sqref="U28">
    <cfRule type="cellIs" dxfId="1240" priority="2568" operator="lessThan">
      <formula>$C$4</formula>
    </cfRule>
  </conditionalFormatting>
  <conditionalFormatting sqref="U29">
    <cfRule type="cellIs" dxfId="1239" priority="2569" operator="lessThan">
      <formula>$C$4</formula>
    </cfRule>
  </conditionalFormatting>
  <conditionalFormatting sqref="U30">
    <cfRule type="cellIs" dxfId="1238" priority="2570" operator="lessThan">
      <formula>$C$4</formula>
    </cfRule>
  </conditionalFormatting>
  <conditionalFormatting sqref="U31">
    <cfRule type="cellIs" dxfId="1237" priority="2571" operator="lessThan">
      <formula>$C$4</formula>
    </cfRule>
  </conditionalFormatting>
  <conditionalFormatting sqref="U32">
    <cfRule type="cellIs" dxfId="1236" priority="2572" operator="lessThan">
      <formula>$C$4</formula>
    </cfRule>
  </conditionalFormatting>
  <conditionalFormatting sqref="U33">
    <cfRule type="cellIs" dxfId="1235" priority="2573" operator="lessThan">
      <formula>$C$4</formula>
    </cfRule>
  </conditionalFormatting>
  <conditionalFormatting sqref="U34">
    <cfRule type="cellIs" dxfId="1234" priority="2574" operator="lessThan">
      <formula>$C$4</formula>
    </cfRule>
  </conditionalFormatting>
  <conditionalFormatting sqref="U35">
    <cfRule type="cellIs" dxfId="1233" priority="2575" operator="lessThan">
      <formula>$C$4</formula>
    </cfRule>
  </conditionalFormatting>
  <conditionalFormatting sqref="U36">
    <cfRule type="cellIs" dxfId="1232" priority="2576" operator="lessThan">
      <formula>$C$4</formula>
    </cfRule>
  </conditionalFormatting>
  <conditionalFormatting sqref="U37">
    <cfRule type="cellIs" dxfId="1231" priority="2577" operator="lessThan">
      <formula>$C$4</formula>
    </cfRule>
  </conditionalFormatting>
  <conditionalFormatting sqref="U38">
    <cfRule type="cellIs" dxfId="1230" priority="2578" operator="lessThan">
      <formula>$C$4</formula>
    </cfRule>
  </conditionalFormatting>
  <conditionalFormatting sqref="U39">
    <cfRule type="cellIs" dxfId="1229" priority="2579" operator="lessThan">
      <formula>$C$4</formula>
    </cfRule>
  </conditionalFormatting>
  <conditionalFormatting sqref="U40">
    <cfRule type="cellIs" dxfId="1228" priority="2580" operator="lessThan">
      <formula>$C$4</formula>
    </cfRule>
  </conditionalFormatting>
  <conditionalFormatting sqref="U41">
    <cfRule type="cellIs" dxfId="1227" priority="2581" operator="lessThan">
      <formula>$C$4</formula>
    </cfRule>
  </conditionalFormatting>
  <conditionalFormatting sqref="U42">
    <cfRule type="cellIs" dxfId="1226" priority="2582" operator="lessThan">
      <formula>$C$4</formula>
    </cfRule>
  </conditionalFormatting>
  <conditionalFormatting sqref="U43">
    <cfRule type="cellIs" dxfId="1225" priority="2583" operator="lessThan">
      <formula>$C$4</formula>
    </cfRule>
  </conditionalFormatting>
  <conditionalFormatting sqref="U44">
    <cfRule type="cellIs" dxfId="1224" priority="2584" operator="lessThan">
      <formula>$C$4</formula>
    </cfRule>
  </conditionalFormatting>
  <conditionalFormatting sqref="U45">
    <cfRule type="cellIs" dxfId="1223" priority="2585" operator="lessThan">
      <formula>$C$4</formula>
    </cfRule>
  </conditionalFormatting>
  <conditionalFormatting sqref="U46">
    <cfRule type="cellIs" dxfId="1222" priority="2586" operator="lessThan">
      <formula>$C$4</formula>
    </cfRule>
  </conditionalFormatting>
  <conditionalFormatting sqref="U47">
    <cfRule type="cellIs" dxfId="1221" priority="2587" operator="lessThan">
      <formula>$C$4</formula>
    </cfRule>
  </conditionalFormatting>
  <conditionalFormatting sqref="U48">
    <cfRule type="cellIs" dxfId="1220" priority="2588" operator="lessThan">
      <formula>$C$4</formula>
    </cfRule>
  </conditionalFormatting>
  <conditionalFormatting sqref="U49">
    <cfRule type="cellIs" dxfId="1219" priority="2589" operator="lessThan">
      <formula>$C$4</formula>
    </cfRule>
  </conditionalFormatting>
  <conditionalFormatting sqref="U50">
    <cfRule type="cellIs" dxfId="1218" priority="2590" operator="lessThan">
      <formula>$C$4</formula>
    </cfRule>
  </conditionalFormatting>
  <conditionalFormatting sqref="U51">
    <cfRule type="cellIs" dxfId="1217" priority="2591" operator="lessThan">
      <formula>$C$4</formula>
    </cfRule>
  </conditionalFormatting>
  <conditionalFormatting sqref="U52">
    <cfRule type="cellIs" dxfId="1216" priority="2592" operator="lessThan">
      <formula>$C$4</formula>
    </cfRule>
  </conditionalFormatting>
  <conditionalFormatting sqref="U53">
    <cfRule type="cellIs" dxfId="1215" priority="2593" operator="lessThan">
      <formula>$C$4</formula>
    </cfRule>
  </conditionalFormatting>
  <conditionalFormatting sqref="U54">
    <cfRule type="cellIs" dxfId="1214" priority="2594" operator="lessThan">
      <formula>$C$4</formula>
    </cfRule>
  </conditionalFormatting>
  <conditionalFormatting sqref="U55">
    <cfRule type="cellIs" dxfId="1213" priority="2595" operator="lessThan">
      <formula>$C$4</formula>
    </cfRule>
  </conditionalFormatting>
  <conditionalFormatting sqref="U56">
    <cfRule type="cellIs" dxfId="1212" priority="2596" operator="lessThan">
      <formula>$C$4</formula>
    </cfRule>
  </conditionalFormatting>
  <conditionalFormatting sqref="U57">
    <cfRule type="cellIs" dxfId="1211" priority="2597" operator="lessThan">
      <formula>$C$4</formula>
    </cfRule>
  </conditionalFormatting>
  <conditionalFormatting sqref="U58">
    <cfRule type="cellIs" dxfId="1210" priority="2598" operator="lessThan">
      <formula>$C$4</formula>
    </cfRule>
  </conditionalFormatting>
  <conditionalFormatting sqref="U59">
    <cfRule type="cellIs" dxfId="1209" priority="2599" operator="lessThan">
      <formula>$C$4</formula>
    </cfRule>
  </conditionalFormatting>
  <conditionalFormatting sqref="U60">
    <cfRule type="cellIs" dxfId="1208" priority="2600" operator="lessThan">
      <formula>$C$4</formula>
    </cfRule>
  </conditionalFormatting>
  <conditionalFormatting sqref="W11">
    <cfRule type="cellIs" dxfId="1207" priority="2601" operator="lessThan">
      <formula>$C$4</formula>
    </cfRule>
  </conditionalFormatting>
  <conditionalFormatting sqref="W12">
    <cfRule type="cellIs" dxfId="1206" priority="2602" operator="lessThan">
      <formula>$C$4</formula>
    </cfRule>
  </conditionalFormatting>
  <conditionalFormatting sqref="W13">
    <cfRule type="cellIs" dxfId="1205" priority="2603" operator="lessThan">
      <formula>$C$4</formula>
    </cfRule>
  </conditionalFormatting>
  <conditionalFormatting sqref="W14">
    <cfRule type="cellIs" dxfId="1204" priority="2604" operator="lessThan">
      <formula>$C$4</formula>
    </cfRule>
  </conditionalFormatting>
  <conditionalFormatting sqref="W15">
    <cfRule type="cellIs" dxfId="1203" priority="2605" operator="lessThan">
      <formula>$C$4</formula>
    </cfRule>
  </conditionalFormatting>
  <conditionalFormatting sqref="W16">
    <cfRule type="cellIs" dxfId="1202" priority="2606" operator="lessThan">
      <formula>$C$4</formula>
    </cfRule>
  </conditionalFormatting>
  <conditionalFormatting sqref="W17">
    <cfRule type="cellIs" dxfId="1201" priority="2607" operator="lessThan">
      <formula>$C$4</formula>
    </cfRule>
  </conditionalFormatting>
  <conditionalFormatting sqref="W18">
    <cfRule type="cellIs" dxfId="1200" priority="2608" operator="lessThan">
      <formula>$C$4</formula>
    </cfRule>
  </conditionalFormatting>
  <conditionalFormatting sqref="W19">
    <cfRule type="cellIs" dxfId="1199" priority="2609" operator="lessThan">
      <formula>$C$4</formula>
    </cfRule>
  </conditionalFormatting>
  <conditionalFormatting sqref="W20">
    <cfRule type="cellIs" dxfId="1198" priority="2610" operator="lessThan">
      <formula>$C$4</formula>
    </cfRule>
  </conditionalFormatting>
  <conditionalFormatting sqref="W21">
    <cfRule type="cellIs" dxfId="1197" priority="2611" operator="lessThan">
      <formula>$C$4</formula>
    </cfRule>
  </conditionalFormatting>
  <conditionalFormatting sqref="W22">
    <cfRule type="cellIs" dxfId="1196" priority="2612" operator="lessThan">
      <formula>$C$4</formula>
    </cfRule>
  </conditionalFormatting>
  <conditionalFormatting sqref="W23">
    <cfRule type="cellIs" dxfId="1195" priority="2613" operator="lessThan">
      <formula>$C$4</formula>
    </cfRule>
  </conditionalFormatting>
  <conditionalFormatting sqref="W24">
    <cfRule type="cellIs" dxfId="1194" priority="2614" operator="lessThan">
      <formula>$C$4</formula>
    </cfRule>
  </conditionalFormatting>
  <conditionalFormatting sqref="W25">
    <cfRule type="cellIs" dxfId="1193" priority="2615" operator="lessThan">
      <formula>$C$4</formula>
    </cfRule>
  </conditionalFormatting>
  <conditionalFormatting sqref="W26">
    <cfRule type="cellIs" dxfId="1192" priority="2616" operator="lessThan">
      <formula>$C$4</formula>
    </cfRule>
  </conditionalFormatting>
  <conditionalFormatting sqref="W27">
    <cfRule type="cellIs" dxfId="1191" priority="2617" operator="lessThan">
      <formula>$C$4</formula>
    </cfRule>
  </conditionalFormatting>
  <conditionalFormatting sqref="W28">
    <cfRule type="cellIs" dxfId="1190" priority="2618" operator="lessThan">
      <formula>$C$4</formula>
    </cfRule>
  </conditionalFormatting>
  <conditionalFormatting sqref="W29">
    <cfRule type="cellIs" dxfId="1189" priority="2619" operator="lessThan">
      <formula>$C$4</formula>
    </cfRule>
  </conditionalFormatting>
  <conditionalFormatting sqref="W30">
    <cfRule type="cellIs" dxfId="1188" priority="2620" operator="lessThan">
      <formula>$C$4</formula>
    </cfRule>
  </conditionalFormatting>
  <conditionalFormatting sqref="W31">
    <cfRule type="cellIs" dxfId="1187" priority="2621" operator="lessThan">
      <formula>$C$4</formula>
    </cfRule>
  </conditionalFormatting>
  <conditionalFormatting sqref="W32">
    <cfRule type="cellIs" dxfId="1186" priority="2622" operator="lessThan">
      <formula>$C$4</formula>
    </cfRule>
  </conditionalFormatting>
  <conditionalFormatting sqref="W33">
    <cfRule type="cellIs" dxfId="1185" priority="2623" operator="lessThan">
      <formula>$C$4</formula>
    </cfRule>
  </conditionalFormatting>
  <conditionalFormatting sqref="W34">
    <cfRule type="cellIs" dxfId="1184" priority="2624" operator="lessThan">
      <formula>$C$4</formula>
    </cfRule>
  </conditionalFormatting>
  <conditionalFormatting sqref="W35">
    <cfRule type="cellIs" dxfId="1183" priority="2625" operator="lessThan">
      <formula>$C$4</formula>
    </cfRule>
  </conditionalFormatting>
  <conditionalFormatting sqref="W36">
    <cfRule type="cellIs" dxfId="1182" priority="2626" operator="lessThan">
      <formula>$C$4</formula>
    </cfRule>
  </conditionalFormatting>
  <conditionalFormatting sqref="W37">
    <cfRule type="cellIs" dxfId="1181" priority="2627" operator="lessThan">
      <formula>$C$4</formula>
    </cfRule>
  </conditionalFormatting>
  <conditionalFormatting sqref="W38">
    <cfRule type="cellIs" dxfId="1180" priority="2628" operator="lessThan">
      <formula>$C$4</formula>
    </cfRule>
  </conditionalFormatting>
  <conditionalFormatting sqref="W39">
    <cfRule type="cellIs" dxfId="1179" priority="2629" operator="lessThan">
      <formula>$C$4</formula>
    </cfRule>
  </conditionalFormatting>
  <conditionalFormatting sqref="W40">
    <cfRule type="cellIs" dxfId="1178" priority="2630" operator="lessThan">
      <formula>$C$4</formula>
    </cfRule>
  </conditionalFormatting>
  <conditionalFormatting sqref="W41">
    <cfRule type="cellIs" dxfId="1177" priority="2631" operator="lessThan">
      <formula>$C$4</formula>
    </cfRule>
  </conditionalFormatting>
  <conditionalFormatting sqref="W42">
    <cfRule type="cellIs" dxfId="1176" priority="2632" operator="lessThan">
      <formula>$C$4</formula>
    </cfRule>
  </conditionalFormatting>
  <conditionalFormatting sqref="W43">
    <cfRule type="cellIs" dxfId="1175" priority="2633" operator="lessThan">
      <formula>$C$4</formula>
    </cfRule>
  </conditionalFormatting>
  <conditionalFormatting sqref="W44">
    <cfRule type="cellIs" dxfId="1174" priority="2634" operator="lessThan">
      <formula>$C$4</formula>
    </cfRule>
  </conditionalFormatting>
  <conditionalFormatting sqref="W45">
    <cfRule type="cellIs" dxfId="1173" priority="2635" operator="lessThan">
      <formula>$C$4</formula>
    </cfRule>
  </conditionalFormatting>
  <conditionalFormatting sqref="W46">
    <cfRule type="cellIs" dxfId="1172" priority="2636" operator="lessThan">
      <formula>$C$4</formula>
    </cfRule>
  </conditionalFormatting>
  <conditionalFormatting sqref="W47">
    <cfRule type="cellIs" dxfId="1171" priority="2637" operator="lessThan">
      <formula>$C$4</formula>
    </cfRule>
  </conditionalFormatting>
  <conditionalFormatting sqref="W48">
    <cfRule type="cellIs" dxfId="1170" priority="2638" operator="lessThan">
      <formula>$C$4</formula>
    </cfRule>
  </conditionalFormatting>
  <conditionalFormatting sqref="W49">
    <cfRule type="cellIs" dxfId="1169" priority="2639" operator="lessThan">
      <formula>$C$4</formula>
    </cfRule>
  </conditionalFormatting>
  <conditionalFormatting sqref="W50">
    <cfRule type="cellIs" dxfId="1168" priority="2640" operator="lessThan">
      <formula>$C$4</formula>
    </cfRule>
  </conditionalFormatting>
  <conditionalFormatting sqref="W51">
    <cfRule type="cellIs" dxfId="1167" priority="2641" operator="lessThan">
      <formula>$C$4</formula>
    </cfRule>
  </conditionalFormatting>
  <conditionalFormatting sqref="W52">
    <cfRule type="cellIs" dxfId="1166" priority="2642" operator="lessThan">
      <formula>$C$4</formula>
    </cfRule>
  </conditionalFormatting>
  <conditionalFormatting sqref="W53">
    <cfRule type="cellIs" dxfId="1165" priority="2643" operator="lessThan">
      <formula>$C$4</formula>
    </cfRule>
  </conditionalFormatting>
  <conditionalFormatting sqref="W54">
    <cfRule type="cellIs" dxfId="1164" priority="2644" operator="lessThan">
      <formula>$C$4</formula>
    </cfRule>
  </conditionalFormatting>
  <conditionalFormatting sqref="W55">
    <cfRule type="cellIs" dxfId="1163" priority="2645" operator="lessThan">
      <formula>$C$4</formula>
    </cfRule>
  </conditionalFormatting>
  <conditionalFormatting sqref="W56">
    <cfRule type="cellIs" dxfId="1162" priority="2646" operator="lessThan">
      <formula>$C$4</formula>
    </cfRule>
  </conditionalFormatting>
  <conditionalFormatting sqref="W57">
    <cfRule type="cellIs" dxfId="1161" priority="2647" operator="lessThan">
      <formula>$C$4</formula>
    </cfRule>
  </conditionalFormatting>
  <conditionalFormatting sqref="W58">
    <cfRule type="cellIs" dxfId="1160" priority="2648" operator="lessThan">
      <formula>$C$4</formula>
    </cfRule>
  </conditionalFormatting>
  <conditionalFormatting sqref="W59">
    <cfRule type="cellIs" dxfId="1159" priority="2649" operator="lessThan">
      <formula>$C$4</formula>
    </cfRule>
  </conditionalFormatting>
  <conditionalFormatting sqref="W60">
    <cfRule type="cellIs" dxfId="1158" priority="2650" operator="lessThan">
      <formula>$C$4</formula>
    </cfRule>
  </conditionalFormatting>
  <conditionalFormatting sqref="X11">
    <cfRule type="cellIs" dxfId="1157" priority="2651" operator="lessThan">
      <formula>$C$4</formula>
    </cfRule>
  </conditionalFormatting>
  <conditionalFormatting sqref="X12">
    <cfRule type="cellIs" dxfId="1156" priority="2652" operator="lessThan">
      <formula>$C$4</formula>
    </cfRule>
  </conditionalFormatting>
  <conditionalFormatting sqref="X13">
    <cfRule type="cellIs" dxfId="1155" priority="2653" operator="lessThan">
      <formula>$C$4</formula>
    </cfRule>
  </conditionalFormatting>
  <conditionalFormatting sqref="X14">
    <cfRule type="cellIs" dxfId="1154" priority="2654" operator="lessThan">
      <formula>$C$4</formula>
    </cfRule>
  </conditionalFormatting>
  <conditionalFormatting sqref="X15">
    <cfRule type="cellIs" dxfId="1153" priority="2655" operator="lessThan">
      <formula>$C$4</formula>
    </cfRule>
  </conditionalFormatting>
  <conditionalFormatting sqref="X16">
    <cfRule type="cellIs" dxfId="1152" priority="2656" operator="lessThan">
      <formula>$C$4</formula>
    </cfRule>
  </conditionalFormatting>
  <conditionalFormatting sqref="X17">
    <cfRule type="cellIs" dxfId="1151" priority="2657" operator="lessThan">
      <formula>$C$4</formula>
    </cfRule>
  </conditionalFormatting>
  <conditionalFormatting sqref="X18">
    <cfRule type="cellIs" dxfId="1150" priority="2658" operator="lessThan">
      <formula>$C$4</formula>
    </cfRule>
  </conditionalFormatting>
  <conditionalFormatting sqref="X19">
    <cfRule type="cellIs" dxfId="1149" priority="2659" operator="lessThan">
      <formula>$C$4</formula>
    </cfRule>
  </conditionalFormatting>
  <conditionalFormatting sqref="X20">
    <cfRule type="cellIs" dxfId="1148" priority="2660" operator="lessThan">
      <formula>$C$4</formula>
    </cfRule>
  </conditionalFormatting>
  <conditionalFormatting sqref="X21">
    <cfRule type="cellIs" dxfId="1147" priority="2661" operator="lessThan">
      <formula>$C$4</formula>
    </cfRule>
  </conditionalFormatting>
  <conditionalFormatting sqref="X22">
    <cfRule type="cellIs" dxfId="1146" priority="2662" operator="lessThan">
      <formula>$C$4</formula>
    </cfRule>
  </conditionalFormatting>
  <conditionalFormatting sqref="X23">
    <cfRule type="cellIs" dxfId="1145" priority="2663" operator="lessThan">
      <formula>$C$4</formula>
    </cfRule>
  </conditionalFormatting>
  <conditionalFormatting sqref="X24">
    <cfRule type="cellIs" dxfId="1144" priority="2664" operator="lessThan">
      <formula>$C$4</formula>
    </cfRule>
  </conditionalFormatting>
  <conditionalFormatting sqref="X25">
    <cfRule type="cellIs" dxfId="1143" priority="2665" operator="lessThan">
      <formula>$C$4</formula>
    </cfRule>
  </conditionalFormatting>
  <conditionalFormatting sqref="X26">
    <cfRule type="cellIs" dxfId="1142" priority="2666" operator="lessThan">
      <formula>$C$4</formula>
    </cfRule>
  </conditionalFormatting>
  <conditionalFormatting sqref="X27">
    <cfRule type="cellIs" dxfId="1141" priority="2667" operator="lessThan">
      <formula>$C$4</formula>
    </cfRule>
  </conditionalFormatting>
  <conditionalFormatting sqref="X28">
    <cfRule type="cellIs" dxfId="1140" priority="2668" operator="lessThan">
      <formula>$C$4</formula>
    </cfRule>
  </conditionalFormatting>
  <conditionalFormatting sqref="X29">
    <cfRule type="cellIs" dxfId="1139" priority="2669" operator="lessThan">
      <formula>$C$4</formula>
    </cfRule>
  </conditionalFormatting>
  <conditionalFormatting sqref="X30">
    <cfRule type="cellIs" dxfId="1138" priority="2670" operator="lessThan">
      <formula>$C$4</formula>
    </cfRule>
  </conditionalFormatting>
  <conditionalFormatting sqref="X31">
    <cfRule type="cellIs" dxfId="1137" priority="2671" operator="lessThan">
      <formula>$C$4</formula>
    </cfRule>
  </conditionalFormatting>
  <conditionalFormatting sqref="X32">
    <cfRule type="cellIs" dxfId="1136" priority="2672" operator="lessThan">
      <formula>$C$4</formula>
    </cfRule>
  </conditionalFormatting>
  <conditionalFormatting sqref="X33">
    <cfRule type="cellIs" dxfId="1135" priority="2673" operator="lessThan">
      <formula>$C$4</formula>
    </cfRule>
  </conditionalFormatting>
  <conditionalFormatting sqref="X34">
    <cfRule type="cellIs" dxfId="1134" priority="2674" operator="lessThan">
      <formula>$C$4</formula>
    </cfRule>
  </conditionalFormatting>
  <conditionalFormatting sqref="X35">
    <cfRule type="cellIs" dxfId="1133" priority="2675" operator="lessThan">
      <formula>$C$4</formula>
    </cfRule>
  </conditionalFormatting>
  <conditionalFormatting sqref="X36">
    <cfRule type="cellIs" dxfId="1132" priority="2676" operator="lessThan">
      <formula>$C$4</formula>
    </cfRule>
  </conditionalFormatting>
  <conditionalFormatting sqref="X37">
    <cfRule type="cellIs" dxfId="1131" priority="2677" operator="lessThan">
      <formula>$C$4</formula>
    </cfRule>
  </conditionalFormatting>
  <conditionalFormatting sqref="X38">
    <cfRule type="cellIs" dxfId="1130" priority="2678" operator="lessThan">
      <formula>$C$4</formula>
    </cfRule>
  </conditionalFormatting>
  <conditionalFormatting sqref="X39">
    <cfRule type="cellIs" dxfId="1129" priority="2679" operator="lessThan">
      <formula>$C$4</formula>
    </cfRule>
  </conditionalFormatting>
  <conditionalFormatting sqref="X40">
    <cfRule type="cellIs" dxfId="1128" priority="2680" operator="lessThan">
      <formula>$C$4</formula>
    </cfRule>
  </conditionalFormatting>
  <conditionalFormatting sqref="X41">
    <cfRule type="cellIs" dxfId="1127" priority="2681" operator="lessThan">
      <formula>$C$4</formula>
    </cfRule>
  </conditionalFormatting>
  <conditionalFormatting sqref="X42">
    <cfRule type="cellIs" dxfId="1126" priority="2682" operator="lessThan">
      <formula>$C$4</formula>
    </cfRule>
  </conditionalFormatting>
  <conditionalFormatting sqref="X43">
    <cfRule type="cellIs" dxfId="1125" priority="2683" operator="lessThan">
      <formula>$C$4</formula>
    </cfRule>
  </conditionalFormatting>
  <conditionalFormatting sqref="X44">
    <cfRule type="cellIs" dxfId="1124" priority="2684" operator="lessThan">
      <formula>$C$4</formula>
    </cfRule>
  </conditionalFormatting>
  <conditionalFormatting sqref="X45">
    <cfRule type="cellIs" dxfId="1123" priority="2685" operator="lessThan">
      <formula>$C$4</formula>
    </cfRule>
  </conditionalFormatting>
  <conditionalFormatting sqref="X46">
    <cfRule type="cellIs" dxfId="1122" priority="2686" operator="lessThan">
      <formula>$C$4</formula>
    </cfRule>
  </conditionalFormatting>
  <conditionalFormatting sqref="X47">
    <cfRule type="cellIs" dxfId="1121" priority="2687" operator="lessThan">
      <formula>$C$4</formula>
    </cfRule>
  </conditionalFormatting>
  <conditionalFormatting sqref="X48">
    <cfRule type="cellIs" dxfId="1120" priority="2688" operator="lessThan">
      <formula>$C$4</formula>
    </cfRule>
  </conditionalFormatting>
  <conditionalFormatting sqref="X49">
    <cfRule type="cellIs" dxfId="1119" priority="2689" operator="lessThan">
      <formula>$C$4</formula>
    </cfRule>
  </conditionalFormatting>
  <conditionalFormatting sqref="X50">
    <cfRule type="cellIs" dxfId="1118" priority="2690" operator="lessThan">
      <formula>$C$4</formula>
    </cfRule>
  </conditionalFormatting>
  <conditionalFormatting sqref="X51">
    <cfRule type="cellIs" dxfId="1117" priority="2691" operator="lessThan">
      <formula>$C$4</formula>
    </cfRule>
  </conditionalFormatting>
  <conditionalFormatting sqref="X52">
    <cfRule type="cellIs" dxfId="1116" priority="2692" operator="lessThan">
      <formula>$C$4</formula>
    </cfRule>
  </conditionalFormatting>
  <conditionalFormatting sqref="X53">
    <cfRule type="cellIs" dxfId="1115" priority="2693" operator="lessThan">
      <formula>$C$4</formula>
    </cfRule>
  </conditionalFormatting>
  <conditionalFormatting sqref="X54">
    <cfRule type="cellIs" dxfId="1114" priority="2694" operator="lessThan">
      <formula>$C$4</formula>
    </cfRule>
  </conditionalFormatting>
  <conditionalFormatting sqref="X55">
    <cfRule type="cellIs" dxfId="1113" priority="2695" operator="lessThan">
      <formula>$C$4</formula>
    </cfRule>
  </conditionalFormatting>
  <conditionalFormatting sqref="X56">
    <cfRule type="cellIs" dxfId="1112" priority="2696" operator="lessThan">
      <formula>$C$4</formula>
    </cfRule>
  </conditionalFormatting>
  <conditionalFormatting sqref="X57">
    <cfRule type="cellIs" dxfId="1111" priority="2697" operator="lessThan">
      <formula>$C$4</formula>
    </cfRule>
  </conditionalFormatting>
  <conditionalFormatting sqref="X58">
    <cfRule type="cellIs" dxfId="1110" priority="2698" operator="lessThan">
      <formula>$C$4</formula>
    </cfRule>
  </conditionalFormatting>
  <conditionalFormatting sqref="X59">
    <cfRule type="cellIs" dxfId="1109" priority="2699" operator="lessThan">
      <formula>$C$4</formula>
    </cfRule>
  </conditionalFormatting>
  <conditionalFormatting sqref="X60">
    <cfRule type="cellIs" dxfId="1108" priority="2700" operator="lessThan">
      <formula>$C$4</formula>
    </cfRule>
  </conditionalFormatting>
  <conditionalFormatting sqref="CJ11">
    <cfRule type="cellIs" dxfId="1107" priority="2701" operator="lessThan">
      <formula>$C$4</formula>
    </cfRule>
  </conditionalFormatting>
  <conditionalFormatting sqref="CJ11">
    <cfRule type="cellIs" dxfId="1106" priority="2702" operator="lessThan">
      <formula>$C$4</formula>
    </cfRule>
  </conditionalFormatting>
  <conditionalFormatting sqref="CJ12">
    <cfRule type="cellIs" dxfId="1105" priority="2703" operator="lessThan">
      <formula>$C$4</formula>
    </cfRule>
  </conditionalFormatting>
  <conditionalFormatting sqref="CJ12">
    <cfRule type="cellIs" dxfId="1104" priority="2704" operator="lessThan">
      <formula>$C$4</formula>
    </cfRule>
  </conditionalFormatting>
  <conditionalFormatting sqref="CJ13">
    <cfRule type="cellIs" dxfId="1103" priority="2705" operator="lessThan">
      <formula>$C$4</formula>
    </cfRule>
  </conditionalFormatting>
  <conditionalFormatting sqref="CJ13">
    <cfRule type="cellIs" dxfId="1102" priority="2706" operator="lessThan">
      <formula>$C$4</formula>
    </cfRule>
  </conditionalFormatting>
  <conditionalFormatting sqref="CJ14">
    <cfRule type="cellIs" dxfId="1101" priority="2707" operator="lessThan">
      <formula>$C$4</formula>
    </cfRule>
  </conditionalFormatting>
  <conditionalFormatting sqref="CJ14">
    <cfRule type="cellIs" dxfId="1100" priority="2708" operator="lessThan">
      <formula>$C$4</formula>
    </cfRule>
  </conditionalFormatting>
  <conditionalFormatting sqref="CJ15">
    <cfRule type="cellIs" dxfId="1099" priority="2709" operator="lessThan">
      <formula>$C$4</formula>
    </cfRule>
  </conditionalFormatting>
  <conditionalFormatting sqref="CJ15">
    <cfRule type="cellIs" dxfId="1098" priority="2710" operator="lessThan">
      <formula>$C$4</formula>
    </cfRule>
  </conditionalFormatting>
  <conditionalFormatting sqref="CJ16">
    <cfRule type="cellIs" dxfId="1097" priority="2711" operator="lessThan">
      <formula>$C$4</formula>
    </cfRule>
  </conditionalFormatting>
  <conditionalFormatting sqref="CJ16">
    <cfRule type="cellIs" dxfId="1096" priority="2712" operator="lessThan">
      <formula>$C$4</formula>
    </cfRule>
  </conditionalFormatting>
  <conditionalFormatting sqref="CJ17">
    <cfRule type="cellIs" dxfId="1095" priority="2713" operator="lessThan">
      <formula>$C$4</formula>
    </cfRule>
  </conditionalFormatting>
  <conditionalFormatting sqref="CJ17">
    <cfRule type="cellIs" dxfId="1094" priority="2714" operator="lessThan">
      <formula>$C$4</formula>
    </cfRule>
  </conditionalFormatting>
  <conditionalFormatting sqref="CJ18">
    <cfRule type="cellIs" dxfId="1093" priority="2715" operator="lessThan">
      <formula>$C$4</formula>
    </cfRule>
  </conditionalFormatting>
  <conditionalFormatting sqref="CJ18">
    <cfRule type="cellIs" dxfId="1092" priority="2716" operator="lessThan">
      <formula>$C$4</formula>
    </cfRule>
  </conditionalFormatting>
  <conditionalFormatting sqref="CJ19">
    <cfRule type="cellIs" dxfId="1091" priority="2717" operator="lessThan">
      <formula>$C$4</formula>
    </cfRule>
  </conditionalFormatting>
  <conditionalFormatting sqref="CJ19">
    <cfRule type="cellIs" dxfId="1090" priority="2718" operator="lessThan">
      <formula>$C$4</formula>
    </cfRule>
  </conditionalFormatting>
  <conditionalFormatting sqref="CJ20">
    <cfRule type="cellIs" dxfId="1089" priority="2719" operator="lessThan">
      <formula>$C$4</formula>
    </cfRule>
  </conditionalFormatting>
  <conditionalFormatting sqref="CJ20">
    <cfRule type="cellIs" dxfId="1088" priority="2720" operator="lessThan">
      <formula>$C$4</formula>
    </cfRule>
  </conditionalFormatting>
  <conditionalFormatting sqref="CJ21">
    <cfRule type="cellIs" dxfId="1087" priority="2721" operator="lessThan">
      <formula>$C$4</formula>
    </cfRule>
  </conditionalFormatting>
  <conditionalFormatting sqref="CJ21">
    <cfRule type="cellIs" dxfId="1086" priority="2722" operator="lessThan">
      <formula>$C$4</formula>
    </cfRule>
  </conditionalFormatting>
  <conditionalFormatting sqref="CJ22">
    <cfRule type="cellIs" dxfId="1085" priority="2723" operator="lessThan">
      <formula>$C$4</formula>
    </cfRule>
  </conditionalFormatting>
  <conditionalFormatting sqref="CJ22">
    <cfRule type="cellIs" dxfId="1084" priority="2724" operator="lessThan">
      <formula>$C$4</formula>
    </cfRule>
  </conditionalFormatting>
  <conditionalFormatting sqref="CJ23">
    <cfRule type="cellIs" dxfId="1083" priority="2725" operator="lessThan">
      <formula>$C$4</formula>
    </cfRule>
  </conditionalFormatting>
  <conditionalFormatting sqref="CJ23">
    <cfRule type="cellIs" dxfId="1082" priority="2726" operator="lessThan">
      <formula>$C$4</formula>
    </cfRule>
  </conditionalFormatting>
  <conditionalFormatting sqref="CJ24">
    <cfRule type="cellIs" dxfId="1081" priority="2727" operator="lessThan">
      <formula>$C$4</formula>
    </cfRule>
  </conditionalFormatting>
  <conditionalFormatting sqref="CJ24">
    <cfRule type="cellIs" dxfId="1080" priority="2728" operator="lessThan">
      <formula>$C$4</formula>
    </cfRule>
  </conditionalFormatting>
  <conditionalFormatting sqref="CJ25">
    <cfRule type="cellIs" dxfId="1079" priority="2729" operator="lessThan">
      <formula>$C$4</formula>
    </cfRule>
  </conditionalFormatting>
  <conditionalFormatting sqref="CJ25">
    <cfRule type="cellIs" dxfId="1078" priority="2730" operator="lessThan">
      <formula>$C$4</formula>
    </cfRule>
  </conditionalFormatting>
  <conditionalFormatting sqref="CJ26">
    <cfRule type="cellIs" dxfId="1077" priority="2731" operator="lessThan">
      <formula>$C$4</formula>
    </cfRule>
  </conditionalFormatting>
  <conditionalFormatting sqref="CJ26">
    <cfRule type="cellIs" dxfId="1076" priority="2732" operator="lessThan">
      <formula>$C$4</formula>
    </cfRule>
  </conditionalFormatting>
  <conditionalFormatting sqref="CJ27">
    <cfRule type="cellIs" dxfId="1075" priority="2733" operator="lessThan">
      <formula>$C$4</formula>
    </cfRule>
  </conditionalFormatting>
  <conditionalFormatting sqref="CJ27">
    <cfRule type="cellIs" dxfId="1074" priority="2734" operator="lessThan">
      <formula>$C$4</formula>
    </cfRule>
  </conditionalFormatting>
  <conditionalFormatting sqref="CJ28">
    <cfRule type="cellIs" dxfId="1073" priority="2735" operator="lessThan">
      <formula>$C$4</formula>
    </cfRule>
  </conditionalFormatting>
  <conditionalFormatting sqref="CJ28">
    <cfRule type="cellIs" dxfId="1072" priority="2736" operator="lessThan">
      <formula>$C$4</formula>
    </cfRule>
  </conditionalFormatting>
  <conditionalFormatting sqref="CJ29">
    <cfRule type="cellIs" dxfId="1071" priority="2737" operator="lessThan">
      <formula>$C$4</formula>
    </cfRule>
  </conditionalFormatting>
  <conditionalFormatting sqref="CJ29">
    <cfRule type="cellIs" dxfId="1070" priority="2738" operator="lessThan">
      <formula>$C$4</formula>
    </cfRule>
  </conditionalFormatting>
  <conditionalFormatting sqref="CJ30">
    <cfRule type="cellIs" dxfId="1069" priority="2739" operator="lessThan">
      <formula>$C$4</formula>
    </cfRule>
  </conditionalFormatting>
  <conditionalFormatting sqref="CJ30">
    <cfRule type="cellIs" dxfId="1068" priority="2740" operator="lessThan">
      <formula>$C$4</formula>
    </cfRule>
  </conditionalFormatting>
  <conditionalFormatting sqref="CJ31">
    <cfRule type="cellIs" dxfId="1067" priority="2741" operator="lessThan">
      <formula>$C$4</formula>
    </cfRule>
  </conditionalFormatting>
  <conditionalFormatting sqref="CJ31">
    <cfRule type="cellIs" dxfId="1066" priority="2742" operator="lessThan">
      <formula>$C$4</formula>
    </cfRule>
  </conditionalFormatting>
  <conditionalFormatting sqref="CJ32">
    <cfRule type="cellIs" dxfId="1065" priority="2743" operator="lessThan">
      <formula>$C$4</formula>
    </cfRule>
  </conditionalFormatting>
  <conditionalFormatting sqref="CJ32">
    <cfRule type="cellIs" dxfId="1064" priority="2744" operator="lessThan">
      <formula>$C$4</formula>
    </cfRule>
  </conditionalFormatting>
  <conditionalFormatting sqref="CJ33">
    <cfRule type="cellIs" dxfId="1063" priority="2745" operator="lessThan">
      <formula>$C$4</formula>
    </cfRule>
  </conditionalFormatting>
  <conditionalFormatting sqref="CJ33">
    <cfRule type="cellIs" dxfId="1062" priority="2746" operator="lessThan">
      <formula>$C$4</formula>
    </cfRule>
  </conditionalFormatting>
  <conditionalFormatting sqref="CJ34">
    <cfRule type="cellIs" dxfId="1061" priority="2747" operator="lessThan">
      <formula>$C$4</formula>
    </cfRule>
  </conditionalFormatting>
  <conditionalFormatting sqref="CJ34">
    <cfRule type="cellIs" dxfId="1060" priority="2748" operator="lessThan">
      <formula>$C$4</formula>
    </cfRule>
  </conditionalFormatting>
  <conditionalFormatting sqref="CJ35">
    <cfRule type="cellIs" dxfId="1059" priority="2749" operator="lessThan">
      <formula>$C$4</formula>
    </cfRule>
  </conditionalFormatting>
  <conditionalFormatting sqref="CJ35">
    <cfRule type="cellIs" dxfId="1058" priority="2750" operator="lessThan">
      <formula>$C$4</formula>
    </cfRule>
  </conditionalFormatting>
  <conditionalFormatting sqref="CJ36">
    <cfRule type="cellIs" dxfId="1057" priority="2751" operator="lessThan">
      <formula>$C$4</formula>
    </cfRule>
  </conditionalFormatting>
  <conditionalFormatting sqref="CJ36">
    <cfRule type="cellIs" dxfId="1056" priority="2752" operator="lessThan">
      <formula>$C$4</formula>
    </cfRule>
  </conditionalFormatting>
  <conditionalFormatting sqref="CJ37">
    <cfRule type="cellIs" dxfId="1055" priority="2753" operator="lessThan">
      <formula>$C$4</formula>
    </cfRule>
  </conditionalFormatting>
  <conditionalFormatting sqref="CJ37">
    <cfRule type="cellIs" dxfId="1054" priority="2754" operator="lessThan">
      <formula>$C$4</formula>
    </cfRule>
  </conditionalFormatting>
  <conditionalFormatting sqref="CJ38">
    <cfRule type="cellIs" dxfId="1053" priority="2755" operator="lessThan">
      <formula>$C$4</formula>
    </cfRule>
  </conditionalFormatting>
  <conditionalFormatting sqref="CJ38">
    <cfRule type="cellIs" dxfId="1052" priority="2756" operator="lessThan">
      <formula>$C$4</formula>
    </cfRule>
  </conditionalFormatting>
  <conditionalFormatting sqref="CJ39">
    <cfRule type="cellIs" dxfId="1051" priority="2757" operator="lessThan">
      <formula>$C$4</formula>
    </cfRule>
  </conditionalFormatting>
  <conditionalFormatting sqref="CJ39">
    <cfRule type="cellIs" dxfId="1050" priority="2758" operator="lessThan">
      <formula>$C$4</formula>
    </cfRule>
  </conditionalFormatting>
  <conditionalFormatting sqref="CJ40">
    <cfRule type="cellIs" dxfId="1049" priority="2759" operator="lessThan">
      <formula>$C$4</formula>
    </cfRule>
  </conditionalFormatting>
  <conditionalFormatting sqref="CJ40">
    <cfRule type="cellIs" dxfId="1048" priority="2760" operator="lessThan">
      <formula>$C$4</formula>
    </cfRule>
  </conditionalFormatting>
  <conditionalFormatting sqref="CJ41">
    <cfRule type="cellIs" dxfId="1047" priority="2761" operator="lessThan">
      <formula>$C$4</formula>
    </cfRule>
  </conditionalFormatting>
  <conditionalFormatting sqref="CJ41">
    <cfRule type="cellIs" dxfId="1046" priority="2762" operator="lessThan">
      <formula>$C$4</formula>
    </cfRule>
  </conditionalFormatting>
  <conditionalFormatting sqref="CJ42">
    <cfRule type="cellIs" dxfId="1045" priority="2763" operator="lessThan">
      <formula>$C$4</formula>
    </cfRule>
  </conditionalFormatting>
  <conditionalFormatting sqref="CJ42">
    <cfRule type="cellIs" dxfId="1044" priority="2764" operator="lessThan">
      <formula>$C$4</formula>
    </cfRule>
  </conditionalFormatting>
  <conditionalFormatting sqref="CJ43">
    <cfRule type="cellIs" dxfId="1043" priority="2765" operator="lessThan">
      <formula>$C$4</formula>
    </cfRule>
  </conditionalFormatting>
  <conditionalFormatting sqref="CJ43">
    <cfRule type="cellIs" dxfId="1042" priority="2766" operator="lessThan">
      <formula>$C$4</formula>
    </cfRule>
  </conditionalFormatting>
  <conditionalFormatting sqref="CJ44">
    <cfRule type="cellIs" dxfId="1041" priority="2767" operator="lessThan">
      <formula>$C$4</formula>
    </cfRule>
  </conditionalFormatting>
  <conditionalFormatting sqref="CJ44">
    <cfRule type="cellIs" dxfId="1040" priority="2768" operator="lessThan">
      <formula>$C$4</formula>
    </cfRule>
  </conditionalFormatting>
  <conditionalFormatting sqref="CJ45">
    <cfRule type="cellIs" dxfId="1039" priority="2769" operator="lessThan">
      <formula>$C$4</formula>
    </cfRule>
  </conditionalFormatting>
  <conditionalFormatting sqref="CJ45">
    <cfRule type="cellIs" dxfId="1038" priority="2770" operator="lessThan">
      <formula>$C$4</formula>
    </cfRule>
  </conditionalFormatting>
  <conditionalFormatting sqref="CJ46">
    <cfRule type="cellIs" dxfId="1037" priority="2771" operator="lessThan">
      <formula>$C$4</formula>
    </cfRule>
  </conditionalFormatting>
  <conditionalFormatting sqref="CJ46">
    <cfRule type="cellIs" dxfId="1036" priority="2772" operator="lessThan">
      <formula>$C$4</formula>
    </cfRule>
  </conditionalFormatting>
  <conditionalFormatting sqref="CJ47">
    <cfRule type="cellIs" dxfId="1035" priority="2773" operator="lessThan">
      <formula>$C$4</formula>
    </cfRule>
  </conditionalFormatting>
  <conditionalFormatting sqref="CJ47">
    <cfRule type="cellIs" dxfId="1034" priority="2774" operator="lessThan">
      <formula>$C$4</formula>
    </cfRule>
  </conditionalFormatting>
  <conditionalFormatting sqref="CJ48">
    <cfRule type="cellIs" dxfId="1033" priority="2775" operator="lessThan">
      <formula>$C$4</formula>
    </cfRule>
  </conditionalFormatting>
  <conditionalFormatting sqref="CJ48">
    <cfRule type="cellIs" dxfId="1032" priority="2776" operator="lessThan">
      <formula>$C$4</formula>
    </cfRule>
  </conditionalFormatting>
  <conditionalFormatting sqref="CJ49">
    <cfRule type="cellIs" dxfId="1031" priority="2777" operator="lessThan">
      <formula>$C$4</formula>
    </cfRule>
  </conditionalFormatting>
  <conditionalFormatting sqref="CJ49">
    <cfRule type="cellIs" dxfId="1030" priority="2778" operator="lessThan">
      <formula>$C$4</formula>
    </cfRule>
  </conditionalFormatting>
  <conditionalFormatting sqref="CJ50">
    <cfRule type="cellIs" dxfId="1029" priority="2779" operator="lessThan">
      <formula>$C$4</formula>
    </cfRule>
  </conditionalFormatting>
  <conditionalFormatting sqref="CJ50">
    <cfRule type="cellIs" dxfId="1028" priority="2780" operator="lessThan">
      <formula>$C$4</formula>
    </cfRule>
  </conditionalFormatting>
  <conditionalFormatting sqref="CJ51">
    <cfRule type="cellIs" dxfId="1027" priority="2781" operator="lessThan">
      <formula>$C$4</formula>
    </cfRule>
  </conditionalFormatting>
  <conditionalFormatting sqref="CJ51">
    <cfRule type="cellIs" dxfId="1026" priority="2782" operator="lessThan">
      <formula>$C$4</formula>
    </cfRule>
  </conditionalFormatting>
  <conditionalFormatting sqref="CJ52">
    <cfRule type="cellIs" dxfId="1025" priority="2783" operator="lessThan">
      <formula>$C$4</formula>
    </cfRule>
  </conditionalFormatting>
  <conditionalFormatting sqref="CJ52">
    <cfRule type="cellIs" dxfId="1024" priority="2784" operator="lessThan">
      <formula>$C$4</formula>
    </cfRule>
  </conditionalFormatting>
  <conditionalFormatting sqref="CJ53">
    <cfRule type="cellIs" dxfId="1023" priority="2785" operator="lessThan">
      <formula>$C$4</formula>
    </cfRule>
  </conditionalFormatting>
  <conditionalFormatting sqref="CJ53">
    <cfRule type="cellIs" dxfId="1022" priority="2786" operator="lessThan">
      <formula>$C$4</formula>
    </cfRule>
  </conditionalFormatting>
  <conditionalFormatting sqref="CJ54">
    <cfRule type="cellIs" dxfId="1021" priority="2787" operator="lessThan">
      <formula>$C$4</formula>
    </cfRule>
  </conditionalFormatting>
  <conditionalFormatting sqref="CJ54">
    <cfRule type="cellIs" dxfId="1020" priority="2788" operator="lessThan">
      <formula>$C$4</formula>
    </cfRule>
  </conditionalFormatting>
  <conditionalFormatting sqref="CJ55">
    <cfRule type="cellIs" dxfId="1019" priority="2789" operator="lessThan">
      <formula>$C$4</formula>
    </cfRule>
  </conditionalFormatting>
  <conditionalFormatting sqref="CJ55">
    <cfRule type="cellIs" dxfId="1018" priority="2790" operator="lessThan">
      <formula>$C$4</formula>
    </cfRule>
  </conditionalFormatting>
  <conditionalFormatting sqref="CJ56">
    <cfRule type="cellIs" dxfId="1017" priority="2791" operator="lessThan">
      <formula>$C$4</formula>
    </cfRule>
  </conditionalFormatting>
  <conditionalFormatting sqref="CJ56">
    <cfRule type="cellIs" dxfId="1016" priority="2792" operator="lessThan">
      <formula>$C$4</formula>
    </cfRule>
  </conditionalFormatting>
  <conditionalFormatting sqref="CJ57">
    <cfRule type="cellIs" dxfId="1015" priority="2793" operator="lessThan">
      <formula>$C$4</formula>
    </cfRule>
  </conditionalFormatting>
  <conditionalFormatting sqref="CJ57">
    <cfRule type="cellIs" dxfId="1014" priority="2794" operator="lessThan">
      <formula>$C$4</formula>
    </cfRule>
  </conditionalFormatting>
  <conditionalFormatting sqref="CJ58">
    <cfRule type="cellIs" dxfId="1013" priority="2795" operator="lessThan">
      <formula>$C$4</formula>
    </cfRule>
  </conditionalFormatting>
  <conditionalFormatting sqref="CJ58">
    <cfRule type="cellIs" dxfId="1012" priority="2796" operator="lessThan">
      <formula>$C$4</formula>
    </cfRule>
  </conditionalFormatting>
  <conditionalFormatting sqref="CJ59">
    <cfRule type="cellIs" dxfId="1011" priority="2797" operator="lessThan">
      <formula>$C$4</formula>
    </cfRule>
  </conditionalFormatting>
  <conditionalFormatting sqref="CJ59">
    <cfRule type="cellIs" dxfId="1010" priority="2798" operator="lessThan">
      <formula>$C$4</formula>
    </cfRule>
  </conditionalFormatting>
  <conditionalFormatting sqref="CJ60">
    <cfRule type="cellIs" dxfId="1009" priority="2799" operator="lessThan">
      <formula>$C$4</formula>
    </cfRule>
  </conditionalFormatting>
  <conditionalFormatting sqref="CJ60">
    <cfRule type="cellIs" dxfId="1008" priority="2800" operator="lessThan">
      <formula>$C$4</formula>
    </cfRule>
  </conditionalFormatting>
  <conditionalFormatting sqref="N11">
    <cfRule type="cellIs" dxfId="1007" priority="2801" operator="lessThan">
      <formula>$C$4</formula>
    </cfRule>
  </conditionalFormatting>
  <conditionalFormatting sqref="N11">
    <cfRule type="cellIs" dxfId="1006" priority="2802" operator="lessThan">
      <formula>$C$4</formula>
    </cfRule>
  </conditionalFormatting>
  <conditionalFormatting sqref="N12">
    <cfRule type="cellIs" dxfId="1005" priority="2803" operator="lessThan">
      <formula>$C$4</formula>
    </cfRule>
  </conditionalFormatting>
  <conditionalFormatting sqref="N12">
    <cfRule type="cellIs" dxfId="1004" priority="2804" operator="lessThan">
      <formula>$C$4</formula>
    </cfRule>
  </conditionalFormatting>
  <conditionalFormatting sqref="N13">
    <cfRule type="cellIs" dxfId="1003" priority="2805" operator="lessThan">
      <formula>$C$4</formula>
    </cfRule>
  </conditionalFormatting>
  <conditionalFormatting sqref="N13">
    <cfRule type="cellIs" dxfId="1002" priority="2806" operator="lessThan">
      <formula>$C$4</formula>
    </cfRule>
  </conditionalFormatting>
  <conditionalFormatting sqref="N14">
    <cfRule type="cellIs" dxfId="1001" priority="2807" operator="lessThan">
      <formula>$C$4</formula>
    </cfRule>
  </conditionalFormatting>
  <conditionalFormatting sqref="N14">
    <cfRule type="cellIs" dxfId="1000" priority="2808" operator="lessThan">
      <formula>$C$4</formula>
    </cfRule>
  </conditionalFormatting>
  <conditionalFormatting sqref="N15">
    <cfRule type="cellIs" dxfId="999" priority="2809" operator="lessThan">
      <formula>$C$4</formula>
    </cfRule>
  </conditionalFormatting>
  <conditionalFormatting sqref="N15">
    <cfRule type="cellIs" dxfId="998" priority="2810" operator="lessThan">
      <formula>$C$4</formula>
    </cfRule>
  </conditionalFormatting>
  <conditionalFormatting sqref="N16">
    <cfRule type="cellIs" dxfId="997" priority="2811" operator="lessThan">
      <formula>$C$4</formula>
    </cfRule>
  </conditionalFormatting>
  <conditionalFormatting sqref="N16">
    <cfRule type="cellIs" dxfId="996" priority="2812" operator="lessThan">
      <formula>$C$4</formula>
    </cfRule>
  </conditionalFormatting>
  <conditionalFormatting sqref="N17">
    <cfRule type="cellIs" dxfId="995" priority="2813" operator="lessThan">
      <formula>$C$4</formula>
    </cfRule>
  </conditionalFormatting>
  <conditionalFormatting sqref="N17">
    <cfRule type="cellIs" dxfId="994" priority="2814" operator="lessThan">
      <formula>$C$4</formula>
    </cfRule>
  </conditionalFormatting>
  <conditionalFormatting sqref="N18">
    <cfRule type="cellIs" dxfId="993" priority="2815" operator="lessThan">
      <formula>$C$4</formula>
    </cfRule>
  </conditionalFormatting>
  <conditionalFormatting sqref="N18">
    <cfRule type="cellIs" dxfId="992" priority="2816" operator="lessThan">
      <formula>$C$4</formula>
    </cfRule>
  </conditionalFormatting>
  <conditionalFormatting sqref="N19">
    <cfRule type="cellIs" dxfId="991" priority="2817" operator="lessThan">
      <formula>$C$4</formula>
    </cfRule>
  </conditionalFormatting>
  <conditionalFormatting sqref="N19">
    <cfRule type="cellIs" dxfId="990" priority="2818" operator="lessThan">
      <formula>$C$4</formula>
    </cfRule>
  </conditionalFormatting>
  <conditionalFormatting sqref="N20">
    <cfRule type="cellIs" dxfId="989" priority="2819" operator="lessThan">
      <formula>$C$4</formula>
    </cfRule>
  </conditionalFormatting>
  <conditionalFormatting sqref="N20">
    <cfRule type="cellIs" dxfId="988" priority="2820" operator="lessThan">
      <formula>$C$4</formula>
    </cfRule>
  </conditionalFormatting>
  <conditionalFormatting sqref="N21">
    <cfRule type="cellIs" dxfId="987" priority="2821" operator="lessThan">
      <formula>$C$4</formula>
    </cfRule>
  </conditionalFormatting>
  <conditionalFormatting sqref="N21">
    <cfRule type="cellIs" dxfId="986" priority="2822" operator="lessThan">
      <formula>$C$4</formula>
    </cfRule>
  </conditionalFormatting>
  <conditionalFormatting sqref="N22">
    <cfRule type="cellIs" dxfId="985" priority="2823" operator="lessThan">
      <formula>$C$4</formula>
    </cfRule>
  </conditionalFormatting>
  <conditionalFormatting sqref="N22">
    <cfRule type="cellIs" dxfId="984" priority="2824" operator="lessThan">
      <formula>$C$4</formula>
    </cfRule>
  </conditionalFormatting>
  <conditionalFormatting sqref="N23">
    <cfRule type="cellIs" dxfId="983" priority="2825" operator="lessThan">
      <formula>$C$4</formula>
    </cfRule>
  </conditionalFormatting>
  <conditionalFormatting sqref="N23">
    <cfRule type="cellIs" dxfId="982" priority="2826" operator="lessThan">
      <formula>$C$4</formula>
    </cfRule>
  </conditionalFormatting>
  <conditionalFormatting sqref="N24">
    <cfRule type="cellIs" dxfId="981" priority="2827" operator="lessThan">
      <formula>$C$4</formula>
    </cfRule>
  </conditionalFormatting>
  <conditionalFormatting sqref="N24">
    <cfRule type="cellIs" dxfId="980" priority="2828" operator="lessThan">
      <formula>$C$4</formula>
    </cfRule>
  </conditionalFormatting>
  <conditionalFormatting sqref="N25">
    <cfRule type="cellIs" dxfId="979" priority="2829" operator="lessThan">
      <formula>$C$4</formula>
    </cfRule>
  </conditionalFormatting>
  <conditionalFormatting sqref="N25">
    <cfRule type="cellIs" dxfId="978" priority="2830" operator="lessThan">
      <formula>$C$4</formula>
    </cfRule>
  </conditionalFormatting>
  <conditionalFormatting sqref="N26">
    <cfRule type="cellIs" dxfId="977" priority="2831" operator="lessThan">
      <formula>$C$4</formula>
    </cfRule>
  </conditionalFormatting>
  <conditionalFormatting sqref="N26">
    <cfRule type="cellIs" dxfId="976" priority="2832" operator="lessThan">
      <formula>$C$4</formula>
    </cfRule>
  </conditionalFormatting>
  <conditionalFormatting sqref="N27">
    <cfRule type="cellIs" dxfId="975" priority="2833" operator="lessThan">
      <formula>$C$4</formula>
    </cfRule>
  </conditionalFormatting>
  <conditionalFormatting sqref="N27">
    <cfRule type="cellIs" dxfId="974" priority="2834" operator="lessThan">
      <formula>$C$4</formula>
    </cfRule>
  </conditionalFormatting>
  <conditionalFormatting sqref="N28">
    <cfRule type="cellIs" dxfId="973" priority="2835" operator="lessThan">
      <formula>$C$4</formula>
    </cfRule>
  </conditionalFormatting>
  <conditionalFormatting sqref="N28">
    <cfRule type="cellIs" dxfId="972" priority="2836" operator="lessThan">
      <formula>$C$4</formula>
    </cfRule>
  </conditionalFormatting>
  <conditionalFormatting sqref="N29">
    <cfRule type="cellIs" dxfId="971" priority="2837" operator="lessThan">
      <formula>$C$4</formula>
    </cfRule>
  </conditionalFormatting>
  <conditionalFormatting sqref="N29">
    <cfRule type="cellIs" dxfId="970" priority="2838" operator="lessThan">
      <formula>$C$4</formula>
    </cfRule>
  </conditionalFormatting>
  <conditionalFormatting sqref="N30">
    <cfRule type="cellIs" dxfId="969" priority="2839" operator="lessThan">
      <formula>$C$4</formula>
    </cfRule>
  </conditionalFormatting>
  <conditionalFormatting sqref="N30">
    <cfRule type="cellIs" dxfId="968" priority="2840" operator="lessThan">
      <formula>$C$4</formula>
    </cfRule>
  </conditionalFormatting>
  <conditionalFormatting sqref="N31">
    <cfRule type="cellIs" dxfId="967" priority="2841" operator="lessThan">
      <formula>$C$4</formula>
    </cfRule>
  </conditionalFormatting>
  <conditionalFormatting sqref="N31">
    <cfRule type="cellIs" dxfId="966" priority="2842" operator="lessThan">
      <formula>$C$4</formula>
    </cfRule>
  </conditionalFormatting>
  <conditionalFormatting sqref="N32">
    <cfRule type="cellIs" dxfId="965" priority="2843" operator="lessThan">
      <formula>$C$4</formula>
    </cfRule>
  </conditionalFormatting>
  <conditionalFormatting sqref="N32">
    <cfRule type="cellIs" dxfId="964" priority="2844" operator="lessThan">
      <formula>$C$4</formula>
    </cfRule>
  </conditionalFormatting>
  <conditionalFormatting sqref="N33">
    <cfRule type="cellIs" dxfId="963" priority="2845" operator="lessThan">
      <formula>$C$4</formula>
    </cfRule>
  </conditionalFormatting>
  <conditionalFormatting sqref="N33">
    <cfRule type="cellIs" dxfId="962" priority="2846" operator="lessThan">
      <formula>$C$4</formula>
    </cfRule>
  </conditionalFormatting>
  <conditionalFormatting sqref="N34">
    <cfRule type="cellIs" dxfId="961" priority="2847" operator="lessThan">
      <formula>$C$4</formula>
    </cfRule>
  </conditionalFormatting>
  <conditionalFormatting sqref="N34">
    <cfRule type="cellIs" dxfId="960" priority="2848" operator="lessThan">
      <formula>$C$4</formula>
    </cfRule>
  </conditionalFormatting>
  <conditionalFormatting sqref="N35">
    <cfRule type="cellIs" dxfId="959" priority="2849" operator="lessThan">
      <formula>$C$4</formula>
    </cfRule>
  </conditionalFormatting>
  <conditionalFormatting sqref="N35">
    <cfRule type="cellIs" dxfId="958" priority="2850" operator="lessThan">
      <formula>$C$4</formula>
    </cfRule>
  </conditionalFormatting>
  <conditionalFormatting sqref="N36">
    <cfRule type="cellIs" dxfId="957" priority="2851" operator="lessThan">
      <formula>$C$4</formula>
    </cfRule>
  </conditionalFormatting>
  <conditionalFormatting sqref="N36">
    <cfRule type="cellIs" dxfId="956" priority="2852" operator="lessThan">
      <formula>$C$4</formula>
    </cfRule>
  </conditionalFormatting>
  <conditionalFormatting sqref="N37">
    <cfRule type="cellIs" dxfId="955" priority="2853" operator="lessThan">
      <formula>$C$4</formula>
    </cfRule>
  </conditionalFormatting>
  <conditionalFormatting sqref="N37">
    <cfRule type="cellIs" dxfId="954" priority="2854" operator="lessThan">
      <formula>$C$4</formula>
    </cfRule>
  </conditionalFormatting>
  <conditionalFormatting sqref="N38">
    <cfRule type="cellIs" dxfId="953" priority="2855" operator="lessThan">
      <formula>$C$4</formula>
    </cfRule>
  </conditionalFormatting>
  <conditionalFormatting sqref="N38">
    <cfRule type="cellIs" dxfId="952" priority="2856" operator="lessThan">
      <formula>$C$4</formula>
    </cfRule>
  </conditionalFormatting>
  <conditionalFormatting sqref="N39">
    <cfRule type="cellIs" dxfId="951" priority="2857" operator="lessThan">
      <formula>$C$4</formula>
    </cfRule>
  </conditionalFormatting>
  <conditionalFormatting sqref="N39">
    <cfRule type="cellIs" dxfId="950" priority="2858" operator="lessThan">
      <formula>$C$4</formula>
    </cfRule>
  </conditionalFormatting>
  <conditionalFormatting sqref="N40">
    <cfRule type="cellIs" dxfId="949" priority="2859" operator="lessThan">
      <formula>$C$4</formula>
    </cfRule>
  </conditionalFormatting>
  <conditionalFormatting sqref="N40">
    <cfRule type="cellIs" dxfId="948" priority="2860" operator="lessThan">
      <formula>$C$4</formula>
    </cfRule>
  </conditionalFormatting>
  <conditionalFormatting sqref="N41">
    <cfRule type="cellIs" dxfId="947" priority="2861" operator="lessThan">
      <formula>$C$4</formula>
    </cfRule>
  </conditionalFormatting>
  <conditionalFormatting sqref="N41">
    <cfRule type="cellIs" dxfId="946" priority="2862" operator="lessThan">
      <formula>$C$4</formula>
    </cfRule>
  </conditionalFormatting>
  <conditionalFormatting sqref="N42">
    <cfRule type="cellIs" dxfId="945" priority="2863" operator="lessThan">
      <formula>$C$4</formula>
    </cfRule>
  </conditionalFormatting>
  <conditionalFormatting sqref="N42">
    <cfRule type="cellIs" dxfId="944" priority="2864" operator="lessThan">
      <formula>$C$4</formula>
    </cfRule>
  </conditionalFormatting>
  <conditionalFormatting sqref="N43">
    <cfRule type="cellIs" dxfId="943" priority="2865" operator="lessThan">
      <formula>$C$4</formula>
    </cfRule>
  </conditionalFormatting>
  <conditionalFormatting sqref="N43">
    <cfRule type="cellIs" dxfId="942" priority="2866" operator="lessThan">
      <formula>$C$4</formula>
    </cfRule>
  </conditionalFormatting>
  <conditionalFormatting sqref="N44">
    <cfRule type="cellIs" dxfId="941" priority="2867" operator="lessThan">
      <formula>$C$4</formula>
    </cfRule>
  </conditionalFormatting>
  <conditionalFormatting sqref="N44">
    <cfRule type="cellIs" dxfId="940" priority="2868" operator="lessThan">
      <formula>$C$4</formula>
    </cfRule>
  </conditionalFormatting>
  <conditionalFormatting sqref="N45">
    <cfRule type="cellIs" dxfId="939" priority="2869" operator="lessThan">
      <formula>$C$4</formula>
    </cfRule>
  </conditionalFormatting>
  <conditionalFormatting sqref="N45">
    <cfRule type="cellIs" dxfId="938" priority="2870" operator="lessThan">
      <formula>$C$4</formula>
    </cfRule>
  </conditionalFormatting>
  <conditionalFormatting sqref="N46">
    <cfRule type="cellIs" dxfId="937" priority="2871" operator="lessThan">
      <formula>$C$4</formula>
    </cfRule>
  </conditionalFormatting>
  <conditionalFormatting sqref="N46">
    <cfRule type="cellIs" dxfId="936" priority="2872" operator="lessThan">
      <formula>$C$4</formula>
    </cfRule>
  </conditionalFormatting>
  <conditionalFormatting sqref="N47">
    <cfRule type="cellIs" dxfId="935" priority="2873" operator="lessThan">
      <formula>$C$4</formula>
    </cfRule>
  </conditionalFormatting>
  <conditionalFormatting sqref="N47">
    <cfRule type="cellIs" dxfId="934" priority="2874" operator="lessThan">
      <formula>$C$4</formula>
    </cfRule>
  </conditionalFormatting>
  <conditionalFormatting sqref="N48">
    <cfRule type="cellIs" dxfId="933" priority="2875" operator="lessThan">
      <formula>$C$4</formula>
    </cfRule>
  </conditionalFormatting>
  <conditionalFormatting sqref="N48">
    <cfRule type="cellIs" dxfId="932" priority="2876" operator="lessThan">
      <formula>$C$4</formula>
    </cfRule>
  </conditionalFormatting>
  <conditionalFormatting sqref="N49">
    <cfRule type="cellIs" dxfId="931" priority="2877" operator="lessThan">
      <formula>$C$4</formula>
    </cfRule>
  </conditionalFormatting>
  <conditionalFormatting sqref="N49">
    <cfRule type="cellIs" dxfId="930" priority="2878" operator="lessThan">
      <formula>$C$4</formula>
    </cfRule>
  </conditionalFormatting>
  <conditionalFormatting sqref="N50">
    <cfRule type="cellIs" dxfId="929" priority="2879" operator="lessThan">
      <formula>$C$4</formula>
    </cfRule>
  </conditionalFormatting>
  <conditionalFormatting sqref="N50">
    <cfRule type="cellIs" dxfId="928" priority="2880" operator="lessThan">
      <formula>$C$4</formula>
    </cfRule>
  </conditionalFormatting>
  <conditionalFormatting sqref="N51">
    <cfRule type="cellIs" dxfId="927" priority="2881" operator="lessThan">
      <formula>$C$4</formula>
    </cfRule>
  </conditionalFormatting>
  <conditionalFormatting sqref="N51">
    <cfRule type="cellIs" dxfId="926" priority="2882" operator="lessThan">
      <formula>$C$4</formula>
    </cfRule>
  </conditionalFormatting>
  <conditionalFormatting sqref="N52">
    <cfRule type="cellIs" dxfId="925" priority="2883" operator="lessThan">
      <formula>$C$4</formula>
    </cfRule>
  </conditionalFormatting>
  <conditionalFormatting sqref="N52">
    <cfRule type="cellIs" dxfId="924" priority="2884" operator="lessThan">
      <formula>$C$4</formula>
    </cfRule>
  </conditionalFormatting>
  <conditionalFormatting sqref="N53">
    <cfRule type="cellIs" dxfId="923" priority="2885" operator="lessThan">
      <formula>$C$4</formula>
    </cfRule>
  </conditionalFormatting>
  <conditionalFormatting sqref="N53">
    <cfRule type="cellIs" dxfId="922" priority="2886" operator="lessThan">
      <formula>$C$4</formula>
    </cfRule>
  </conditionalFormatting>
  <conditionalFormatting sqref="N54">
    <cfRule type="cellIs" dxfId="921" priority="2887" operator="lessThan">
      <formula>$C$4</formula>
    </cfRule>
  </conditionalFormatting>
  <conditionalFormatting sqref="N54">
    <cfRule type="cellIs" dxfId="920" priority="2888" operator="lessThan">
      <formula>$C$4</formula>
    </cfRule>
  </conditionalFormatting>
  <conditionalFormatting sqref="N55">
    <cfRule type="cellIs" dxfId="919" priority="2889" operator="lessThan">
      <formula>$C$4</formula>
    </cfRule>
  </conditionalFormatting>
  <conditionalFormatting sqref="N55">
    <cfRule type="cellIs" dxfId="918" priority="2890" operator="lessThan">
      <formula>$C$4</formula>
    </cfRule>
  </conditionalFormatting>
  <conditionalFormatting sqref="N56">
    <cfRule type="cellIs" dxfId="917" priority="2891" operator="lessThan">
      <formula>$C$4</formula>
    </cfRule>
  </conditionalFormatting>
  <conditionalFormatting sqref="N56">
    <cfRule type="cellIs" dxfId="916" priority="2892" operator="lessThan">
      <formula>$C$4</formula>
    </cfRule>
  </conditionalFormatting>
  <conditionalFormatting sqref="N57">
    <cfRule type="cellIs" dxfId="915" priority="2893" operator="lessThan">
      <formula>$C$4</formula>
    </cfRule>
  </conditionalFormatting>
  <conditionalFormatting sqref="N57">
    <cfRule type="cellIs" dxfId="914" priority="2894" operator="lessThan">
      <formula>$C$4</formula>
    </cfRule>
  </conditionalFormatting>
  <conditionalFormatting sqref="N58">
    <cfRule type="cellIs" dxfId="913" priority="2895" operator="lessThan">
      <formula>$C$4</formula>
    </cfRule>
  </conditionalFormatting>
  <conditionalFormatting sqref="N58">
    <cfRule type="cellIs" dxfId="912" priority="2896" operator="lessThan">
      <formula>$C$4</formula>
    </cfRule>
  </conditionalFormatting>
  <conditionalFormatting sqref="N59">
    <cfRule type="cellIs" dxfId="911" priority="2897" operator="lessThan">
      <formula>$C$4</formula>
    </cfRule>
  </conditionalFormatting>
  <conditionalFormatting sqref="N59">
    <cfRule type="cellIs" dxfId="910" priority="2898" operator="lessThan">
      <formula>$C$4</formula>
    </cfRule>
  </conditionalFormatting>
  <conditionalFormatting sqref="N60">
    <cfRule type="cellIs" dxfId="909" priority="2899" operator="lessThan">
      <formula>$C$4</formula>
    </cfRule>
  </conditionalFormatting>
  <conditionalFormatting sqref="N60">
    <cfRule type="cellIs" dxfId="908" priority="2900" operator="lessThan">
      <formula>$C$4</formula>
    </cfRule>
  </conditionalFormatting>
  <conditionalFormatting sqref="O11">
    <cfRule type="cellIs" dxfId="907" priority="2901" operator="lessThan">
      <formula>$C$4</formula>
    </cfRule>
  </conditionalFormatting>
  <conditionalFormatting sqref="O11">
    <cfRule type="cellIs" dxfId="906" priority="2902" operator="lessThan">
      <formula>$C$4</formula>
    </cfRule>
  </conditionalFormatting>
  <conditionalFormatting sqref="O12">
    <cfRule type="cellIs" dxfId="905" priority="2903" operator="lessThan">
      <formula>$C$4</formula>
    </cfRule>
  </conditionalFormatting>
  <conditionalFormatting sqref="O12">
    <cfRule type="cellIs" dxfId="904" priority="2904" operator="lessThan">
      <formula>$C$4</formula>
    </cfRule>
  </conditionalFormatting>
  <conditionalFormatting sqref="O13">
    <cfRule type="cellIs" dxfId="903" priority="2905" operator="lessThan">
      <formula>$C$4</formula>
    </cfRule>
  </conditionalFormatting>
  <conditionalFormatting sqref="O13">
    <cfRule type="cellIs" dxfId="902" priority="2906" operator="lessThan">
      <formula>$C$4</formula>
    </cfRule>
  </conditionalFormatting>
  <conditionalFormatting sqref="O14">
    <cfRule type="cellIs" dxfId="901" priority="2907" operator="lessThan">
      <formula>$C$4</formula>
    </cfRule>
  </conditionalFormatting>
  <conditionalFormatting sqref="O14">
    <cfRule type="cellIs" dxfId="900" priority="2908" operator="lessThan">
      <formula>$C$4</formula>
    </cfRule>
  </conditionalFormatting>
  <conditionalFormatting sqref="O15">
    <cfRule type="cellIs" dxfId="899" priority="2909" operator="lessThan">
      <formula>$C$4</formula>
    </cfRule>
  </conditionalFormatting>
  <conditionalFormatting sqref="O15">
    <cfRule type="cellIs" dxfId="898" priority="2910" operator="lessThan">
      <formula>$C$4</formula>
    </cfRule>
  </conditionalFormatting>
  <conditionalFormatting sqref="O16">
    <cfRule type="cellIs" dxfId="897" priority="2911" operator="lessThan">
      <formula>$C$4</formula>
    </cfRule>
  </conditionalFormatting>
  <conditionalFormatting sqref="O16">
    <cfRule type="cellIs" dxfId="896" priority="2912" operator="lessThan">
      <formula>$C$4</formula>
    </cfRule>
  </conditionalFormatting>
  <conditionalFormatting sqref="O17">
    <cfRule type="cellIs" dxfId="895" priority="2913" operator="lessThan">
      <formula>$C$4</formula>
    </cfRule>
  </conditionalFormatting>
  <conditionalFormatting sqref="O17">
    <cfRule type="cellIs" dxfId="894" priority="2914" operator="lessThan">
      <formula>$C$4</formula>
    </cfRule>
  </conditionalFormatting>
  <conditionalFormatting sqref="O18">
    <cfRule type="cellIs" dxfId="893" priority="2915" operator="lessThan">
      <formula>$C$4</formula>
    </cfRule>
  </conditionalFormatting>
  <conditionalFormatting sqref="O18">
    <cfRule type="cellIs" dxfId="892" priority="2916" operator="lessThan">
      <formula>$C$4</formula>
    </cfRule>
  </conditionalFormatting>
  <conditionalFormatting sqref="O19">
    <cfRule type="cellIs" dxfId="891" priority="2917" operator="lessThan">
      <formula>$C$4</formula>
    </cfRule>
  </conditionalFormatting>
  <conditionalFormatting sqref="O19">
    <cfRule type="cellIs" dxfId="890" priority="2918" operator="lessThan">
      <formula>$C$4</formula>
    </cfRule>
  </conditionalFormatting>
  <conditionalFormatting sqref="O20">
    <cfRule type="cellIs" dxfId="889" priority="2919" operator="lessThan">
      <formula>$C$4</formula>
    </cfRule>
  </conditionalFormatting>
  <conditionalFormatting sqref="O20">
    <cfRule type="cellIs" dxfId="888" priority="2920" operator="lessThan">
      <formula>$C$4</formula>
    </cfRule>
  </conditionalFormatting>
  <conditionalFormatting sqref="O21">
    <cfRule type="cellIs" dxfId="887" priority="2921" operator="lessThan">
      <formula>$C$4</formula>
    </cfRule>
  </conditionalFormatting>
  <conditionalFormatting sqref="O21">
    <cfRule type="cellIs" dxfId="886" priority="2922" operator="lessThan">
      <formula>$C$4</formula>
    </cfRule>
  </conditionalFormatting>
  <conditionalFormatting sqref="O22">
    <cfRule type="cellIs" dxfId="885" priority="2923" operator="lessThan">
      <formula>$C$4</formula>
    </cfRule>
  </conditionalFormatting>
  <conditionalFormatting sqref="O22">
    <cfRule type="cellIs" dxfId="884" priority="2924" operator="lessThan">
      <formula>$C$4</formula>
    </cfRule>
  </conditionalFormatting>
  <conditionalFormatting sqref="O23">
    <cfRule type="cellIs" dxfId="883" priority="2925" operator="lessThan">
      <formula>$C$4</formula>
    </cfRule>
  </conditionalFormatting>
  <conditionalFormatting sqref="O23">
    <cfRule type="cellIs" dxfId="882" priority="2926" operator="lessThan">
      <formula>$C$4</formula>
    </cfRule>
  </conditionalFormatting>
  <conditionalFormatting sqref="O24">
    <cfRule type="cellIs" dxfId="881" priority="2927" operator="lessThan">
      <formula>$C$4</formula>
    </cfRule>
  </conditionalFormatting>
  <conditionalFormatting sqref="O24">
    <cfRule type="cellIs" dxfId="880" priority="2928" operator="lessThan">
      <formula>$C$4</formula>
    </cfRule>
  </conditionalFormatting>
  <conditionalFormatting sqref="O25">
    <cfRule type="cellIs" dxfId="879" priority="2929" operator="lessThan">
      <formula>$C$4</formula>
    </cfRule>
  </conditionalFormatting>
  <conditionalFormatting sqref="O25">
    <cfRule type="cellIs" dxfId="878" priority="2930" operator="lessThan">
      <formula>$C$4</formula>
    </cfRule>
  </conditionalFormatting>
  <conditionalFormatting sqref="O26">
    <cfRule type="cellIs" dxfId="877" priority="2931" operator="lessThan">
      <formula>$C$4</formula>
    </cfRule>
  </conditionalFormatting>
  <conditionalFormatting sqref="O26">
    <cfRule type="cellIs" dxfId="876" priority="2932" operator="lessThan">
      <formula>$C$4</formula>
    </cfRule>
  </conditionalFormatting>
  <conditionalFormatting sqref="O27">
    <cfRule type="cellIs" dxfId="875" priority="2933" operator="lessThan">
      <formula>$C$4</formula>
    </cfRule>
  </conditionalFormatting>
  <conditionalFormatting sqref="O27">
    <cfRule type="cellIs" dxfId="874" priority="2934" operator="lessThan">
      <formula>$C$4</formula>
    </cfRule>
  </conditionalFormatting>
  <conditionalFormatting sqref="O28">
    <cfRule type="cellIs" dxfId="873" priority="2935" operator="lessThan">
      <formula>$C$4</formula>
    </cfRule>
  </conditionalFormatting>
  <conditionalFormatting sqref="O28">
    <cfRule type="cellIs" dxfId="872" priority="2936" operator="lessThan">
      <formula>$C$4</formula>
    </cfRule>
  </conditionalFormatting>
  <conditionalFormatting sqref="O29">
    <cfRule type="cellIs" dxfId="871" priority="2937" operator="lessThan">
      <formula>$C$4</formula>
    </cfRule>
  </conditionalFormatting>
  <conditionalFormatting sqref="O29">
    <cfRule type="cellIs" dxfId="870" priority="2938" operator="lessThan">
      <formula>$C$4</formula>
    </cfRule>
  </conditionalFormatting>
  <conditionalFormatting sqref="O30">
    <cfRule type="cellIs" dxfId="869" priority="2939" operator="lessThan">
      <formula>$C$4</formula>
    </cfRule>
  </conditionalFormatting>
  <conditionalFormatting sqref="O30">
    <cfRule type="cellIs" dxfId="868" priority="2940" operator="lessThan">
      <formula>$C$4</formula>
    </cfRule>
  </conditionalFormatting>
  <conditionalFormatting sqref="O31">
    <cfRule type="cellIs" dxfId="867" priority="2941" operator="lessThan">
      <formula>$C$4</formula>
    </cfRule>
  </conditionalFormatting>
  <conditionalFormatting sqref="O31">
    <cfRule type="cellIs" dxfId="866" priority="2942" operator="lessThan">
      <formula>$C$4</formula>
    </cfRule>
  </conditionalFormatting>
  <conditionalFormatting sqref="O32">
    <cfRule type="cellIs" dxfId="865" priority="2943" operator="lessThan">
      <formula>$C$4</formula>
    </cfRule>
  </conditionalFormatting>
  <conditionalFormatting sqref="O32">
    <cfRule type="cellIs" dxfId="864" priority="2944" operator="lessThan">
      <formula>$C$4</formula>
    </cfRule>
  </conditionalFormatting>
  <conditionalFormatting sqref="O33">
    <cfRule type="cellIs" dxfId="863" priority="2945" operator="lessThan">
      <formula>$C$4</formula>
    </cfRule>
  </conditionalFormatting>
  <conditionalFormatting sqref="O33">
    <cfRule type="cellIs" dxfId="862" priority="2946" operator="lessThan">
      <formula>$C$4</formula>
    </cfRule>
  </conditionalFormatting>
  <conditionalFormatting sqref="O34">
    <cfRule type="cellIs" dxfId="861" priority="2947" operator="lessThan">
      <formula>$C$4</formula>
    </cfRule>
  </conditionalFormatting>
  <conditionalFormatting sqref="O34">
    <cfRule type="cellIs" dxfId="860" priority="2948" operator="lessThan">
      <formula>$C$4</formula>
    </cfRule>
  </conditionalFormatting>
  <conditionalFormatting sqref="O35">
    <cfRule type="cellIs" dxfId="859" priority="2949" operator="lessThan">
      <formula>$C$4</formula>
    </cfRule>
  </conditionalFormatting>
  <conditionalFormatting sqref="O35">
    <cfRule type="cellIs" dxfId="858" priority="2950" operator="lessThan">
      <formula>$C$4</formula>
    </cfRule>
  </conditionalFormatting>
  <conditionalFormatting sqref="O36">
    <cfRule type="cellIs" dxfId="857" priority="2951" operator="lessThan">
      <formula>$C$4</formula>
    </cfRule>
  </conditionalFormatting>
  <conditionalFormatting sqref="O36">
    <cfRule type="cellIs" dxfId="856" priority="2952" operator="lessThan">
      <formula>$C$4</formula>
    </cfRule>
  </conditionalFormatting>
  <conditionalFormatting sqref="O37">
    <cfRule type="cellIs" dxfId="855" priority="2953" operator="lessThan">
      <formula>$C$4</formula>
    </cfRule>
  </conditionalFormatting>
  <conditionalFormatting sqref="O37">
    <cfRule type="cellIs" dxfId="854" priority="2954" operator="lessThan">
      <formula>$C$4</formula>
    </cfRule>
  </conditionalFormatting>
  <conditionalFormatting sqref="O38">
    <cfRule type="cellIs" dxfId="853" priority="2955" operator="lessThan">
      <formula>$C$4</formula>
    </cfRule>
  </conditionalFormatting>
  <conditionalFormatting sqref="O38">
    <cfRule type="cellIs" dxfId="852" priority="2956" operator="lessThan">
      <formula>$C$4</formula>
    </cfRule>
  </conditionalFormatting>
  <conditionalFormatting sqref="O39">
    <cfRule type="cellIs" dxfId="851" priority="2957" operator="lessThan">
      <formula>$C$4</formula>
    </cfRule>
  </conditionalFormatting>
  <conditionalFormatting sqref="O39">
    <cfRule type="cellIs" dxfId="850" priority="2958" operator="lessThan">
      <formula>$C$4</formula>
    </cfRule>
  </conditionalFormatting>
  <conditionalFormatting sqref="O40">
    <cfRule type="cellIs" dxfId="849" priority="2959" operator="lessThan">
      <formula>$C$4</formula>
    </cfRule>
  </conditionalFormatting>
  <conditionalFormatting sqref="O40">
    <cfRule type="cellIs" dxfId="848" priority="2960" operator="lessThan">
      <formula>$C$4</formula>
    </cfRule>
  </conditionalFormatting>
  <conditionalFormatting sqref="O41">
    <cfRule type="cellIs" dxfId="847" priority="2961" operator="lessThan">
      <formula>$C$4</formula>
    </cfRule>
  </conditionalFormatting>
  <conditionalFormatting sqref="O41">
    <cfRule type="cellIs" dxfId="846" priority="2962" operator="lessThan">
      <formula>$C$4</formula>
    </cfRule>
  </conditionalFormatting>
  <conditionalFormatting sqref="O42">
    <cfRule type="cellIs" dxfId="845" priority="2963" operator="lessThan">
      <formula>$C$4</formula>
    </cfRule>
  </conditionalFormatting>
  <conditionalFormatting sqref="O42">
    <cfRule type="cellIs" dxfId="844" priority="2964" operator="lessThan">
      <formula>$C$4</formula>
    </cfRule>
  </conditionalFormatting>
  <conditionalFormatting sqref="O43">
    <cfRule type="cellIs" dxfId="843" priority="2965" operator="lessThan">
      <formula>$C$4</formula>
    </cfRule>
  </conditionalFormatting>
  <conditionalFormatting sqref="O43">
    <cfRule type="cellIs" dxfId="842" priority="2966" operator="lessThan">
      <formula>$C$4</formula>
    </cfRule>
  </conditionalFormatting>
  <conditionalFormatting sqref="O44">
    <cfRule type="cellIs" dxfId="841" priority="2967" operator="lessThan">
      <formula>$C$4</formula>
    </cfRule>
  </conditionalFormatting>
  <conditionalFormatting sqref="O44">
    <cfRule type="cellIs" dxfId="840" priority="2968" operator="lessThan">
      <formula>$C$4</formula>
    </cfRule>
  </conditionalFormatting>
  <conditionalFormatting sqref="O45">
    <cfRule type="cellIs" dxfId="839" priority="2969" operator="lessThan">
      <formula>$C$4</formula>
    </cfRule>
  </conditionalFormatting>
  <conditionalFormatting sqref="O45">
    <cfRule type="cellIs" dxfId="838" priority="2970" operator="lessThan">
      <formula>$C$4</formula>
    </cfRule>
  </conditionalFormatting>
  <conditionalFormatting sqref="O46">
    <cfRule type="cellIs" dxfId="837" priority="2971" operator="lessThan">
      <formula>$C$4</formula>
    </cfRule>
  </conditionalFormatting>
  <conditionalFormatting sqref="O46">
    <cfRule type="cellIs" dxfId="836" priority="2972" operator="lessThan">
      <formula>$C$4</formula>
    </cfRule>
  </conditionalFormatting>
  <conditionalFormatting sqref="O47">
    <cfRule type="cellIs" dxfId="835" priority="2973" operator="lessThan">
      <formula>$C$4</formula>
    </cfRule>
  </conditionalFormatting>
  <conditionalFormatting sqref="O47">
    <cfRule type="cellIs" dxfId="834" priority="2974" operator="lessThan">
      <formula>$C$4</formula>
    </cfRule>
  </conditionalFormatting>
  <conditionalFormatting sqref="O48">
    <cfRule type="cellIs" dxfId="833" priority="2975" operator="lessThan">
      <formula>$C$4</formula>
    </cfRule>
  </conditionalFormatting>
  <conditionalFormatting sqref="O48">
    <cfRule type="cellIs" dxfId="832" priority="2976" operator="lessThan">
      <formula>$C$4</formula>
    </cfRule>
  </conditionalFormatting>
  <conditionalFormatting sqref="O49">
    <cfRule type="cellIs" dxfId="831" priority="2977" operator="lessThan">
      <formula>$C$4</formula>
    </cfRule>
  </conditionalFormatting>
  <conditionalFormatting sqref="O49">
    <cfRule type="cellIs" dxfId="830" priority="2978" operator="lessThan">
      <formula>$C$4</formula>
    </cfRule>
  </conditionalFormatting>
  <conditionalFormatting sqref="O50">
    <cfRule type="cellIs" dxfId="829" priority="2979" operator="lessThan">
      <formula>$C$4</formula>
    </cfRule>
  </conditionalFormatting>
  <conditionalFormatting sqref="O50">
    <cfRule type="cellIs" dxfId="828" priority="2980" operator="lessThan">
      <formula>$C$4</formula>
    </cfRule>
  </conditionalFormatting>
  <conditionalFormatting sqref="O51">
    <cfRule type="cellIs" dxfId="827" priority="2981" operator="lessThan">
      <formula>$C$4</formula>
    </cfRule>
  </conditionalFormatting>
  <conditionalFormatting sqref="O51">
    <cfRule type="cellIs" dxfId="826" priority="2982" operator="lessThan">
      <formula>$C$4</formula>
    </cfRule>
  </conditionalFormatting>
  <conditionalFormatting sqref="O52">
    <cfRule type="cellIs" dxfId="825" priority="2983" operator="lessThan">
      <formula>$C$4</formula>
    </cfRule>
  </conditionalFormatting>
  <conditionalFormatting sqref="O52">
    <cfRule type="cellIs" dxfId="824" priority="2984" operator="lessThan">
      <formula>$C$4</formula>
    </cfRule>
  </conditionalFormatting>
  <conditionalFormatting sqref="O53">
    <cfRule type="cellIs" dxfId="823" priority="2985" operator="lessThan">
      <formula>$C$4</formula>
    </cfRule>
  </conditionalFormatting>
  <conditionalFormatting sqref="O53">
    <cfRule type="cellIs" dxfId="822" priority="2986" operator="lessThan">
      <formula>$C$4</formula>
    </cfRule>
  </conditionalFormatting>
  <conditionalFormatting sqref="O54">
    <cfRule type="cellIs" dxfId="821" priority="2987" operator="lessThan">
      <formula>$C$4</formula>
    </cfRule>
  </conditionalFormatting>
  <conditionalFormatting sqref="O54">
    <cfRule type="cellIs" dxfId="820" priority="2988" operator="lessThan">
      <formula>$C$4</formula>
    </cfRule>
  </conditionalFormatting>
  <conditionalFormatting sqref="O55">
    <cfRule type="cellIs" dxfId="819" priority="2989" operator="lessThan">
      <formula>$C$4</formula>
    </cfRule>
  </conditionalFormatting>
  <conditionalFormatting sqref="O55">
    <cfRule type="cellIs" dxfId="818" priority="2990" operator="lessThan">
      <formula>$C$4</formula>
    </cfRule>
  </conditionalFormatting>
  <conditionalFormatting sqref="O56">
    <cfRule type="cellIs" dxfId="817" priority="2991" operator="lessThan">
      <formula>$C$4</formula>
    </cfRule>
  </conditionalFormatting>
  <conditionalFormatting sqref="O56">
    <cfRule type="cellIs" dxfId="816" priority="2992" operator="lessThan">
      <formula>$C$4</formula>
    </cfRule>
  </conditionalFormatting>
  <conditionalFormatting sqref="O57">
    <cfRule type="cellIs" dxfId="815" priority="2993" operator="lessThan">
      <formula>$C$4</formula>
    </cfRule>
  </conditionalFormatting>
  <conditionalFormatting sqref="O57">
    <cfRule type="cellIs" dxfId="814" priority="2994" operator="lessThan">
      <formula>$C$4</formula>
    </cfRule>
  </conditionalFormatting>
  <conditionalFormatting sqref="O58">
    <cfRule type="cellIs" dxfId="813" priority="2995" operator="lessThan">
      <formula>$C$4</formula>
    </cfRule>
  </conditionalFormatting>
  <conditionalFormatting sqref="O58">
    <cfRule type="cellIs" dxfId="812" priority="2996" operator="lessThan">
      <formula>$C$4</formula>
    </cfRule>
  </conditionalFormatting>
  <conditionalFormatting sqref="O59">
    <cfRule type="cellIs" dxfId="811" priority="2997" operator="lessThan">
      <formula>$C$4</formula>
    </cfRule>
  </conditionalFormatting>
  <conditionalFormatting sqref="O59">
    <cfRule type="cellIs" dxfId="810" priority="2998" operator="lessThan">
      <formula>$C$4</formula>
    </cfRule>
  </conditionalFormatting>
  <conditionalFormatting sqref="O60">
    <cfRule type="cellIs" dxfId="809" priority="2999" operator="lessThan">
      <formula>$C$4</formula>
    </cfRule>
  </conditionalFormatting>
  <conditionalFormatting sqref="O60">
    <cfRule type="cellIs" dxfId="808" priority="3000" operator="lessThan">
      <formula>$C$4</formula>
    </cfRule>
  </conditionalFormatting>
  <conditionalFormatting sqref="AZ11">
    <cfRule type="cellIs" dxfId="807" priority="3001" operator="lessThan">
      <formula>$C$4</formula>
    </cfRule>
  </conditionalFormatting>
  <conditionalFormatting sqref="AZ12">
    <cfRule type="cellIs" dxfId="806" priority="3002" operator="lessThan">
      <formula>$C$4</formula>
    </cfRule>
  </conditionalFormatting>
  <conditionalFormatting sqref="AZ13">
    <cfRule type="cellIs" dxfId="805" priority="3003" operator="lessThan">
      <formula>$C$4</formula>
    </cfRule>
  </conditionalFormatting>
  <conditionalFormatting sqref="AZ14">
    <cfRule type="cellIs" dxfId="804" priority="3004" operator="lessThan">
      <formula>$C$4</formula>
    </cfRule>
  </conditionalFormatting>
  <conditionalFormatting sqref="AZ15">
    <cfRule type="cellIs" dxfId="803" priority="3005" operator="lessThan">
      <formula>$C$4</formula>
    </cfRule>
  </conditionalFormatting>
  <conditionalFormatting sqref="AZ16">
    <cfRule type="cellIs" dxfId="802" priority="3006" operator="lessThan">
      <formula>$C$4</formula>
    </cfRule>
  </conditionalFormatting>
  <conditionalFormatting sqref="AZ17">
    <cfRule type="cellIs" dxfId="801" priority="3007" operator="lessThan">
      <formula>$C$4</formula>
    </cfRule>
  </conditionalFormatting>
  <conditionalFormatting sqref="AZ18">
    <cfRule type="cellIs" dxfId="800" priority="3008" operator="lessThan">
      <formula>$C$4</formula>
    </cfRule>
  </conditionalFormatting>
  <conditionalFormatting sqref="AZ19">
    <cfRule type="cellIs" dxfId="799" priority="3009" operator="lessThan">
      <formula>$C$4</formula>
    </cfRule>
  </conditionalFormatting>
  <conditionalFormatting sqref="AZ20">
    <cfRule type="cellIs" dxfId="798" priority="3010" operator="lessThan">
      <formula>$C$4</formula>
    </cfRule>
  </conditionalFormatting>
  <conditionalFormatting sqref="AZ21">
    <cfRule type="cellIs" dxfId="797" priority="3011" operator="lessThan">
      <formula>$C$4</formula>
    </cfRule>
  </conditionalFormatting>
  <conditionalFormatting sqref="AZ22">
    <cfRule type="cellIs" dxfId="796" priority="3012" operator="lessThan">
      <formula>$C$4</formula>
    </cfRule>
  </conditionalFormatting>
  <conditionalFormatting sqref="AZ23">
    <cfRule type="cellIs" dxfId="795" priority="3013" operator="lessThan">
      <formula>$C$4</formula>
    </cfRule>
  </conditionalFormatting>
  <conditionalFormatting sqref="AZ24">
    <cfRule type="cellIs" dxfId="794" priority="3014" operator="lessThan">
      <formula>$C$4</formula>
    </cfRule>
  </conditionalFormatting>
  <conditionalFormatting sqref="AZ25">
    <cfRule type="cellIs" dxfId="793" priority="3015" operator="lessThan">
      <formula>$C$4</formula>
    </cfRule>
  </conditionalFormatting>
  <conditionalFormatting sqref="AZ26">
    <cfRule type="cellIs" dxfId="792" priority="3016" operator="lessThan">
      <formula>$C$4</formula>
    </cfRule>
  </conditionalFormatting>
  <conditionalFormatting sqref="AZ27">
    <cfRule type="cellIs" dxfId="791" priority="3017" operator="lessThan">
      <formula>$C$4</formula>
    </cfRule>
  </conditionalFormatting>
  <conditionalFormatting sqref="AZ28">
    <cfRule type="cellIs" dxfId="790" priority="3018" operator="lessThan">
      <formula>$C$4</formula>
    </cfRule>
  </conditionalFormatting>
  <conditionalFormatting sqref="AZ29">
    <cfRule type="cellIs" dxfId="789" priority="3019" operator="lessThan">
      <formula>$C$4</formula>
    </cfRule>
  </conditionalFormatting>
  <conditionalFormatting sqref="AZ30">
    <cfRule type="cellIs" dxfId="788" priority="3020" operator="lessThan">
      <formula>$C$4</formula>
    </cfRule>
  </conditionalFormatting>
  <conditionalFormatting sqref="AZ31">
    <cfRule type="cellIs" dxfId="787" priority="3021" operator="lessThan">
      <formula>$C$4</formula>
    </cfRule>
  </conditionalFormatting>
  <conditionalFormatting sqref="AZ32">
    <cfRule type="cellIs" dxfId="786" priority="3022" operator="lessThan">
      <formula>$C$4</formula>
    </cfRule>
  </conditionalFormatting>
  <conditionalFormatting sqref="AZ33">
    <cfRule type="cellIs" dxfId="785" priority="3023" operator="lessThan">
      <formula>$C$4</formula>
    </cfRule>
  </conditionalFormatting>
  <conditionalFormatting sqref="AZ34">
    <cfRule type="cellIs" dxfId="784" priority="3024" operator="lessThan">
      <formula>$C$4</formula>
    </cfRule>
  </conditionalFormatting>
  <conditionalFormatting sqref="AZ35">
    <cfRule type="cellIs" dxfId="783" priority="3025" operator="lessThan">
      <formula>$C$4</formula>
    </cfRule>
  </conditionalFormatting>
  <conditionalFormatting sqref="AZ36">
    <cfRule type="cellIs" dxfId="782" priority="3026" operator="lessThan">
      <formula>$C$4</formula>
    </cfRule>
  </conditionalFormatting>
  <conditionalFormatting sqref="AZ37">
    <cfRule type="cellIs" dxfId="781" priority="3027" operator="lessThan">
      <formula>$C$4</formula>
    </cfRule>
  </conditionalFormatting>
  <conditionalFormatting sqref="AZ38">
    <cfRule type="cellIs" dxfId="780" priority="3028" operator="lessThan">
      <formula>$C$4</formula>
    </cfRule>
  </conditionalFormatting>
  <conditionalFormatting sqref="AZ39">
    <cfRule type="cellIs" dxfId="779" priority="3029" operator="lessThan">
      <formula>$C$4</formula>
    </cfRule>
  </conditionalFormatting>
  <conditionalFormatting sqref="AZ40">
    <cfRule type="cellIs" dxfId="778" priority="3030" operator="lessThan">
      <formula>$C$4</formula>
    </cfRule>
  </conditionalFormatting>
  <conditionalFormatting sqref="AZ41">
    <cfRule type="cellIs" dxfId="777" priority="3031" operator="lessThan">
      <formula>$C$4</formula>
    </cfRule>
  </conditionalFormatting>
  <conditionalFormatting sqref="AZ42">
    <cfRule type="cellIs" dxfId="776" priority="3032" operator="lessThan">
      <formula>$C$4</formula>
    </cfRule>
  </conditionalFormatting>
  <conditionalFormatting sqref="AZ43">
    <cfRule type="cellIs" dxfId="775" priority="3033" operator="lessThan">
      <formula>$C$4</formula>
    </cfRule>
  </conditionalFormatting>
  <conditionalFormatting sqref="AZ44">
    <cfRule type="cellIs" dxfId="774" priority="3034" operator="lessThan">
      <formula>$C$4</formula>
    </cfRule>
  </conditionalFormatting>
  <conditionalFormatting sqref="AZ45">
    <cfRule type="cellIs" dxfId="773" priority="3035" operator="lessThan">
      <formula>$C$4</formula>
    </cfRule>
  </conditionalFormatting>
  <conditionalFormatting sqref="AZ46">
    <cfRule type="cellIs" dxfId="772" priority="3036" operator="lessThan">
      <formula>$C$4</formula>
    </cfRule>
  </conditionalFormatting>
  <conditionalFormatting sqref="AZ47">
    <cfRule type="cellIs" dxfId="771" priority="3037" operator="lessThan">
      <formula>$C$4</formula>
    </cfRule>
  </conditionalFormatting>
  <conditionalFormatting sqref="AZ48">
    <cfRule type="cellIs" dxfId="770" priority="3038" operator="lessThan">
      <formula>$C$4</formula>
    </cfRule>
  </conditionalFormatting>
  <conditionalFormatting sqref="AZ49">
    <cfRule type="cellIs" dxfId="769" priority="3039" operator="lessThan">
      <formula>$C$4</formula>
    </cfRule>
  </conditionalFormatting>
  <conditionalFormatting sqref="AZ50">
    <cfRule type="cellIs" dxfId="768" priority="3040" operator="lessThan">
      <formula>$C$4</formula>
    </cfRule>
  </conditionalFormatting>
  <conditionalFormatting sqref="AZ51">
    <cfRule type="cellIs" dxfId="767" priority="3041" operator="lessThan">
      <formula>$C$4</formula>
    </cfRule>
  </conditionalFormatting>
  <conditionalFormatting sqref="AZ52">
    <cfRule type="cellIs" dxfId="766" priority="3042" operator="lessThan">
      <formula>$C$4</formula>
    </cfRule>
  </conditionalFormatting>
  <conditionalFormatting sqref="AZ53">
    <cfRule type="cellIs" dxfId="765" priority="3043" operator="lessThan">
      <formula>$C$4</formula>
    </cfRule>
  </conditionalFormatting>
  <conditionalFormatting sqref="AZ54">
    <cfRule type="cellIs" dxfId="764" priority="3044" operator="lessThan">
      <formula>$C$4</formula>
    </cfRule>
  </conditionalFormatting>
  <conditionalFormatting sqref="AZ55">
    <cfRule type="cellIs" dxfId="763" priority="3045" operator="lessThan">
      <formula>$C$4</formula>
    </cfRule>
  </conditionalFormatting>
  <conditionalFormatting sqref="AZ56">
    <cfRule type="cellIs" dxfId="762" priority="3046" operator="lessThan">
      <formula>$C$4</formula>
    </cfRule>
  </conditionalFormatting>
  <conditionalFormatting sqref="AZ57">
    <cfRule type="cellIs" dxfId="761" priority="3047" operator="lessThan">
      <formula>$C$4</formula>
    </cfRule>
  </conditionalFormatting>
  <conditionalFormatting sqref="AZ58">
    <cfRule type="cellIs" dxfId="760" priority="3048" operator="lessThan">
      <formula>$C$4</formula>
    </cfRule>
  </conditionalFormatting>
  <conditionalFormatting sqref="AZ59">
    <cfRule type="cellIs" dxfId="759" priority="3049" operator="lessThan">
      <formula>$C$4</formula>
    </cfRule>
  </conditionalFormatting>
  <conditionalFormatting sqref="AZ60">
    <cfRule type="cellIs" dxfId="758" priority="3050" operator="lessThan">
      <formula>$C$4</formula>
    </cfRule>
  </conditionalFormatting>
  <conditionalFormatting sqref="BA11">
    <cfRule type="cellIs" dxfId="757" priority="3051" operator="lessThan">
      <formula>$C$4</formula>
    </cfRule>
  </conditionalFormatting>
  <conditionalFormatting sqref="BA12">
    <cfRule type="cellIs" dxfId="756" priority="3052" operator="lessThan">
      <formula>$C$4</formula>
    </cfRule>
  </conditionalFormatting>
  <conditionalFormatting sqref="BA13">
    <cfRule type="cellIs" dxfId="755" priority="3053" operator="lessThan">
      <formula>$C$4</formula>
    </cfRule>
  </conditionalFormatting>
  <conditionalFormatting sqref="BA14">
    <cfRule type="cellIs" dxfId="754" priority="3054" operator="lessThan">
      <formula>$C$4</formula>
    </cfRule>
  </conditionalFormatting>
  <conditionalFormatting sqref="BA15">
    <cfRule type="cellIs" dxfId="753" priority="3055" operator="lessThan">
      <formula>$C$4</formula>
    </cfRule>
  </conditionalFormatting>
  <conditionalFormatting sqref="BA16">
    <cfRule type="cellIs" dxfId="752" priority="3056" operator="lessThan">
      <formula>$C$4</formula>
    </cfRule>
  </conditionalFormatting>
  <conditionalFormatting sqref="BA17">
    <cfRule type="cellIs" dxfId="751" priority="3057" operator="lessThan">
      <formula>$C$4</formula>
    </cfRule>
  </conditionalFormatting>
  <conditionalFormatting sqref="BA18">
    <cfRule type="cellIs" dxfId="750" priority="3058" operator="lessThan">
      <formula>$C$4</formula>
    </cfRule>
  </conditionalFormatting>
  <conditionalFormatting sqref="BA19">
    <cfRule type="cellIs" dxfId="749" priority="3059" operator="lessThan">
      <formula>$C$4</formula>
    </cfRule>
  </conditionalFormatting>
  <conditionalFormatting sqref="BA20">
    <cfRule type="cellIs" dxfId="748" priority="3060" operator="lessThan">
      <formula>$C$4</formula>
    </cfRule>
  </conditionalFormatting>
  <conditionalFormatting sqref="BA21">
    <cfRule type="cellIs" dxfId="747" priority="3061" operator="lessThan">
      <formula>$C$4</formula>
    </cfRule>
  </conditionalFormatting>
  <conditionalFormatting sqref="BA22">
    <cfRule type="cellIs" dxfId="746" priority="3062" operator="lessThan">
      <formula>$C$4</formula>
    </cfRule>
  </conditionalFormatting>
  <conditionalFormatting sqref="BA23">
    <cfRule type="cellIs" dxfId="745" priority="3063" operator="lessThan">
      <formula>$C$4</formula>
    </cfRule>
  </conditionalFormatting>
  <conditionalFormatting sqref="BA24">
    <cfRule type="cellIs" dxfId="744" priority="3064" operator="lessThan">
      <formula>$C$4</formula>
    </cfRule>
  </conditionalFormatting>
  <conditionalFormatting sqref="BA25">
    <cfRule type="cellIs" dxfId="743" priority="3065" operator="lessThan">
      <formula>$C$4</formula>
    </cfRule>
  </conditionalFormatting>
  <conditionalFormatting sqref="BA26">
    <cfRule type="cellIs" dxfId="742" priority="3066" operator="lessThan">
      <formula>$C$4</formula>
    </cfRule>
  </conditionalFormatting>
  <conditionalFormatting sqref="BA27">
    <cfRule type="cellIs" dxfId="741" priority="3067" operator="lessThan">
      <formula>$C$4</formula>
    </cfRule>
  </conditionalFormatting>
  <conditionalFormatting sqref="BA28">
    <cfRule type="cellIs" dxfId="740" priority="3068" operator="lessThan">
      <formula>$C$4</formula>
    </cfRule>
  </conditionalFormatting>
  <conditionalFormatting sqref="BA29">
    <cfRule type="cellIs" dxfId="739" priority="3069" operator="lessThan">
      <formula>$C$4</formula>
    </cfRule>
  </conditionalFormatting>
  <conditionalFormatting sqref="BA30">
    <cfRule type="cellIs" dxfId="738" priority="3070" operator="lessThan">
      <formula>$C$4</formula>
    </cfRule>
  </conditionalFormatting>
  <conditionalFormatting sqref="BA31">
    <cfRule type="cellIs" dxfId="737" priority="3071" operator="lessThan">
      <formula>$C$4</formula>
    </cfRule>
  </conditionalFormatting>
  <conditionalFormatting sqref="BA32">
    <cfRule type="cellIs" dxfId="736" priority="3072" operator="lessThan">
      <formula>$C$4</formula>
    </cfRule>
  </conditionalFormatting>
  <conditionalFormatting sqref="BA33">
    <cfRule type="cellIs" dxfId="735" priority="3073" operator="lessThan">
      <formula>$C$4</formula>
    </cfRule>
  </conditionalFormatting>
  <conditionalFormatting sqref="BA34">
    <cfRule type="cellIs" dxfId="734" priority="3074" operator="lessThan">
      <formula>$C$4</formula>
    </cfRule>
  </conditionalFormatting>
  <conditionalFormatting sqref="BA35">
    <cfRule type="cellIs" dxfId="733" priority="3075" operator="lessThan">
      <formula>$C$4</formula>
    </cfRule>
  </conditionalFormatting>
  <conditionalFormatting sqref="BA36">
    <cfRule type="cellIs" dxfId="732" priority="3076" operator="lessThan">
      <formula>$C$4</formula>
    </cfRule>
  </conditionalFormatting>
  <conditionalFormatting sqref="BA37">
    <cfRule type="cellIs" dxfId="731" priority="3077" operator="lessThan">
      <formula>$C$4</formula>
    </cfRule>
  </conditionalFormatting>
  <conditionalFormatting sqref="BA38">
    <cfRule type="cellIs" dxfId="730" priority="3078" operator="lessThan">
      <formula>$C$4</formula>
    </cfRule>
  </conditionalFormatting>
  <conditionalFormatting sqref="BA39">
    <cfRule type="cellIs" dxfId="729" priority="3079" operator="lessThan">
      <formula>$C$4</formula>
    </cfRule>
  </conditionalFormatting>
  <conditionalFormatting sqref="BA40">
    <cfRule type="cellIs" dxfId="728" priority="3080" operator="lessThan">
      <formula>$C$4</formula>
    </cfRule>
  </conditionalFormatting>
  <conditionalFormatting sqref="BA41">
    <cfRule type="cellIs" dxfId="727" priority="3081" operator="lessThan">
      <formula>$C$4</formula>
    </cfRule>
  </conditionalFormatting>
  <conditionalFormatting sqref="BA42">
    <cfRule type="cellIs" dxfId="726" priority="3082" operator="lessThan">
      <formula>$C$4</formula>
    </cfRule>
  </conditionalFormatting>
  <conditionalFormatting sqref="BA43">
    <cfRule type="cellIs" dxfId="725" priority="3083" operator="lessThan">
      <formula>$C$4</formula>
    </cfRule>
  </conditionalFormatting>
  <conditionalFormatting sqref="BA44">
    <cfRule type="cellIs" dxfId="724" priority="3084" operator="lessThan">
      <formula>$C$4</formula>
    </cfRule>
  </conditionalFormatting>
  <conditionalFormatting sqref="BA45">
    <cfRule type="cellIs" dxfId="723" priority="3085" operator="lessThan">
      <formula>$C$4</formula>
    </cfRule>
  </conditionalFormatting>
  <conditionalFormatting sqref="BA46">
    <cfRule type="cellIs" dxfId="722" priority="3086" operator="lessThan">
      <formula>$C$4</formula>
    </cfRule>
  </conditionalFormatting>
  <conditionalFormatting sqref="BA47">
    <cfRule type="cellIs" dxfId="721" priority="3087" operator="lessThan">
      <formula>$C$4</formula>
    </cfRule>
  </conditionalFormatting>
  <conditionalFormatting sqref="BA48">
    <cfRule type="cellIs" dxfId="720" priority="3088" operator="lessThan">
      <formula>$C$4</formula>
    </cfRule>
  </conditionalFormatting>
  <conditionalFormatting sqref="BA49">
    <cfRule type="cellIs" dxfId="719" priority="3089" operator="lessThan">
      <formula>$C$4</formula>
    </cfRule>
  </conditionalFormatting>
  <conditionalFormatting sqref="BA50">
    <cfRule type="cellIs" dxfId="718" priority="3090" operator="lessThan">
      <formula>$C$4</formula>
    </cfRule>
  </conditionalFormatting>
  <conditionalFormatting sqref="BA51">
    <cfRule type="cellIs" dxfId="717" priority="3091" operator="lessThan">
      <formula>$C$4</formula>
    </cfRule>
  </conditionalFormatting>
  <conditionalFormatting sqref="BA52">
    <cfRule type="cellIs" dxfId="716" priority="3092" operator="lessThan">
      <formula>$C$4</formula>
    </cfRule>
  </conditionalFormatting>
  <conditionalFormatting sqref="BA53">
    <cfRule type="cellIs" dxfId="715" priority="3093" operator="lessThan">
      <formula>$C$4</formula>
    </cfRule>
  </conditionalFormatting>
  <conditionalFormatting sqref="BA54">
    <cfRule type="cellIs" dxfId="714" priority="3094" operator="lessThan">
      <formula>$C$4</formula>
    </cfRule>
  </conditionalFormatting>
  <conditionalFormatting sqref="BA55">
    <cfRule type="cellIs" dxfId="713" priority="3095" operator="lessThan">
      <formula>$C$4</formula>
    </cfRule>
  </conditionalFormatting>
  <conditionalFormatting sqref="BA56">
    <cfRule type="cellIs" dxfId="712" priority="3096" operator="lessThan">
      <formula>$C$4</formula>
    </cfRule>
  </conditionalFormatting>
  <conditionalFormatting sqref="BA57">
    <cfRule type="cellIs" dxfId="711" priority="3097" operator="lessThan">
      <formula>$C$4</formula>
    </cfRule>
  </conditionalFormatting>
  <conditionalFormatting sqref="BA58">
    <cfRule type="cellIs" dxfId="710" priority="3098" operator="lessThan">
      <formula>$C$4</formula>
    </cfRule>
  </conditionalFormatting>
  <conditionalFormatting sqref="BA59">
    <cfRule type="cellIs" dxfId="709" priority="3099" operator="lessThan">
      <formula>$C$4</formula>
    </cfRule>
  </conditionalFormatting>
  <conditionalFormatting sqref="BA60">
    <cfRule type="cellIs" dxfId="708" priority="3100" operator="lessThan">
      <formula>$C$4</formula>
    </cfRule>
  </conditionalFormatting>
  <conditionalFormatting sqref="BB11">
    <cfRule type="cellIs" dxfId="707" priority="3101" operator="lessThan">
      <formula>$C$4</formula>
    </cfRule>
  </conditionalFormatting>
  <conditionalFormatting sqref="BB12">
    <cfRule type="cellIs" dxfId="706" priority="3102" operator="lessThan">
      <formula>$C$4</formula>
    </cfRule>
  </conditionalFormatting>
  <conditionalFormatting sqref="BB13">
    <cfRule type="cellIs" dxfId="705" priority="3103" operator="lessThan">
      <formula>$C$4</formula>
    </cfRule>
  </conditionalFormatting>
  <conditionalFormatting sqref="BB14">
    <cfRule type="cellIs" dxfId="704" priority="3104" operator="lessThan">
      <formula>$C$4</formula>
    </cfRule>
  </conditionalFormatting>
  <conditionalFormatting sqref="BB15">
    <cfRule type="cellIs" dxfId="703" priority="3105" operator="lessThan">
      <formula>$C$4</formula>
    </cfRule>
  </conditionalFormatting>
  <conditionalFormatting sqref="BB16">
    <cfRule type="cellIs" dxfId="702" priority="3106" operator="lessThan">
      <formula>$C$4</formula>
    </cfRule>
  </conditionalFormatting>
  <conditionalFormatting sqref="BB17">
    <cfRule type="cellIs" dxfId="701" priority="3107" operator="lessThan">
      <formula>$C$4</formula>
    </cfRule>
  </conditionalFormatting>
  <conditionalFormatting sqref="BB18">
    <cfRule type="cellIs" dxfId="700" priority="3108" operator="lessThan">
      <formula>$C$4</formula>
    </cfRule>
  </conditionalFormatting>
  <conditionalFormatting sqref="BB19">
    <cfRule type="cellIs" dxfId="699" priority="3109" operator="lessThan">
      <formula>$C$4</formula>
    </cfRule>
  </conditionalFormatting>
  <conditionalFormatting sqref="BB20">
    <cfRule type="cellIs" dxfId="698" priority="3110" operator="lessThan">
      <formula>$C$4</formula>
    </cfRule>
  </conditionalFormatting>
  <conditionalFormatting sqref="BB21">
    <cfRule type="cellIs" dxfId="697" priority="3111" operator="lessThan">
      <formula>$C$4</formula>
    </cfRule>
  </conditionalFormatting>
  <conditionalFormatting sqref="BB22">
    <cfRule type="cellIs" dxfId="696" priority="3112" operator="lessThan">
      <formula>$C$4</formula>
    </cfRule>
  </conditionalFormatting>
  <conditionalFormatting sqref="BB23">
    <cfRule type="cellIs" dxfId="695" priority="3113" operator="lessThan">
      <formula>$C$4</formula>
    </cfRule>
  </conditionalFormatting>
  <conditionalFormatting sqref="BB24">
    <cfRule type="cellIs" dxfId="694" priority="3114" operator="lessThan">
      <formula>$C$4</formula>
    </cfRule>
  </conditionalFormatting>
  <conditionalFormatting sqref="BB25">
    <cfRule type="cellIs" dxfId="693" priority="3115" operator="lessThan">
      <formula>$C$4</formula>
    </cfRule>
  </conditionalFormatting>
  <conditionalFormatting sqref="BB26">
    <cfRule type="cellIs" dxfId="692" priority="3116" operator="lessThan">
      <formula>$C$4</formula>
    </cfRule>
  </conditionalFormatting>
  <conditionalFormatting sqref="BB27">
    <cfRule type="cellIs" dxfId="691" priority="3117" operator="lessThan">
      <formula>$C$4</formula>
    </cfRule>
  </conditionalFormatting>
  <conditionalFormatting sqref="BB28">
    <cfRule type="cellIs" dxfId="690" priority="3118" operator="lessThan">
      <formula>$C$4</formula>
    </cfRule>
  </conditionalFormatting>
  <conditionalFormatting sqref="BB29">
    <cfRule type="cellIs" dxfId="689" priority="3119" operator="lessThan">
      <formula>$C$4</formula>
    </cfRule>
  </conditionalFormatting>
  <conditionalFormatting sqref="BB30">
    <cfRule type="cellIs" dxfId="688" priority="3120" operator="lessThan">
      <formula>$C$4</formula>
    </cfRule>
  </conditionalFormatting>
  <conditionalFormatting sqref="BB31">
    <cfRule type="cellIs" dxfId="687" priority="3121" operator="lessThan">
      <formula>$C$4</formula>
    </cfRule>
  </conditionalFormatting>
  <conditionalFormatting sqref="BB32">
    <cfRule type="cellIs" dxfId="686" priority="3122" operator="lessThan">
      <formula>$C$4</formula>
    </cfRule>
  </conditionalFormatting>
  <conditionalFormatting sqref="BB33">
    <cfRule type="cellIs" dxfId="685" priority="3123" operator="lessThan">
      <formula>$C$4</formula>
    </cfRule>
  </conditionalFormatting>
  <conditionalFormatting sqref="BB34">
    <cfRule type="cellIs" dxfId="684" priority="3124" operator="lessThan">
      <formula>$C$4</formula>
    </cfRule>
  </conditionalFormatting>
  <conditionalFormatting sqref="BB35">
    <cfRule type="cellIs" dxfId="683" priority="3125" operator="lessThan">
      <formula>$C$4</formula>
    </cfRule>
  </conditionalFormatting>
  <conditionalFormatting sqref="BB36">
    <cfRule type="cellIs" dxfId="682" priority="3126" operator="lessThan">
      <formula>$C$4</formula>
    </cfRule>
  </conditionalFormatting>
  <conditionalFormatting sqref="BB37">
    <cfRule type="cellIs" dxfId="681" priority="3127" operator="lessThan">
      <formula>$C$4</formula>
    </cfRule>
  </conditionalFormatting>
  <conditionalFormatting sqref="BB38">
    <cfRule type="cellIs" dxfId="680" priority="3128" operator="lessThan">
      <formula>$C$4</formula>
    </cfRule>
  </conditionalFormatting>
  <conditionalFormatting sqref="BB39">
    <cfRule type="cellIs" dxfId="679" priority="3129" operator="lessThan">
      <formula>$C$4</formula>
    </cfRule>
  </conditionalFormatting>
  <conditionalFormatting sqref="BB40">
    <cfRule type="cellIs" dxfId="678" priority="3130" operator="lessThan">
      <formula>$C$4</formula>
    </cfRule>
  </conditionalFormatting>
  <conditionalFormatting sqref="BB41">
    <cfRule type="cellIs" dxfId="677" priority="3131" operator="lessThan">
      <formula>$C$4</formula>
    </cfRule>
  </conditionalFormatting>
  <conditionalFormatting sqref="BB42">
    <cfRule type="cellIs" dxfId="676" priority="3132" operator="lessThan">
      <formula>$C$4</formula>
    </cfRule>
  </conditionalFormatting>
  <conditionalFormatting sqref="BB43">
    <cfRule type="cellIs" dxfId="675" priority="3133" operator="lessThan">
      <formula>$C$4</formula>
    </cfRule>
  </conditionalFormatting>
  <conditionalFormatting sqref="BB44">
    <cfRule type="cellIs" dxfId="674" priority="3134" operator="lessThan">
      <formula>$C$4</formula>
    </cfRule>
  </conditionalFormatting>
  <conditionalFormatting sqref="BB45">
    <cfRule type="cellIs" dxfId="673" priority="3135" operator="lessThan">
      <formula>$C$4</formula>
    </cfRule>
  </conditionalFormatting>
  <conditionalFormatting sqref="BB46">
    <cfRule type="cellIs" dxfId="672" priority="3136" operator="lessThan">
      <formula>$C$4</formula>
    </cfRule>
  </conditionalFormatting>
  <conditionalFormatting sqref="BB47">
    <cfRule type="cellIs" dxfId="671" priority="3137" operator="lessThan">
      <formula>$C$4</formula>
    </cfRule>
  </conditionalFormatting>
  <conditionalFormatting sqref="BB48">
    <cfRule type="cellIs" dxfId="670" priority="3138" operator="lessThan">
      <formula>$C$4</formula>
    </cfRule>
  </conditionalFormatting>
  <conditionalFormatting sqref="BB49">
    <cfRule type="cellIs" dxfId="669" priority="3139" operator="lessThan">
      <formula>$C$4</formula>
    </cfRule>
  </conditionalFormatting>
  <conditionalFormatting sqref="BB50">
    <cfRule type="cellIs" dxfId="668" priority="3140" operator="lessThan">
      <formula>$C$4</formula>
    </cfRule>
  </conditionalFormatting>
  <conditionalFormatting sqref="BB51">
    <cfRule type="cellIs" dxfId="667" priority="3141" operator="lessThan">
      <formula>$C$4</formula>
    </cfRule>
  </conditionalFormatting>
  <conditionalFormatting sqref="BB52">
    <cfRule type="cellIs" dxfId="666" priority="3142" operator="lessThan">
      <formula>$C$4</formula>
    </cfRule>
  </conditionalFormatting>
  <conditionalFormatting sqref="BB53">
    <cfRule type="cellIs" dxfId="665" priority="3143" operator="lessThan">
      <formula>$C$4</formula>
    </cfRule>
  </conditionalFormatting>
  <conditionalFormatting sqref="BB54">
    <cfRule type="cellIs" dxfId="664" priority="3144" operator="lessThan">
      <formula>$C$4</formula>
    </cfRule>
  </conditionalFormatting>
  <conditionalFormatting sqref="BB55">
    <cfRule type="cellIs" dxfId="663" priority="3145" operator="lessThan">
      <formula>$C$4</formula>
    </cfRule>
  </conditionalFormatting>
  <conditionalFormatting sqref="BB56">
    <cfRule type="cellIs" dxfId="662" priority="3146" operator="lessThan">
      <formula>$C$4</formula>
    </cfRule>
  </conditionalFormatting>
  <conditionalFormatting sqref="BB57">
    <cfRule type="cellIs" dxfId="661" priority="3147" operator="lessThan">
      <formula>$C$4</formula>
    </cfRule>
  </conditionalFormatting>
  <conditionalFormatting sqref="BB58">
    <cfRule type="cellIs" dxfId="660" priority="3148" operator="lessThan">
      <formula>$C$4</formula>
    </cfRule>
  </conditionalFormatting>
  <conditionalFormatting sqref="BB59">
    <cfRule type="cellIs" dxfId="659" priority="3149" operator="lessThan">
      <formula>$C$4</formula>
    </cfRule>
  </conditionalFormatting>
  <conditionalFormatting sqref="BB60">
    <cfRule type="cellIs" dxfId="658" priority="3150" operator="lessThan">
      <formula>$C$4</formula>
    </cfRule>
  </conditionalFormatting>
  <conditionalFormatting sqref="BC11">
    <cfRule type="cellIs" dxfId="657" priority="3151" operator="lessThan">
      <formula>$C$4</formula>
    </cfRule>
  </conditionalFormatting>
  <conditionalFormatting sqref="BC12">
    <cfRule type="cellIs" dxfId="656" priority="3152" operator="lessThan">
      <formula>$C$4</formula>
    </cfRule>
  </conditionalFormatting>
  <conditionalFormatting sqref="BC13">
    <cfRule type="cellIs" dxfId="655" priority="3153" operator="lessThan">
      <formula>$C$4</formula>
    </cfRule>
  </conditionalFormatting>
  <conditionalFormatting sqref="BC14">
    <cfRule type="cellIs" dxfId="654" priority="3154" operator="lessThan">
      <formula>$C$4</formula>
    </cfRule>
  </conditionalFormatting>
  <conditionalFormatting sqref="BC15">
    <cfRule type="cellIs" dxfId="653" priority="3155" operator="lessThan">
      <formula>$C$4</formula>
    </cfRule>
  </conditionalFormatting>
  <conditionalFormatting sqref="BC16">
    <cfRule type="cellIs" dxfId="652" priority="3156" operator="lessThan">
      <formula>$C$4</formula>
    </cfRule>
  </conditionalFormatting>
  <conditionalFormatting sqref="BC17">
    <cfRule type="cellIs" dxfId="651" priority="3157" operator="lessThan">
      <formula>$C$4</formula>
    </cfRule>
  </conditionalFormatting>
  <conditionalFormatting sqref="BC18">
    <cfRule type="cellIs" dxfId="650" priority="3158" operator="lessThan">
      <formula>$C$4</formula>
    </cfRule>
  </conditionalFormatting>
  <conditionalFormatting sqref="BC19">
    <cfRule type="cellIs" dxfId="649" priority="3159" operator="lessThan">
      <formula>$C$4</formula>
    </cfRule>
  </conditionalFormatting>
  <conditionalFormatting sqref="BC20">
    <cfRule type="cellIs" dxfId="648" priority="3160" operator="lessThan">
      <formula>$C$4</formula>
    </cfRule>
  </conditionalFormatting>
  <conditionalFormatting sqref="BC21">
    <cfRule type="cellIs" dxfId="647" priority="3161" operator="lessThan">
      <formula>$C$4</formula>
    </cfRule>
  </conditionalFormatting>
  <conditionalFormatting sqref="BC22">
    <cfRule type="cellIs" dxfId="646" priority="3162" operator="lessThan">
      <formula>$C$4</formula>
    </cfRule>
  </conditionalFormatting>
  <conditionalFormatting sqref="BC23">
    <cfRule type="cellIs" dxfId="645" priority="3163" operator="lessThan">
      <formula>$C$4</formula>
    </cfRule>
  </conditionalFormatting>
  <conditionalFormatting sqref="BC24">
    <cfRule type="cellIs" dxfId="644" priority="3164" operator="lessThan">
      <formula>$C$4</formula>
    </cfRule>
  </conditionalFormatting>
  <conditionalFormatting sqref="BC25">
    <cfRule type="cellIs" dxfId="643" priority="3165" operator="lessThan">
      <formula>$C$4</formula>
    </cfRule>
  </conditionalFormatting>
  <conditionalFormatting sqref="BC26">
    <cfRule type="cellIs" dxfId="642" priority="3166" operator="lessThan">
      <formula>$C$4</formula>
    </cfRule>
  </conditionalFormatting>
  <conditionalFormatting sqref="BC27">
    <cfRule type="cellIs" dxfId="641" priority="3167" operator="lessThan">
      <formula>$C$4</formula>
    </cfRule>
  </conditionalFormatting>
  <conditionalFormatting sqref="BC28">
    <cfRule type="cellIs" dxfId="640" priority="3168" operator="lessThan">
      <formula>$C$4</formula>
    </cfRule>
  </conditionalFormatting>
  <conditionalFormatting sqref="BC29">
    <cfRule type="cellIs" dxfId="639" priority="3169" operator="lessThan">
      <formula>$C$4</formula>
    </cfRule>
  </conditionalFormatting>
  <conditionalFormatting sqref="BC30">
    <cfRule type="cellIs" dxfId="638" priority="3170" operator="lessThan">
      <formula>$C$4</formula>
    </cfRule>
  </conditionalFormatting>
  <conditionalFormatting sqref="BC31">
    <cfRule type="cellIs" dxfId="637" priority="3171" operator="lessThan">
      <formula>$C$4</formula>
    </cfRule>
  </conditionalFormatting>
  <conditionalFormatting sqref="BC32">
    <cfRule type="cellIs" dxfId="636" priority="3172" operator="lessThan">
      <formula>$C$4</formula>
    </cfRule>
  </conditionalFormatting>
  <conditionalFormatting sqref="BC33">
    <cfRule type="cellIs" dxfId="635" priority="3173" operator="lessThan">
      <formula>$C$4</formula>
    </cfRule>
  </conditionalFormatting>
  <conditionalFormatting sqref="BC34">
    <cfRule type="cellIs" dxfId="634" priority="3174" operator="lessThan">
      <formula>$C$4</formula>
    </cfRule>
  </conditionalFormatting>
  <conditionalFormatting sqref="BC35">
    <cfRule type="cellIs" dxfId="633" priority="3175" operator="lessThan">
      <formula>$C$4</formula>
    </cfRule>
  </conditionalFormatting>
  <conditionalFormatting sqref="BC36">
    <cfRule type="cellIs" dxfId="632" priority="3176" operator="lessThan">
      <formula>$C$4</formula>
    </cfRule>
  </conditionalFormatting>
  <conditionalFormatting sqref="BC37">
    <cfRule type="cellIs" dxfId="631" priority="3177" operator="lessThan">
      <formula>$C$4</formula>
    </cfRule>
  </conditionalFormatting>
  <conditionalFormatting sqref="BC38">
    <cfRule type="cellIs" dxfId="630" priority="3178" operator="lessThan">
      <formula>$C$4</formula>
    </cfRule>
  </conditionalFormatting>
  <conditionalFormatting sqref="BC39">
    <cfRule type="cellIs" dxfId="629" priority="3179" operator="lessThan">
      <formula>$C$4</formula>
    </cfRule>
  </conditionalFormatting>
  <conditionalFormatting sqref="BC40">
    <cfRule type="cellIs" dxfId="628" priority="3180" operator="lessThan">
      <formula>$C$4</formula>
    </cfRule>
  </conditionalFormatting>
  <conditionalFormatting sqref="BC41">
    <cfRule type="cellIs" dxfId="627" priority="3181" operator="lessThan">
      <formula>$C$4</formula>
    </cfRule>
  </conditionalFormatting>
  <conditionalFormatting sqref="BC42">
    <cfRule type="cellIs" dxfId="626" priority="3182" operator="lessThan">
      <formula>$C$4</formula>
    </cfRule>
  </conditionalFormatting>
  <conditionalFormatting sqref="BC43">
    <cfRule type="cellIs" dxfId="625" priority="3183" operator="lessThan">
      <formula>$C$4</formula>
    </cfRule>
  </conditionalFormatting>
  <conditionalFormatting sqref="BC44">
    <cfRule type="cellIs" dxfId="624" priority="3184" operator="lessThan">
      <formula>$C$4</formula>
    </cfRule>
  </conditionalFormatting>
  <conditionalFormatting sqref="BC45">
    <cfRule type="cellIs" dxfId="623" priority="3185" operator="lessThan">
      <formula>$C$4</formula>
    </cfRule>
  </conditionalFormatting>
  <conditionalFormatting sqref="BC46">
    <cfRule type="cellIs" dxfId="622" priority="3186" operator="lessThan">
      <formula>$C$4</formula>
    </cfRule>
  </conditionalFormatting>
  <conditionalFormatting sqref="BC47">
    <cfRule type="cellIs" dxfId="621" priority="3187" operator="lessThan">
      <formula>$C$4</formula>
    </cfRule>
  </conditionalFormatting>
  <conditionalFormatting sqref="BC48">
    <cfRule type="cellIs" dxfId="620" priority="3188" operator="lessThan">
      <formula>$C$4</formula>
    </cfRule>
  </conditionalFormatting>
  <conditionalFormatting sqref="BC49">
    <cfRule type="cellIs" dxfId="619" priority="3189" operator="lessThan">
      <formula>$C$4</formula>
    </cfRule>
  </conditionalFormatting>
  <conditionalFormatting sqref="BC50">
    <cfRule type="cellIs" dxfId="618" priority="3190" operator="lessThan">
      <formula>$C$4</formula>
    </cfRule>
  </conditionalFormatting>
  <conditionalFormatting sqref="BC51">
    <cfRule type="cellIs" dxfId="617" priority="3191" operator="lessThan">
      <formula>$C$4</formula>
    </cfRule>
  </conditionalFormatting>
  <conditionalFormatting sqref="BC52">
    <cfRule type="cellIs" dxfId="616" priority="3192" operator="lessThan">
      <formula>$C$4</formula>
    </cfRule>
  </conditionalFormatting>
  <conditionalFormatting sqref="BC53">
    <cfRule type="cellIs" dxfId="615" priority="3193" operator="lessThan">
      <formula>$C$4</formula>
    </cfRule>
  </conditionalFormatting>
  <conditionalFormatting sqref="BC54">
    <cfRule type="cellIs" dxfId="614" priority="3194" operator="lessThan">
      <formula>$C$4</formula>
    </cfRule>
  </conditionalFormatting>
  <conditionalFormatting sqref="BC55">
    <cfRule type="cellIs" dxfId="613" priority="3195" operator="lessThan">
      <formula>$C$4</formula>
    </cfRule>
  </conditionalFormatting>
  <conditionalFormatting sqref="BC56">
    <cfRule type="cellIs" dxfId="612" priority="3196" operator="lessThan">
      <formula>$C$4</formula>
    </cfRule>
  </conditionalFormatting>
  <conditionalFormatting sqref="BC57">
    <cfRule type="cellIs" dxfId="611" priority="3197" operator="lessThan">
      <formula>$C$4</formula>
    </cfRule>
  </conditionalFormatting>
  <conditionalFormatting sqref="BC58">
    <cfRule type="cellIs" dxfId="610" priority="3198" operator="lessThan">
      <formula>$C$4</formula>
    </cfRule>
  </conditionalFormatting>
  <conditionalFormatting sqref="BC59">
    <cfRule type="cellIs" dxfId="609" priority="3199" operator="lessThan">
      <formula>$C$4</formula>
    </cfRule>
  </conditionalFormatting>
  <conditionalFormatting sqref="BC60">
    <cfRule type="cellIs" dxfId="608" priority="3200" operator="lessThan">
      <formula>$C$4</formula>
    </cfRule>
  </conditionalFormatting>
  <conditionalFormatting sqref="BD11">
    <cfRule type="cellIs" dxfId="607" priority="3201" operator="lessThan">
      <formula>$C$4</formula>
    </cfRule>
  </conditionalFormatting>
  <conditionalFormatting sqref="BD12">
    <cfRule type="cellIs" dxfId="606" priority="3202" operator="lessThan">
      <formula>$C$4</formula>
    </cfRule>
  </conditionalFormatting>
  <conditionalFormatting sqref="BD13">
    <cfRule type="cellIs" dxfId="605" priority="3203" operator="lessThan">
      <formula>$C$4</formula>
    </cfRule>
  </conditionalFormatting>
  <conditionalFormatting sqref="BD14">
    <cfRule type="cellIs" dxfId="604" priority="3204" operator="lessThan">
      <formula>$C$4</formula>
    </cfRule>
  </conditionalFormatting>
  <conditionalFormatting sqref="BD15">
    <cfRule type="cellIs" dxfId="603" priority="3205" operator="lessThan">
      <formula>$C$4</formula>
    </cfRule>
  </conditionalFormatting>
  <conditionalFormatting sqref="BD16">
    <cfRule type="cellIs" dxfId="602" priority="3206" operator="lessThan">
      <formula>$C$4</formula>
    </cfRule>
  </conditionalFormatting>
  <conditionalFormatting sqref="BD17">
    <cfRule type="cellIs" dxfId="601" priority="3207" operator="lessThan">
      <formula>$C$4</formula>
    </cfRule>
  </conditionalFormatting>
  <conditionalFormatting sqref="BD18">
    <cfRule type="cellIs" dxfId="600" priority="3208" operator="lessThan">
      <formula>$C$4</formula>
    </cfRule>
  </conditionalFormatting>
  <conditionalFormatting sqref="BD19">
    <cfRule type="cellIs" dxfId="599" priority="3209" operator="lessThan">
      <formula>$C$4</formula>
    </cfRule>
  </conditionalFormatting>
  <conditionalFormatting sqref="BD20">
    <cfRule type="cellIs" dxfId="598" priority="3210" operator="lessThan">
      <formula>$C$4</formula>
    </cfRule>
  </conditionalFormatting>
  <conditionalFormatting sqref="BD21">
    <cfRule type="cellIs" dxfId="597" priority="3211" operator="lessThan">
      <formula>$C$4</formula>
    </cfRule>
  </conditionalFormatting>
  <conditionalFormatting sqref="BD22">
    <cfRule type="cellIs" dxfId="596" priority="3212" operator="lessThan">
      <formula>$C$4</formula>
    </cfRule>
  </conditionalFormatting>
  <conditionalFormatting sqref="BD23">
    <cfRule type="cellIs" dxfId="595" priority="3213" operator="lessThan">
      <formula>$C$4</formula>
    </cfRule>
  </conditionalFormatting>
  <conditionalFormatting sqref="BD24">
    <cfRule type="cellIs" dxfId="594" priority="3214" operator="lessThan">
      <formula>$C$4</formula>
    </cfRule>
  </conditionalFormatting>
  <conditionalFormatting sqref="BD25">
    <cfRule type="cellIs" dxfId="593" priority="3215" operator="lessThan">
      <formula>$C$4</formula>
    </cfRule>
  </conditionalFormatting>
  <conditionalFormatting sqref="BD26">
    <cfRule type="cellIs" dxfId="592" priority="3216" operator="lessThan">
      <formula>$C$4</formula>
    </cfRule>
  </conditionalFormatting>
  <conditionalFormatting sqref="BD27">
    <cfRule type="cellIs" dxfId="591" priority="3217" operator="lessThan">
      <formula>$C$4</formula>
    </cfRule>
  </conditionalFormatting>
  <conditionalFormatting sqref="BD28">
    <cfRule type="cellIs" dxfId="590" priority="3218" operator="lessThan">
      <formula>$C$4</formula>
    </cfRule>
  </conditionalFormatting>
  <conditionalFormatting sqref="BD29">
    <cfRule type="cellIs" dxfId="589" priority="3219" operator="lessThan">
      <formula>$C$4</formula>
    </cfRule>
  </conditionalFormatting>
  <conditionalFormatting sqref="BD30">
    <cfRule type="cellIs" dxfId="588" priority="3220" operator="lessThan">
      <formula>$C$4</formula>
    </cfRule>
  </conditionalFormatting>
  <conditionalFormatting sqref="BD31">
    <cfRule type="cellIs" dxfId="587" priority="3221" operator="lessThan">
      <formula>$C$4</formula>
    </cfRule>
  </conditionalFormatting>
  <conditionalFormatting sqref="BD32">
    <cfRule type="cellIs" dxfId="586" priority="3222" operator="lessThan">
      <formula>$C$4</formula>
    </cfRule>
  </conditionalFormatting>
  <conditionalFormatting sqref="BD33">
    <cfRule type="cellIs" dxfId="585" priority="3223" operator="lessThan">
      <formula>$C$4</formula>
    </cfRule>
  </conditionalFormatting>
  <conditionalFormatting sqref="BD34">
    <cfRule type="cellIs" dxfId="584" priority="3224" operator="lessThan">
      <formula>$C$4</formula>
    </cfRule>
  </conditionalFormatting>
  <conditionalFormatting sqref="BD35">
    <cfRule type="cellIs" dxfId="583" priority="3225" operator="lessThan">
      <formula>$C$4</formula>
    </cfRule>
  </conditionalFormatting>
  <conditionalFormatting sqref="BD36">
    <cfRule type="cellIs" dxfId="582" priority="3226" operator="lessThan">
      <formula>$C$4</formula>
    </cfRule>
  </conditionalFormatting>
  <conditionalFormatting sqref="BD37">
    <cfRule type="cellIs" dxfId="581" priority="3227" operator="lessThan">
      <formula>$C$4</formula>
    </cfRule>
  </conditionalFormatting>
  <conditionalFormatting sqref="BD38">
    <cfRule type="cellIs" dxfId="580" priority="3228" operator="lessThan">
      <formula>$C$4</formula>
    </cfRule>
  </conditionalFormatting>
  <conditionalFormatting sqref="BD39">
    <cfRule type="cellIs" dxfId="579" priority="3229" operator="lessThan">
      <formula>$C$4</formula>
    </cfRule>
  </conditionalFormatting>
  <conditionalFormatting sqref="BD40">
    <cfRule type="cellIs" dxfId="578" priority="3230" operator="lessThan">
      <formula>$C$4</formula>
    </cfRule>
  </conditionalFormatting>
  <conditionalFormatting sqref="BD41">
    <cfRule type="cellIs" dxfId="577" priority="3231" operator="lessThan">
      <formula>$C$4</formula>
    </cfRule>
  </conditionalFormatting>
  <conditionalFormatting sqref="BD42">
    <cfRule type="cellIs" dxfId="576" priority="3232" operator="lessThan">
      <formula>$C$4</formula>
    </cfRule>
  </conditionalFormatting>
  <conditionalFormatting sqref="BD43">
    <cfRule type="cellIs" dxfId="575" priority="3233" operator="lessThan">
      <formula>$C$4</formula>
    </cfRule>
  </conditionalFormatting>
  <conditionalFormatting sqref="BD44">
    <cfRule type="cellIs" dxfId="574" priority="3234" operator="lessThan">
      <formula>$C$4</formula>
    </cfRule>
  </conditionalFormatting>
  <conditionalFormatting sqref="BD45">
    <cfRule type="cellIs" dxfId="573" priority="3235" operator="lessThan">
      <formula>$C$4</formula>
    </cfRule>
  </conditionalFormatting>
  <conditionalFormatting sqref="BD46">
    <cfRule type="cellIs" dxfId="572" priority="3236" operator="lessThan">
      <formula>$C$4</formula>
    </cfRule>
  </conditionalFormatting>
  <conditionalFormatting sqref="BD47">
    <cfRule type="cellIs" dxfId="571" priority="3237" operator="lessThan">
      <formula>$C$4</formula>
    </cfRule>
  </conditionalFormatting>
  <conditionalFormatting sqref="BD48">
    <cfRule type="cellIs" dxfId="570" priority="3238" operator="lessThan">
      <formula>$C$4</formula>
    </cfRule>
  </conditionalFormatting>
  <conditionalFormatting sqref="BD49">
    <cfRule type="cellIs" dxfId="569" priority="3239" operator="lessThan">
      <formula>$C$4</formula>
    </cfRule>
  </conditionalFormatting>
  <conditionalFormatting sqref="BD50">
    <cfRule type="cellIs" dxfId="568" priority="3240" operator="lessThan">
      <formula>$C$4</formula>
    </cfRule>
  </conditionalFormatting>
  <conditionalFormatting sqref="BD51">
    <cfRule type="cellIs" dxfId="567" priority="3241" operator="lessThan">
      <formula>$C$4</formula>
    </cfRule>
  </conditionalFormatting>
  <conditionalFormatting sqref="BD52">
    <cfRule type="cellIs" dxfId="566" priority="3242" operator="lessThan">
      <formula>$C$4</formula>
    </cfRule>
  </conditionalFormatting>
  <conditionalFormatting sqref="BD53">
    <cfRule type="cellIs" dxfId="565" priority="3243" operator="lessThan">
      <formula>$C$4</formula>
    </cfRule>
  </conditionalFormatting>
  <conditionalFormatting sqref="BD54">
    <cfRule type="cellIs" dxfId="564" priority="3244" operator="lessThan">
      <formula>$C$4</formula>
    </cfRule>
  </conditionalFormatting>
  <conditionalFormatting sqref="BD55">
    <cfRule type="cellIs" dxfId="563" priority="3245" operator="lessThan">
      <formula>$C$4</formula>
    </cfRule>
  </conditionalFormatting>
  <conditionalFormatting sqref="BD56">
    <cfRule type="cellIs" dxfId="562" priority="3246" operator="lessThan">
      <formula>$C$4</formula>
    </cfRule>
  </conditionalFormatting>
  <conditionalFormatting sqref="BD57">
    <cfRule type="cellIs" dxfId="561" priority="3247" operator="lessThan">
      <formula>$C$4</formula>
    </cfRule>
  </conditionalFormatting>
  <conditionalFormatting sqref="BD58">
    <cfRule type="cellIs" dxfId="560" priority="3248" operator="lessThan">
      <formula>$C$4</formula>
    </cfRule>
  </conditionalFormatting>
  <conditionalFormatting sqref="BD59">
    <cfRule type="cellIs" dxfId="559" priority="3249" operator="lessThan">
      <formula>$C$4</formula>
    </cfRule>
  </conditionalFormatting>
  <conditionalFormatting sqref="BD60">
    <cfRule type="cellIs" dxfId="558" priority="3250" operator="lessThan">
      <formula>$C$4</formula>
    </cfRule>
  </conditionalFormatting>
  <conditionalFormatting sqref="BE11">
    <cfRule type="cellIs" dxfId="557" priority="3251" operator="lessThan">
      <formula>$C$4</formula>
    </cfRule>
  </conditionalFormatting>
  <conditionalFormatting sqref="BE12">
    <cfRule type="cellIs" dxfId="556" priority="3252" operator="lessThan">
      <formula>$C$4</formula>
    </cfRule>
  </conditionalFormatting>
  <conditionalFormatting sqref="BE13">
    <cfRule type="cellIs" dxfId="555" priority="3253" operator="lessThan">
      <formula>$C$4</formula>
    </cfRule>
  </conditionalFormatting>
  <conditionalFormatting sqref="BE14">
    <cfRule type="cellIs" dxfId="554" priority="3254" operator="lessThan">
      <formula>$C$4</formula>
    </cfRule>
  </conditionalFormatting>
  <conditionalFormatting sqref="BE15">
    <cfRule type="cellIs" dxfId="553" priority="3255" operator="lessThan">
      <formula>$C$4</formula>
    </cfRule>
  </conditionalFormatting>
  <conditionalFormatting sqref="BE16">
    <cfRule type="cellIs" dxfId="552" priority="3256" operator="lessThan">
      <formula>$C$4</formula>
    </cfRule>
  </conditionalFormatting>
  <conditionalFormatting sqref="BE17">
    <cfRule type="cellIs" dxfId="551" priority="3257" operator="lessThan">
      <formula>$C$4</formula>
    </cfRule>
  </conditionalFormatting>
  <conditionalFormatting sqref="BE18">
    <cfRule type="cellIs" dxfId="550" priority="3258" operator="lessThan">
      <formula>$C$4</formula>
    </cfRule>
  </conditionalFormatting>
  <conditionalFormatting sqref="BE19">
    <cfRule type="cellIs" dxfId="549" priority="3259" operator="lessThan">
      <formula>$C$4</formula>
    </cfRule>
  </conditionalFormatting>
  <conditionalFormatting sqref="BE20">
    <cfRule type="cellIs" dxfId="548" priority="3260" operator="lessThan">
      <formula>$C$4</formula>
    </cfRule>
  </conditionalFormatting>
  <conditionalFormatting sqref="BE21">
    <cfRule type="cellIs" dxfId="547" priority="3261" operator="lessThan">
      <formula>$C$4</formula>
    </cfRule>
  </conditionalFormatting>
  <conditionalFormatting sqref="BE22">
    <cfRule type="cellIs" dxfId="546" priority="3262" operator="lessThan">
      <formula>$C$4</formula>
    </cfRule>
  </conditionalFormatting>
  <conditionalFormatting sqref="BE23">
    <cfRule type="cellIs" dxfId="545" priority="3263" operator="lessThan">
      <formula>$C$4</formula>
    </cfRule>
  </conditionalFormatting>
  <conditionalFormatting sqref="BE24">
    <cfRule type="cellIs" dxfId="544" priority="3264" operator="lessThan">
      <formula>$C$4</formula>
    </cfRule>
  </conditionalFormatting>
  <conditionalFormatting sqref="BE25">
    <cfRule type="cellIs" dxfId="543" priority="3265" operator="lessThan">
      <formula>$C$4</formula>
    </cfRule>
  </conditionalFormatting>
  <conditionalFormatting sqref="BE26">
    <cfRule type="cellIs" dxfId="542" priority="3266" operator="lessThan">
      <formula>$C$4</formula>
    </cfRule>
  </conditionalFormatting>
  <conditionalFormatting sqref="BE27">
    <cfRule type="cellIs" dxfId="541" priority="3267" operator="lessThan">
      <formula>$C$4</formula>
    </cfRule>
  </conditionalFormatting>
  <conditionalFormatting sqref="BE28">
    <cfRule type="cellIs" dxfId="540" priority="3268" operator="lessThan">
      <formula>$C$4</formula>
    </cfRule>
  </conditionalFormatting>
  <conditionalFormatting sqref="BE29">
    <cfRule type="cellIs" dxfId="539" priority="3269" operator="lessThan">
      <formula>$C$4</formula>
    </cfRule>
  </conditionalFormatting>
  <conditionalFormatting sqref="BE30">
    <cfRule type="cellIs" dxfId="538" priority="3270" operator="lessThan">
      <formula>$C$4</formula>
    </cfRule>
  </conditionalFormatting>
  <conditionalFormatting sqref="BE31">
    <cfRule type="cellIs" dxfId="537" priority="3271" operator="lessThan">
      <formula>$C$4</formula>
    </cfRule>
  </conditionalFormatting>
  <conditionalFormatting sqref="BE32">
    <cfRule type="cellIs" dxfId="536" priority="3272" operator="lessThan">
      <formula>$C$4</formula>
    </cfRule>
  </conditionalFormatting>
  <conditionalFormatting sqref="BE33">
    <cfRule type="cellIs" dxfId="535" priority="3273" operator="lessThan">
      <formula>$C$4</formula>
    </cfRule>
  </conditionalFormatting>
  <conditionalFormatting sqref="BE34">
    <cfRule type="cellIs" dxfId="534" priority="3274" operator="lessThan">
      <formula>$C$4</formula>
    </cfRule>
  </conditionalFormatting>
  <conditionalFormatting sqref="BE35">
    <cfRule type="cellIs" dxfId="533" priority="3275" operator="lessThan">
      <formula>$C$4</formula>
    </cfRule>
  </conditionalFormatting>
  <conditionalFormatting sqref="BE36">
    <cfRule type="cellIs" dxfId="532" priority="3276" operator="lessThan">
      <formula>$C$4</formula>
    </cfRule>
  </conditionalFormatting>
  <conditionalFormatting sqref="BE37">
    <cfRule type="cellIs" dxfId="531" priority="3277" operator="lessThan">
      <formula>$C$4</formula>
    </cfRule>
  </conditionalFormatting>
  <conditionalFormatting sqref="BE38">
    <cfRule type="cellIs" dxfId="530" priority="3278" operator="lessThan">
      <formula>$C$4</formula>
    </cfRule>
  </conditionalFormatting>
  <conditionalFormatting sqref="BE39">
    <cfRule type="cellIs" dxfId="529" priority="3279" operator="lessThan">
      <formula>$C$4</formula>
    </cfRule>
  </conditionalFormatting>
  <conditionalFormatting sqref="BE40">
    <cfRule type="cellIs" dxfId="528" priority="3280" operator="lessThan">
      <formula>$C$4</formula>
    </cfRule>
  </conditionalFormatting>
  <conditionalFormatting sqref="BE41">
    <cfRule type="cellIs" dxfId="527" priority="3281" operator="lessThan">
      <formula>$C$4</formula>
    </cfRule>
  </conditionalFormatting>
  <conditionalFormatting sqref="BE42">
    <cfRule type="cellIs" dxfId="526" priority="3282" operator="lessThan">
      <formula>$C$4</formula>
    </cfRule>
  </conditionalFormatting>
  <conditionalFormatting sqref="BE43">
    <cfRule type="cellIs" dxfId="525" priority="3283" operator="lessThan">
      <formula>$C$4</formula>
    </cfRule>
  </conditionalFormatting>
  <conditionalFormatting sqref="BE44">
    <cfRule type="cellIs" dxfId="524" priority="3284" operator="lessThan">
      <formula>$C$4</formula>
    </cfRule>
  </conditionalFormatting>
  <conditionalFormatting sqref="BE45">
    <cfRule type="cellIs" dxfId="523" priority="3285" operator="lessThan">
      <formula>$C$4</formula>
    </cfRule>
  </conditionalFormatting>
  <conditionalFormatting sqref="BE46">
    <cfRule type="cellIs" dxfId="522" priority="3286" operator="lessThan">
      <formula>$C$4</formula>
    </cfRule>
  </conditionalFormatting>
  <conditionalFormatting sqref="BE47">
    <cfRule type="cellIs" dxfId="521" priority="3287" operator="lessThan">
      <formula>$C$4</formula>
    </cfRule>
  </conditionalFormatting>
  <conditionalFormatting sqref="BE48">
    <cfRule type="cellIs" dxfId="520" priority="3288" operator="lessThan">
      <formula>$C$4</formula>
    </cfRule>
  </conditionalFormatting>
  <conditionalFormatting sqref="BE49">
    <cfRule type="cellIs" dxfId="519" priority="3289" operator="lessThan">
      <formula>$C$4</formula>
    </cfRule>
  </conditionalFormatting>
  <conditionalFormatting sqref="BE50">
    <cfRule type="cellIs" dxfId="518" priority="3290" operator="lessThan">
      <formula>$C$4</formula>
    </cfRule>
  </conditionalFormatting>
  <conditionalFormatting sqref="BE51">
    <cfRule type="cellIs" dxfId="517" priority="3291" operator="lessThan">
      <formula>$C$4</formula>
    </cfRule>
  </conditionalFormatting>
  <conditionalFormatting sqref="BE52">
    <cfRule type="cellIs" dxfId="516" priority="3292" operator="lessThan">
      <formula>$C$4</formula>
    </cfRule>
  </conditionalFormatting>
  <conditionalFormatting sqref="BE53">
    <cfRule type="cellIs" dxfId="515" priority="3293" operator="lessThan">
      <formula>$C$4</formula>
    </cfRule>
  </conditionalFormatting>
  <conditionalFormatting sqref="BE54">
    <cfRule type="cellIs" dxfId="514" priority="3294" operator="lessThan">
      <formula>$C$4</formula>
    </cfRule>
  </conditionalFormatting>
  <conditionalFormatting sqref="BE55">
    <cfRule type="cellIs" dxfId="513" priority="3295" operator="lessThan">
      <formula>$C$4</formula>
    </cfRule>
  </conditionalFormatting>
  <conditionalFormatting sqref="BE56">
    <cfRule type="cellIs" dxfId="512" priority="3296" operator="lessThan">
      <formula>$C$4</formula>
    </cfRule>
  </conditionalFormatting>
  <conditionalFormatting sqref="BE57">
    <cfRule type="cellIs" dxfId="511" priority="3297" operator="lessThan">
      <formula>$C$4</formula>
    </cfRule>
  </conditionalFormatting>
  <conditionalFormatting sqref="BE58">
    <cfRule type="cellIs" dxfId="510" priority="3298" operator="lessThan">
      <formula>$C$4</formula>
    </cfRule>
  </conditionalFormatting>
  <conditionalFormatting sqref="BE59">
    <cfRule type="cellIs" dxfId="509" priority="3299" operator="lessThan">
      <formula>$C$4</formula>
    </cfRule>
  </conditionalFormatting>
  <conditionalFormatting sqref="BE60">
    <cfRule type="cellIs" dxfId="508" priority="3300" operator="lessThan">
      <formula>$C$4</formula>
    </cfRule>
  </conditionalFormatting>
  <conditionalFormatting sqref="BF11">
    <cfRule type="cellIs" dxfId="507" priority="3301" operator="lessThan">
      <formula>$C$4</formula>
    </cfRule>
  </conditionalFormatting>
  <conditionalFormatting sqref="BF12">
    <cfRule type="cellIs" dxfId="506" priority="3302" operator="lessThan">
      <formula>$C$4</formula>
    </cfRule>
  </conditionalFormatting>
  <conditionalFormatting sqref="BF13">
    <cfRule type="cellIs" dxfId="505" priority="3303" operator="lessThan">
      <formula>$C$4</formula>
    </cfRule>
  </conditionalFormatting>
  <conditionalFormatting sqref="BF14">
    <cfRule type="cellIs" dxfId="504" priority="3304" operator="lessThan">
      <formula>$C$4</formula>
    </cfRule>
  </conditionalFormatting>
  <conditionalFormatting sqref="BF15">
    <cfRule type="cellIs" dxfId="503" priority="3305" operator="lessThan">
      <formula>$C$4</formula>
    </cfRule>
  </conditionalFormatting>
  <conditionalFormatting sqref="BF16">
    <cfRule type="cellIs" dxfId="502" priority="3306" operator="lessThan">
      <formula>$C$4</formula>
    </cfRule>
  </conditionalFormatting>
  <conditionalFormatting sqref="BF17">
    <cfRule type="cellIs" dxfId="501" priority="3307" operator="lessThan">
      <formula>$C$4</formula>
    </cfRule>
  </conditionalFormatting>
  <conditionalFormatting sqref="BF18">
    <cfRule type="cellIs" dxfId="500" priority="3308" operator="lessThan">
      <formula>$C$4</formula>
    </cfRule>
  </conditionalFormatting>
  <conditionalFormatting sqref="BF19">
    <cfRule type="cellIs" dxfId="499" priority="3309" operator="lessThan">
      <formula>$C$4</formula>
    </cfRule>
  </conditionalFormatting>
  <conditionalFormatting sqref="BF20">
    <cfRule type="cellIs" dxfId="498" priority="3310" operator="lessThan">
      <formula>$C$4</formula>
    </cfRule>
  </conditionalFormatting>
  <conditionalFormatting sqref="BF21">
    <cfRule type="cellIs" dxfId="497" priority="3311" operator="lessThan">
      <formula>$C$4</formula>
    </cfRule>
  </conditionalFormatting>
  <conditionalFormatting sqref="BF22">
    <cfRule type="cellIs" dxfId="496" priority="3312" operator="lessThan">
      <formula>$C$4</formula>
    </cfRule>
  </conditionalFormatting>
  <conditionalFormatting sqref="BF23">
    <cfRule type="cellIs" dxfId="495" priority="3313" operator="lessThan">
      <formula>$C$4</formula>
    </cfRule>
  </conditionalFormatting>
  <conditionalFormatting sqref="BF24">
    <cfRule type="cellIs" dxfId="494" priority="3314" operator="lessThan">
      <formula>$C$4</formula>
    </cfRule>
  </conditionalFormatting>
  <conditionalFormatting sqref="BF25">
    <cfRule type="cellIs" dxfId="493" priority="3315" operator="lessThan">
      <formula>$C$4</formula>
    </cfRule>
  </conditionalFormatting>
  <conditionalFormatting sqref="BF26">
    <cfRule type="cellIs" dxfId="492" priority="3316" operator="lessThan">
      <formula>$C$4</formula>
    </cfRule>
  </conditionalFormatting>
  <conditionalFormatting sqref="BF27">
    <cfRule type="cellIs" dxfId="491" priority="3317" operator="lessThan">
      <formula>$C$4</formula>
    </cfRule>
  </conditionalFormatting>
  <conditionalFormatting sqref="BF28">
    <cfRule type="cellIs" dxfId="490" priority="3318" operator="lessThan">
      <formula>$C$4</formula>
    </cfRule>
  </conditionalFormatting>
  <conditionalFormatting sqref="BF29">
    <cfRule type="cellIs" dxfId="489" priority="3319" operator="lessThan">
      <formula>$C$4</formula>
    </cfRule>
  </conditionalFormatting>
  <conditionalFormatting sqref="BF30">
    <cfRule type="cellIs" dxfId="488" priority="3320" operator="lessThan">
      <formula>$C$4</formula>
    </cfRule>
  </conditionalFormatting>
  <conditionalFormatting sqref="BF31">
    <cfRule type="cellIs" dxfId="487" priority="3321" operator="lessThan">
      <formula>$C$4</formula>
    </cfRule>
  </conditionalFormatting>
  <conditionalFormatting sqref="BF32">
    <cfRule type="cellIs" dxfId="486" priority="3322" operator="lessThan">
      <formula>$C$4</formula>
    </cfRule>
  </conditionalFormatting>
  <conditionalFormatting sqref="BF33">
    <cfRule type="cellIs" dxfId="485" priority="3323" operator="lessThan">
      <formula>$C$4</formula>
    </cfRule>
  </conditionalFormatting>
  <conditionalFormatting sqref="BF34">
    <cfRule type="cellIs" dxfId="484" priority="3324" operator="lessThan">
      <formula>$C$4</formula>
    </cfRule>
  </conditionalFormatting>
  <conditionalFormatting sqref="BF35">
    <cfRule type="cellIs" dxfId="483" priority="3325" operator="lessThan">
      <formula>$C$4</formula>
    </cfRule>
  </conditionalFormatting>
  <conditionalFormatting sqref="BF36">
    <cfRule type="cellIs" dxfId="482" priority="3326" operator="lessThan">
      <formula>$C$4</formula>
    </cfRule>
  </conditionalFormatting>
  <conditionalFormatting sqref="BF37">
    <cfRule type="cellIs" dxfId="481" priority="3327" operator="lessThan">
      <formula>$C$4</formula>
    </cfRule>
  </conditionalFormatting>
  <conditionalFormatting sqref="BF38">
    <cfRule type="cellIs" dxfId="480" priority="3328" operator="lessThan">
      <formula>$C$4</formula>
    </cfRule>
  </conditionalFormatting>
  <conditionalFormatting sqref="BF39">
    <cfRule type="cellIs" dxfId="479" priority="3329" operator="lessThan">
      <formula>$C$4</formula>
    </cfRule>
  </conditionalFormatting>
  <conditionalFormatting sqref="BF40">
    <cfRule type="cellIs" dxfId="478" priority="3330" operator="lessThan">
      <formula>$C$4</formula>
    </cfRule>
  </conditionalFormatting>
  <conditionalFormatting sqref="BF41">
    <cfRule type="cellIs" dxfId="477" priority="3331" operator="lessThan">
      <formula>$C$4</formula>
    </cfRule>
  </conditionalFormatting>
  <conditionalFormatting sqref="BF42">
    <cfRule type="cellIs" dxfId="476" priority="3332" operator="lessThan">
      <formula>$C$4</formula>
    </cfRule>
  </conditionalFormatting>
  <conditionalFormatting sqref="BF43">
    <cfRule type="cellIs" dxfId="475" priority="3333" operator="lessThan">
      <formula>$C$4</formula>
    </cfRule>
  </conditionalFormatting>
  <conditionalFormatting sqref="BF44">
    <cfRule type="cellIs" dxfId="474" priority="3334" operator="lessThan">
      <formula>$C$4</formula>
    </cfRule>
  </conditionalFormatting>
  <conditionalFormatting sqref="BF45">
    <cfRule type="cellIs" dxfId="473" priority="3335" operator="lessThan">
      <formula>$C$4</formula>
    </cfRule>
  </conditionalFormatting>
  <conditionalFormatting sqref="BF46">
    <cfRule type="cellIs" dxfId="472" priority="3336" operator="lessThan">
      <formula>$C$4</formula>
    </cfRule>
  </conditionalFormatting>
  <conditionalFormatting sqref="BF47">
    <cfRule type="cellIs" dxfId="471" priority="3337" operator="lessThan">
      <formula>$C$4</formula>
    </cfRule>
  </conditionalFormatting>
  <conditionalFormatting sqref="BF48">
    <cfRule type="cellIs" dxfId="470" priority="3338" operator="lessThan">
      <formula>$C$4</formula>
    </cfRule>
  </conditionalFormatting>
  <conditionalFormatting sqref="BF49">
    <cfRule type="cellIs" dxfId="469" priority="3339" operator="lessThan">
      <formula>$C$4</formula>
    </cfRule>
  </conditionalFormatting>
  <conditionalFormatting sqref="BF50">
    <cfRule type="cellIs" dxfId="468" priority="3340" operator="lessThan">
      <formula>$C$4</formula>
    </cfRule>
  </conditionalFormatting>
  <conditionalFormatting sqref="BF51">
    <cfRule type="cellIs" dxfId="467" priority="3341" operator="lessThan">
      <formula>$C$4</formula>
    </cfRule>
  </conditionalFormatting>
  <conditionalFormatting sqref="BF52">
    <cfRule type="cellIs" dxfId="466" priority="3342" operator="lessThan">
      <formula>$C$4</formula>
    </cfRule>
  </conditionalFormatting>
  <conditionalFormatting sqref="BF53">
    <cfRule type="cellIs" dxfId="465" priority="3343" operator="lessThan">
      <formula>$C$4</formula>
    </cfRule>
  </conditionalFormatting>
  <conditionalFormatting sqref="BF54">
    <cfRule type="cellIs" dxfId="464" priority="3344" operator="lessThan">
      <formula>$C$4</formula>
    </cfRule>
  </conditionalFormatting>
  <conditionalFormatting sqref="BF55">
    <cfRule type="cellIs" dxfId="463" priority="3345" operator="lessThan">
      <formula>$C$4</formula>
    </cfRule>
  </conditionalFormatting>
  <conditionalFormatting sqref="BF56">
    <cfRule type="cellIs" dxfId="462" priority="3346" operator="lessThan">
      <formula>$C$4</formula>
    </cfRule>
  </conditionalFormatting>
  <conditionalFormatting sqref="BF57">
    <cfRule type="cellIs" dxfId="461" priority="3347" operator="lessThan">
      <formula>$C$4</formula>
    </cfRule>
  </conditionalFormatting>
  <conditionalFormatting sqref="BF58">
    <cfRule type="cellIs" dxfId="460" priority="3348" operator="lessThan">
      <formula>$C$4</formula>
    </cfRule>
  </conditionalFormatting>
  <conditionalFormatting sqref="BF59">
    <cfRule type="cellIs" dxfId="459" priority="3349" operator="lessThan">
      <formula>$C$4</formula>
    </cfRule>
  </conditionalFormatting>
  <conditionalFormatting sqref="BF60">
    <cfRule type="cellIs" dxfId="458" priority="3350" operator="lessThan">
      <formula>$C$4</formula>
    </cfRule>
  </conditionalFormatting>
  <conditionalFormatting sqref="BG11">
    <cfRule type="cellIs" dxfId="457" priority="3351" operator="lessThan">
      <formula>$C$4</formula>
    </cfRule>
  </conditionalFormatting>
  <conditionalFormatting sqref="BG12">
    <cfRule type="cellIs" dxfId="456" priority="3352" operator="lessThan">
      <formula>$C$4</formula>
    </cfRule>
  </conditionalFormatting>
  <conditionalFormatting sqref="BG13">
    <cfRule type="cellIs" dxfId="455" priority="3353" operator="lessThan">
      <formula>$C$4</formula>
    </cfRule>
  </conditionalFormatting>
  <conditionalFormatting sqref="BG14">
    <cfRule type="cellIs" dxfId="454" priority="3354" operator="lessThan">
      <formula>$C$4</formula>
    </cfRule>
  </conditionalFormatting>
  <conditionalFormatting sqref="BG15">
    <cfRule type="cellIs" dxfId="453" priority="3355" operator="lessThan">
      <formula>$C$4</formula>
    </cfRule>
  </conditionalFormatting>
  <conditionalFormatting sqref="BG16">
    <cfRule type="cellIs" dxfId="452" priority="3356" operator="lessThan">
      <formula>$C$4</formula>
    </cfRule>
  </conditionalFormatting>
  <conditionalFormatting sqref="BG17">
    <cfRule type="cellIs" dxfId="451" priority="3357" operator="lessThan">
      <formula>$C$4</formula>
    </cfRule>
  </conditionalFormatting>
  <conditionalFormatting sqref="BG18">
    <cfRule type="cellIs" dxfId="450" priority="3358" operator="lessThan">
      <formula>$C$4</formula>
    </cfRule>
  </conditionalFormatting>
  <conditionalFormatting sqref="BG19">
    <cfRule type="cellIs" dxfId="449" priority="3359" operator="lessThan">
      <formula>$C$4</formula>
    </cfRule>
  </conditionalFormatting>
  <conditionalFormatting sqref="BG20">
    <cfRule type="cellIs" dxfId="448" priority="3360" operator="lessThan">
      <formula>$C$4</formula>
    </cfRule>
  </conditionalFormatting>
  <conditionalFormatting sqref="BG21">
    <cfRule type="cellIs" dxfId="447" priority="3361" operator="lessThan">
      <formula>$C$4</formula>
    </cfRule>
  </conditionalFormatting>
  <conditionalFormatting sqref="BG22">
    <cfRule type="cellIs" dxfId="446" priority="3362" operator="lessThan">
      <formula>$C$4</formula>
    </cfRule>
  </conditionalFormatting>
  <conditionalFormatting sqref="BG23">
    <cfRule type="cellIs" dxfId="445" priority="3363" operator="lessThan">
      <formula>$C$4</formula>
    </cfRule>
  </conditionalFormatting>
  <conditionalFormatting sqref="BG24">
    <cfRule type="cellIs" dxfId="444" priority="3364" operator="lessThan">
      <formula>$C$4</formula>
    </cfRule>
  </conditionalFormatting>
  <conditionalFormatting sqref="BG25">
    <cfRule type="cellIs" dxfId="443" priority="3365" operator="lessThan">
      <formula>$C$4</formula>
    </cfRule>
  </conditionalFormatting>
  <conditionalFormatting sqref="BG26">
    <cfRule type="cellIs" dxfId="442" priority="3366" operator="lessThan">
      <formula>$C$4</formula>
    </cfRule>
  </conditionalFormatting>
  <conditionalFormatting sqref="BG27">
    <cfRule type="cellIs" dxfId="441" priority="3367" operator="lessThan">
      <formula>$C$4</formula>
    </cfRule>
  </conditionalFormatting>
  <conditionalFormatting sqref="BG28">
    <cfRule type="cellIs" dxfId="440" priority="3368" operator="lessThan">
      <formula>$C$4</formula>
    </cfRule>
  </conditionalFormatting>
  <conditionalFormatting sqref="BG29">
    <cfRule type="cellIs" dxfId="439" priority="3369" operator="lessThan">
      <formula>$C$4</formula>
    </cfRule>
  </conditionalFormatting>
  <conditionalFormatting sqref="BG30">
    <cfRule type="cellIs" dxfId="438" priority="3370" operator="lessThan">
      <formula>$C$4</formula>
    </cfRule>
  </conditionalFormatting>
  <conditionalFormatting sqref="BG31">
    <cfRule type="cellIs" dxfId="437" priority="3371" operator="lessThan">
      <formula>$C$4</formula>
    </cfRule>
  </conditionalFormatting>
  <conditionalFormatting sqref="BG32">
    <cfRule type="cellIs" dxfId="436" priority="3372" operator="lessThan">
      <formula>$C$4</formula>
    </cfRule>
  </conditionalFormatting>
  <conditionalFormatting sqref="BG33">
    <cfRule type="cellIs" dxfId="435" priority="3373" operator="lessThan">
      <formula>$C$4</formula>
    </cfRule>
  </conditionalFormatting>
  <conditionalFormatting sqref="BG34">
    <cfRule type="cellIs" dxfId="434" priority="3374" operator="lessThan">
      <formula>$C$4</formula>
    </cfRule>
  </conditionalFormatting>
  <conditionalFormatting sqref="BG35">
    <cfRule type="cellIs" dxfId="433" priority="3375" operator="lessThan">
      <formula>$C$4</formula>
    </cfRule>
  </conditionalFormatting>
  <conditionalFormatting sqref="BG36">
    <cfRule type="cellIs" dxfId="432" priority="3376" operator="lessThan">
      <formula>$C$4</formula>
    </cfRule>
  </conditionalFormatting>
  <conditionalFormatting sqref="BG37">
    <cfRule type="cellIs" dxfId="431" priority="3377" operator="lessThan">
      <formula>$C$4</formula>
    </cfRule>
  </conditionalFormatting>
  <conditionalFormatting sqref="BG38">
    <cfRule type="cellIs" dxfId="430" priority="3378" operator="lessThan">
      <formula>$C$4</formula>
    </cfRule>
  </conditionalFormatting>
  <conditionalFormatting sqref="BG39">
    <cfRule type="cellIs" dxfId="429" priority="3379" operator="lessThan">
      <formula>$C$4</formula>
    </cfRule>
  </conditionalFormatting>
  <conditionalFormatting sqref="BG40">
    <cfRule type="cellIs" dxfId="428" priority="3380" operator="lessThan">
      <formula>$C$4</formula>
    </cfRule>
  </conditionalFormatting>
  <conditionalFormatting sqref="BG41">
    <cfRule type="cellIs" dxfId="427" priority="3381" operator="lessThan">
      <formula>$C$4</formula>
    </cfRule>
  </conditionalFormatting>
  <conditionalFormatting sqref="BG42">
    <cfRule type="cellIs" dxfId="426" priority="3382" operator="lessThan">
      <formula>$C$4</formula>
    </cfRule>
  </conditionalFormatting>
  <conditionalFormatting sqref="BG43">
    <cfRule type="cellIs" dxfId="425" priority="3383" operator="lessThan">
      <formula>$C$4</formula>
    </cfRule>
  </conditionalFormatting>
  <conditionalFormatting sqref="BG44">
    <cfRule type="cellIs" dxfId="424" priority="3384" operator="lessThan">
      <formula>$C$4</formula>
    </cfRule>
  </conditionalFormatting>
  <conditionalFormatting sqref="BG45">
    <cfRule type="cellIs" dxfId="423" priority="3385" operator="lessThan">
      <formula>$C$4</formula>
    </cfRule>
  </conditionalFormatting>
  <conditionalFormatting sqref="BG46">
    <cfRule type="cellIs" dxfId="422" priority="3386" operator="lessThan">
      <formula>$C$4</formula>
    </cfRule>
  </conditionalFormatting>
  <conditionalFormatting sqref="BG47">
    <cfRule type="cellIs" dxfId="421" priority="3387" operator="lessThan">
      <formula>$C$4</formula>
    </cfRule>
  </conditionalFormatting>
  <conditionalFormatting sqref="BG48">
    <cfRule type="cellIs" dxfId="420" priority="3388" operator="lessThan">
      <formula>$C$4</formula>
    </cfRule>
  </conditionalFormatting>
  <conditionalFormatting sqref="BG49">
    <cfRule type="cellIs" dxfId="419" priority="3389" operator="lessThan">
      <formula>$C$4</formula>
    </cfRule>
  </conditionalFormatting>
  <conditionalFormatting sqref="BG50">
    <cfRule type="cellIs" dxfId="418" priority="3390" operator="lessThan">
      <formula>$C$4</formula>
    </cfRule>
  </conditionalFormatting>
  <conditionalFormatting sqref="BG51">
    <cfRule type="cellIs" dxfId="417" priority="3391" operator="lessThan">
      <formula>$C$4</formula>
    </cfRule>
  </conditionalFormatting>
  <conditionalFormatting sqref="BG52">
    <cfRule type="cellIs" dxfId="416" priority="3392" operator="lessThan">
      <formula>$C$4</formula>
    </cfRule>
  </conditionalFormatting>
  <conditionalFormatting sqref="BG53">
    <cfRule type="cellIs" dxfId="415" priority="3393" operator="lessThan">
      <formula>$C$4</formula>
    </cfRule>
  </conditionalFormatting>
  <conditionalFormatting sqref="BG54">
    <cfRule type="cellIs" dxfId="414" priority="3394" operator="lessThan">
      <formula>$C$4</formula>
    </cfRule>
  </conditionalFormatting>
  <conditionalFormatting sqref="BG55">
    <cfRule type="cellIs" dxfId="413" priority="3395" operator="lessThan">
      <formula>$C$4</formula>
    </cfRule>
  </conditionalFormatting>
  <conditionalFormatting sqref="BG56">
    <cfRule type="cellIs" dxfId="412" priority="3396" operator="lessThan">
      <formula>$C$4</formula>
    </cfRule>
  </conditionalFormatting>
  <conditionalFormatting sqref="BG57">
    <cfRule type="cellIs" dxfId="411" priority="3397" operator="lessThan">
      <formula>$C$4</formula>
    </cfRule>
  </conditionalFormatting>
  <conditionalFormatting sqref="BG58">
    <cfRule type="cellIs" dxfId="410" priority="3398" operator="lessThan">
      <formula>$C$4</formula>
    </cfRule>
  </conditionalFormatting>
  <conditionalFormatting sqref="BG59">
    <cfRule type="cellIs" dxfId="409" priority="3399" operator="lessThan">
      <formula>$C$4</formula>
    </cfRule>
  </conditionalFormatting>
  <conditionalFormatting sqref="BG60">
    <cfRule type="cellIs" dxfId="408" priority="3400" operator="lessThan">
      <formula>$C$4</formula>
    </cfRule>
  </conditionalFormatting>
  <conditionalFormatting sqref="BH11">
    <cfRule type="cellIs" dxfId="407" priority="3401" operator="lessThan">
      <formula>$C$4</formula>
    </cfRule>
  </conditionalFormatting>
  <conditionalFormatting sqref="BH12">
    <cfRule type="cellIs" dxfId="406" priority="3402" operator="lessThan">
      <formula>$C$4</formula>
    </cfRule>
  </conditionalFormatting>
  <conditionalFormatting sqref="BH13">
    <cfRule type="cellIs" dxfId="405" priority="3403" operator="lessThan">
      <formula>$C$4</formula>
    </cfRule>
  </conditionalFormatting>
  <conditionalFormatting sqref="BH14">
    <cfRule type="cellIs" dxfId="404" priority="3404" operator="lessThan">
      <formula>$C$4</formula>
    </cfRule>
  </conditionalFormatting>
  <conditionalFormatting sqref="BH15">
    <cfRule type="cellIs" dxfId="403" priority="3405" operator="lessThan">
      <formula>$C$4</formula>
    </cfRule>
  </conditionalFormatting>
  <conditionalFormatting sqref="BH16">
    <cfRule type="cellIs" dxfId="402" priority="3406" operator="lessThan">
      <formula>$C$4</formula>
    </cfRule>
  </conditionalFormatting>
  <conditionalFormatting sqref="BH17">
    <cfRule type="cellIs" dxfId="401" priority="3407" operator="lessThan">
      <formula>$C$4</formula>
    </cfRule>
  </conditionalFormatting>
  <conditionalFormatting sqref="BH18">
    <cfRule type="cellIs" dxfId="400" priority="3408" operator="lessThan">
      <formula>$C$4</formula>
    </cfRule>
  </conditionalFormatting>
  <conditionalFormatting sqref="BH19">
    <cfRule type="cellIs" dxfId="399" priority="3409" operator="lessThan">
      <formula>$C$4</formula>
    </cfRule>
  </conditionalFormatting>
  <conditionalFormatting sqref="BH20">
    <cfRule type="cellIs" dxfId="398" priority="3410" operator="lessThan">
      <formula>$C$4</formula>
    </cfRule>
  </conditionalFormatting>
  <conditionalFormatting sqref="BH21">
    <cfRule type="cellIs" dxfId="397" priority="3411" operator="lessThan">
      <formula>$C$4</formula>
    </cfRule>
  </conditionalFormatting>
  <conditionalFormatting sqref="BH22">
    <cfRule type="cellIs" dxfId="396" priority="3412" operator="lessThan">
      <formula>$C$4</formula>
    </cfRule>
  </conditionalFormatting>
  <conditionalFormatting sqref="BH23">
    <cfRule type="cellIs" dxfId="395" priority="3413" operator="lessThan">
      <formula>$C$4</formula>
    </cfRule>
  </conditionalFormatting>
  <conditionalFormatting sqref="BH24">
    <cfRule type="cellIs" dxfId="394" priority="3414" operator="lessThan">
      <formula>$C$4</formula>
    </cfRule>
  </conditionalFormatting>
  <conditionalFormatting sqref="BH25">
    <cfRule type="cellIs" dxfId="393" priority="3415" operator="lessThan">
      <formula>$C$4</formula>
    </cfRule>
  </conditionalFormatting>
  <conditionalFormatting sqref="BH26">
    <cfRule type="cellIs" dxfId="392" priority="3416" operator="lessThan">
      <formula>$C$4</formula>
    </cfRule>
  </conditionalFormatting>
  <conditionalFormatting sqref="BH27">
    <cfRule type="cellIs" dxfId="391" priority="3417" operator="lessThan">
      <formula>$C$4</formula>
    </cfRule>
  </conditionalFormatting>
  <conditionalFormatting sqref="BH28">
    <cfRule type="cellIs" dxfId="390" priority="3418" operator="lessThan">
      <formula>$C$4</formula>
    </cfRule>
  </conditionalFormatting>
  <conditionalFormatting sqref="BH29">
    <cfRule type="cellIs" dxfId="389" priority="3419" operator="lessThan">
      <formula>$C$4</formula>
    </cfRule>
  </conditionalFormatting>
  <conditionalFormatting sqref="BH30">
    <cfRule type="cellIs" dxfId="388" priority="3420" operator="lessThan">
      <formula>$C$4</formula>
    </cfRule>
  </conditionalFormatting>
  <conditionalFormatting sqref="BH31">
    <cfRule type="cellIs" dxfId="387" priority="3421" operator="lessThan">
      <formula>$C$4</formula>
    </cfRule>
  </conditionalFormatting>
  <conditionalFormatting sqref="BH32">
    <cfRule type="cellIs" dxfId="386" priority="3422" operator="lessThan">
      <formula>$C$4</formula>
    </cfRule>
  </conditionalFormatting>
  <conditionalFormatting sqref="BH33">
    <cfRule type="cellIs" dxfId="385" priority="3423" operator="lessThan">
      <formula>$C$4</formula>
    </cfRule>
  </conditionalFormatting>
  <conditionalFormatting sqref="BH34">
    <cfRule type="cellIs" dxfId="384" priority="3424" operator="lessThan">
      <formula>$C$4</formula>
    </cfRule>
  </conditionalFormatting>
  <conditionalFormatting sqref="BH35">
    <cfRule type="cellIs" dxfId="383" priority="3425" operator="lessThan">
      <formula>$C$4</formula>
    </cfRule>
  </conditionalFormatting>
  <conditionalFormatting sqref="BH36">
    <cfRule type="cellIs" dxfId="382" priority="3426" operator="lessThan">
      <formula>$C$4</formula>
    </cfRule>
  </conditionalFormatting>
  <conditionalFormatting sqref="BH37">
    <cfRule type="cellIs" dxfId="381" priority="3427" operator="lessThan">
      <formula>$C$4</formula>
    </cfRule>
  </conditionalFormatting>
  <conditionalFormatting sqref="BH38">
    <cfRule type="cellIs" dxfId="380" priority="3428" operator="lessThan">
      <formula>$C$4</formula>
    </cfRule>
  </conditionalFormatting>
  <conditionalFormatting sqref="BH39">
    <cfRule type="cellIs" dxfId="379" priority="3429" operator="lessThan">
      <formula>$C$4</formula>
    </cfRule>
  </conditionalFormatting>
  <conditionalFormatting sqref="BH40">
    <cfRule type="cellIs" dxfId="378" priority="3430" operator="lessThan">
      <formula>$C$4</formula>
    </cfRule>
  </conditionalFormatting>
  <conditionalFormatting sqref="BH41">
    <cfRule type="cellIs" dxfId="377" priority="3431" operator="lessThan">
      <formula>$C$4</formula>
    </cfRule>
  </conditionalFormatting>
  <conditionalFormatting sqref="BH42">
    <cfRule type="cellIs" dxfId="376" priority="3432" operator="lessThan">
      <formula>$C$4</formula>
    </cfRule>
  </conditionalFormatting>
  <conditionalFormatting sqref="BH43">
    <cfRule type="cellIs" dxfId="375" priority="3433" operator="lessThan">
      <formula>$C$4</formula>
    </cfRule>
  </conditionalFormatting>
  <conditionalFormatting sqref="BH44">
    <cfRule type="cellIs" dxfId="374" priority="3434" operator="lessThan">
      <formula>$C$4</formula>
    </cfRule>
  </conditionalFormatting>
  <conditionalFormatting sqref="BH45">
    <cfRule type="cellIs" dxfId="373" priority="3435" operator="lessThan">
      <formula>$C$4</formula>
    </cfRule>
  </conditionalFormatting>
  <conditionalFormatting sqref="BH46">
    <cfRule type="cellIs" dxfId="372" priority="3436" operator="lessThan">
      <formula>$C$4</formula>
    </cfRule>
  </conditionalFormatting>
  <conditionalFormatting sqref="BH47">
    <cfRule type="cellIs" dxfId="371" priority="3437" operator="lessThan">
      <formula>$C$4</formula>
    </cfRule>
  </conditionalFormatting>
  <conditionalFormatting sqref="BH48">
    <cfRule type="cellIs" dxfId="370" priority="3438" operator="lessThan">
      <formula>$C$4</formula>
    </cfRule>
  </conditionalFormatting>
  <conditionalFormatting sqref="BH49">
    <cfRule type="cellIs" dxfId="369" priority="3439" operator="lessThan">
      <formula>$C$4</formula>
    </cfRule>
  </conditionalFormatting>
  <conditionalFormatting sqref="BH50">
    <cfRule type="cellIs" dxfId="368" priority="3440" operator="lessThan">
      <formula>$C$4</formula>
    </cfRule>
  </conditionalFormatting>
  <conditionalFormatting sqref="BH51">
    <cfRule type="cellIs" dxfId="367" priority="3441" operator="lessThan">
      <formula>$C$4</formula>
    </cfRule>
  </conditionalFormatting>
  <conditionalFormatting sqref="BH52">
    <cfRule type="cellIs" dxfId="366" priority="3442" operator="lessThan">
      <formula>$C$4</formula>
    </cfRule>
  </conditionalFormatting>
  <conditionalFormatting sqref="BH53">
    <cfRule type="cellIs" dxfId="365" priority="3443" operator="lessThan">
      <formula>$C$4</formula>
    </cfRule>
  </conditionalFormatting>
  <conditionalFormatting sqref="BH54">
    <cfRule type="cellIs" dxfId="364" priority="3444" operator="lessThan">
      <formula>$C$4</formula>
    </cfRule>
  </conditionalFormatting>
  <conditionalFormatting sqref="BH55">
    <cfRule type="cellIs" dxfId="363" priority="3445" operator="lessThan">
      <formula>$C$4</formula>
    </cfRule>
  </conditionalFormatting>
  <conditionalFormatting sqref="BH56">
    <cfRule type="cellIs" dxfId="362" priority="3446" operator="lessThan">
      <formula>$C$4</formula>
    </cfRule>
  </conditionalFormatting>
  <conditionalFormatting sqref="BH57">
    <cfRule type="cellIs" dxfId="361" priority="3447" operator="lessThan">
      <formula>$C$4</formula>
    </cfRule>
  </conditionalFormatting>
  <conditionalFormatting sqref="BH58">
    <cfRule type="cellIs" dxfId="360" priority="3448" operator="lessThan">
      <formula>$C$4</formula>
    </cfRule>
  </conditionalFormatting>
  <conditionalFormatting sqref="BH59">
    <cfRule type="cellIs" dxfId="359" priority="3449" operator="lessThan">
      <formula>$C$4</formula>
    </cfRule>
  </conditionalFormatting>
  <conditionalFormatting sqref="BH60">
    <cfRule type="cellIs" dxfId="358" priority="3450" operator="lessThan">
      <formula>$C$4</formula>
    </cfRule>
  </conditionalFormatting>
  <conditionalFormatting sqref="BI11">
    <cfRule type="cellIs" dxfId="357" priority="3451" operator="lessThan">
      <formula>$C$4</formula>
    </cfRule>
  </conditionalFormatting>
  <conditionalFormatting sqref="BI12">
    <cfRule type="cellIs" dxfId="356" priority="3452" operator="lessThan">
      <formula>$C$4</formula>
    </cfRule>
  </conditionalFormatting>
  <conditionalFormatting sqref="BI13">
    <cfRule type="cellIs" dxfId="355" priority="3453" operator="lessThan">
      <formula>$C$4</formula>
    </cfRule>
  </conditionalFormatting>
  <conditionalFormatting sqref="BI14">
    <cfRule type="cellIs" dxfId="354" priority="3454" operator="lessThan">
      <formula>$C$4</formula>
    </cfRule>
  </conditionalFormatting>
  <conditionalFormatting sqref="BI15">
    <cfRule type="cellIs" dxfId="353" priority="3455" operator="lessThan">
      <formula>$C$4</formula>
    </cfRule>
  </conditionalFormatting>
  <conditionalFormatting sqref="BI16">
    <cfRule type="cellIs" dxfId="352" priority="3456" operator="lessThan">
      <formula>$C$4</formula>
    </cfRule>
  </conditionalFormatting>
  <conditionalFormatting sqref="BI17">
    <cfRule type="cellIs" dxfId="351" priority="3457" operator="lessThan">
      <formula>$C$4</formula>
    </cfRule>
  </conditionalFormatting>
  <conditionalFormatting sqref="BI18">
    <cfRule type="cellIs" dxfId="350" priority="3458" operator="lessThan">
      <formula>$C$4</formula>
    </cfRule>
  </conditionalFormatting>
  <conditionalFormatting sqref="BI19">
    <cfRule type="cellIs" dxfId="349" priority="3459" operator="lessThan">
      <formula>$C$4</formula>
    </cfRule>
  </conditionalFormatting>
  <conditionalFormatting sqref="BI20">
    <cfRule type="cellIs" dxfId="348" priority="3460" operator="lessThan">
      <formula>$C$4</formula>
    </cfRule>
  </conditionalFormatting>
  <conditionalFormatting sqref="BI21">
    <cfRule type="cellIs" dxfId="347" priority="3461" operator="lessThan">
      <formula>$C$4</formula>
    </cfRule>
  </conditionalFormatting>
  <conditionalFormatting sqref="BI22">
    <cfRule type="cellIs" dxfId="346" priority="3462" operator="lessThan">
      <formula>$C$4</formula>
    </cfRule>
  </conditionalFormatting>
  <conditionalFormatting sqref="BI23">
    <cfRule type="cellIs" dxfId="345" priority="3463" operator="lessThan">
      <formula>$C$4</formula>
    </cfRule>
  </conditionalFormatting>
  <conditionalFormatting sqref="BI24">
    <cfRule type="cellIs" dxfId="344" priority="3464" operator="lessThan">
      <formula>$C$4</formula>
    </cfRule>
  </conditionalFormatting>
  <conditionalFormatting sqref="BI25">
    <cfRule type="cellIs" dxfId="343" priority="3465" operator="lessThan">
      <formula>$C$4</formula>
    </cfRule>
  </conditionalFormatting>
  <conditionalFormatting sqref="BI26">
    <cfRule type="cellIs" dxfId="342" priority="3466" operator="lessThan">
      <formula>$C$4</formula>
    </cfRule>
  </conditionalFormatting>
  <conditionalFormatting sqref="BI27">
    <cfRule type="cellIs" dxfId="341" priority="3467" operator="lessThan">
      <formula>$C$4</formula>
    </cfRule>
  </conditionalFormatting>
  <conditionalFormatting sqref="BI28">
    <cfRule type="cellIs" dxfId="340" priority="3468" operator="lessThan">
      <formula>$C$4</formula>
    </cfRule>
  </conditionalFormatting>
  <conditionalFormatting sqref="BI29">
    <cfRule type="cellIs" dxfId="339" priority="3469" operator="lessThan">
      <formula>$C$4</formula>
    </cfRule>
  </conditionalFormatting>
  <conditionalFormatting sqref="BI30">
    <cfRule type="cellIs" dxfId="338" priority="3470" operator="lessThan">
      <formula>$C$4</formula>
    </cfRule>
  </conditionalFormatting>
  <conditionalFormatting sqref="BI31">
    <cfRule type="cellIs" dxfId="337" priority="3471" operator="lessThan">
      <formula>$C$4</formula>
    </cfRule>
  </conditionalFormatting>
  <conditionalFormatting sqref="BI32">
    <cfRule type="cellIs" dxfId="336" priority="3472" operator="lessThan">
      <formula>$C$4</formula>
    </cfRule>
  </conditionalFormatting>
  <conditionalFormatting sqref="BI33">
    <cfRule type="cellIs" dxfId="335" priority="3473" operator="lessThan">
      <formula>$C$4</formula>
    </cfRule>
  </conditionalFormatting>
  <conditionalFormatting sqref="BI34">
    <cfRule type="cellIs" dxfId="334" priority="3474" operator="lessThan">
      <formula>$C$4</formula>
    </cfRule>
  </conditionalFormatting>
  <conditionalFormatting sqref="BI35">
    <cfRule type="cellIs" dxfId="333" priority="3475" operator="lessThan">
      <formula>$C$4</formula>
    </cfRule>
  </conditionalFormatting>
  <conditionalFormatting sqref="BI36">
    <cfRule type="cellIs" dxfId="332" priority="3476" operator="lessThan">
      <formula>$C$4</formula>
    </cfRule>
  </conditionalFormatting>
  <conditionalFormatting sqref="BI37">
    <cfRule type="cellIs" dxfId="331" priority="3477" operator="lessThan">
      <formula>$C$4</formula>
    </cfRule>
  </conditionalFormatting>
  <conditionalFormatting sqref="BI38">
    <cfRule type="cellIs" dxfId="330" priority="3478" operator="lessThan">
      <formula>$C$4</formula>
    </cfRule>
  </conditionalFormatting>
  <conditionalFormatting sqref="BI39">
    <cfRule type="cellIs" dxfId="329" priority="3479" operator="lessThan">
      <formula>$C$4</formula>
    </cfRule>
  </conditionalFormatting>
  <conditionalFormatting sqref="BI40">
    <cfRule type="cellIs" dxfId="328" priority="3480" operator="lessThan">
      <formula>$C$4</formula>
    </cfRule>
  </conditionalFormatting>
  <conditionalFormatting sqref="BI41">
    <cfRule type="cellIs" dxfId="327" priority="3481" operator="lessThan">
      <formula>$C$4</formula>
    </cfRule>
  </conditionalFormatting>
  <conditionalFormatting sqref="BI42">
    <cfRule type="cellIs" dxfId="326" priority="3482" operator="lessThan">
      <formula>$C$4</formula>
    </cfRule>
  </conditionalFormatting>
  <conditionalFormatting sqref="BI43">
    <cfRule type="cellIs" dxfId="325" priority="3483" operator="lessThan">
      <formula>$C$4</formula>
    </cfRule>
  </conditionalFormatting>
  <conditionalFormatting sqref="BI44">
    <cfRule type="cellIs" dxfId="324" priority="3484" operator="lessThan">
      <formula>$C$4</formula>
    </cfRule>
  </conditionalFormatting>
  <conditionalFormatting sqref="BI45">
    <cfRule type="cellIs" dxfId="323" priority="3485" operator="lessThan">
      <formula>$C$4</formula>
    </cfRule>
  </conditionalFormatting>
  <conditionalFormatting sqref="BI46">
    <cfRule type="cellIs" dxfId="322" priority="3486" operator="lessThan">
      <formula>$C$4</formula>
    </cfRule>
  </conditionalFormatting>
  <conditionalFormatting sqref="BI47">
    <cfRule type="cellIs" dxfId="321" priority="3487" operator="lessThan">
      <formula>$C$4</formula>
    </cfRule>
  </conditionalFormatting>
  <conditionalFormatting sqref="BI48">
    <cfRule type="cellIs" dxfId="320" priority="3488" operator="lessThan">
      <formula>$C$4</formula>
    </cfRule>
  </conditionalFormatting>
  <conditionalFormatting sqref="BI49">
    <cfRule type="cellIs" dxfId="319" priority="3489" operator="lessThan">
      <formula>$C$4</formula>
    </cfRule>
  </conditionalFormatting>
  <conditionalFormatting sqref="BI50">
    <cfRule type="cellIs" dxfId="318" priority="3490" operator="lessThan">
      <formula>$C$4</formula>
    </cfRule>
  </conditionalFormatting>
  <conditionalFormatting sqref="BI51">
    <cfRule type="cellIs" dxfId="317" priority="3491" operator="lessThan">
      <formula>$C$4</formula>
    </cfRule>
  </conditionalFormatting>
  <conditionalFormatting sqref="BI52">
    <cfRule type="cellIs" dxfId="316" priority="3492" operator="lessThan">
      <formula>$C$4</formula>
    </cfRule>
  </conditionalFormatting>
  <conditionalFormatting sqref="BI53">
    <cfRule type="cellIs" dxfId="315" priority="3493" operator="lessThan">
      <formula>$C$4</formula>
    </cfRule>
  </conditionalFormatting>
  <conditionalFormatting sqref="BI54">
    <cfRule type="cellIs" dxfId="314" priority="3494" operator="lessThan">
      <formula>$C$4</formula>
    </cfRule>
  </conditionalFormatting>
  <conditionalFormatting sqref="BI55">
    <cfRule type="cellIs" dxfId="313" priority="3495" operator="lessThan">
      <formula>$C$4</formula>
    </cfRule>
  </conditionalFormatting>
  <conditionalFormatting sqref="BI56">
    <cfRule type="cellIs" dxfId="312" priority="3496" operator="lessThan">
      <formula>$C$4</formula>
    </cfRule>
  </conditionalFormatting>
  <conditionalFormatting sqref="BI57">
    <cfRule type="cellIs" dxfId="311" priority="3497" operator="lessThan">
      <formula>$C$4</formula>
    </cfRule>
  </conditionalFormatting>
  <conditionalFormatting sqref="BI58">
    <cfRule type="cellIs" dxfId="310" priority="3498" operator="lessThan">
      <formula>$C$4</formula>
    </cfRule>
  </conditionalFormatting>
  <conditionalFormatting sqref="BI59">
    <cfRule type="cellIs" dxfId="309" priority="3499" operator="lessThan">
      <formula>$C$4</formula>
    </cfRule>
  </conditionalFormatting>
  <conditionalFormatting sqref="BI60">
    <cfRule type="cellIs" dxfId="308" priority="3500" operator="lessThan">
      <formula>$C$4</formula>
    </cfRule>
  </conditionalFormatting>
  <conditionalFormatting sqref="BJ11">
    <cfRule type="cellIs" dxfId="307" priority="3501" operator="lessThan">
      <formula>$C$4</formula>
    </cfRule>
  </conditionalFormatting>
  <conditionalFormatting sqref="BJ12">
    <cfRule type="cellIs" dxfId="306" priority="3502" operator="lessThan">
      <formula>$C$4</formula>
    </cfRule>
  </conditionalFormatting>
  <conditionalFormatting sqref="BJ13">
    <cfRule type="cellIs" dxfId="305" priority="3503" operator="lessThan">
      <formula>$C$4</formula>
    </cfRule>
  </conditionalFormatting>
  <conditionalFormatting sqref="BJ14">
    <cfRule type="cellIs" dxfId="304" priority="3504" operator="lessThan">
      <formula>$C$4</formula>
    </cfRule>
  </conditionalFormatting>
  <conditionalFormatting sqref="BJ15">
    <cfRule type="cellIs" dxfId="303" priority="3505" operator="lessThan">
      <formula>$C$4</formula>
    </cfRule>
  </conditionalFormatting>
  <conditionalFormatting sqref="BJ16">
    <cfRule type="cellIs" dxfId="302" priority="3506" operator="lessThan">
      <formula>$C$4</formula>
    </cfRule>
  </conditionalFormatting>
  <conditionalFormatting sqref="BJ17">
    <cfRule type="cellIs" dxfId="301" priority="3507" operator="lessThan">
      <formula>$C$4</formula>
    </cfRule>
  </conditionalFormatting>
  <conditionalFormatting sqref="BJ18">
    <cfRule type="cellIs" dxfId="300" priority="3508" operator="lessThan">
      <formula>$C$4</formula>
    </cfRule>
  </conditionalFormatting>
  <conditionalFormatting sqref="BJ19">
    <cfRule type="cellIs" dxfId="299" priority="3509" operator="lessThan">
      <formula>$C$4</formula>
    </cfRule>
  </conditionalFormatting>
  <conditionalFormatting sqref="BJ20">
    <cfRule type="cellIs" dxfId="298" priority="3510" operator="lessThan">
      <formula>$C$4</formula>
    </cfRule>
  </conditionalFormatting>
  <conditionalFormatting sqref="BJ21">
    <cfRule type="cellIs" dxfId="297" priority="3511" operator="lessThan">
      <formula>$C$4</formula>
    </cfRule>
  </conditionalFormatting>
  <conditionalFormatting sqref="BJ22">
    <cfRule type="cellIs" dxfId="296" priority="3512" operator="lessThan">
      <formula>$C$4</formula>
    </cfRule>
  </conditionalFormatting>
  <conditionalFormatting sqref="BJ23">
    <cfRule type="cellIs" dxfId="295" priority="3513" operator="lessThan">
      <formula>$C$4</formula>
    </cfRule>
  </conditionalFormatting>
  <conditionalFormatting sqref="BJ24">
    <cfRule type="cellIs" dxfId="294" priority="3514" operator="lessThan">
      <formula>$C$4</formula>
    </cfRule>
  </conditionalFormatting>
  <conditionalFormatting sqref="BJ25">
    <cfRule type="cellIs" dxfId="293" priority="3515" operator="lessThan">
      <formula>$C$4</formula>
    </cfRule>
  </conditionalFormatting>
  <conditionalFormatting sqref="BJ26">
    <cfRule type="cellIs" dxfId="292" priority="3516" operator="lessThan">
      <formula>$C$4</formula>
    </cfRule>
  </conditionalFormatting>
  <conditionalFormatting sqref="BJ27">
    <cfRule type="cellIs" dxfId="291" priority="3517" operator="lessThan">
      <formula>$C$4</formula>
    </cfRule>
  </conditionalFormatting>
  <conditionalFormatting sqref="BJ28">
    <cfRule type="cellIs" dxfId="290" priority="3518" operator="lessThan">
      <formula>$C$4</formula>
    </cfRule>
  </conditionalFormatting>
  <conditionalFormatting sqref="BJ29">
    <cfRule type="cellIs" dxfId="289" priority="3519" operator="lessThan">
      <formula>$C$4</formula>
    </cfRule>
  </conditionalFormatting>
  <conditionalFormatting sqref="BJ30">
    <cfRule type="cellIs" dxfId="288" priority="3520" operator="lessThan">
      <formula>$C$4</formula>
    </cfRule>
  </conditionalFormatting>
  <conditionalFormatting sqref="BJ31">
    <cfRule type="cellIs" dxfId="287" priority="3521" operator="lessThan">
      <formula>$C$4</formula>
    </cfRule>
  </conditionalFormatting>
  <conditionalFormatting sqref="BJ32">
    <cfRule type="cellIs" dxfId="286" priority="3522" operator="lessThan">
      <formula>$C$4</formula>
    </cfRule>
  </conditionalFormatting>
  <conditionalFormatting sqref="BJ33">
    <cfRule type="cellIs" dxfId="285" priority="3523" operator="lessThan">
      <formula>$C$4</formula>
    </cfRule>
  </conditionalFormatting>
  <conditionalFormatting sqref="BJ34">
    <cfRule type="cellIs" dxfId="284" priority="3524" operator="lessThan">
      <formula>$C$4</formula>
    </cfRule>
  </conditionalFormatting>
  <conditionalFormatting sqref="BJ35">
    <cfRule type="cellIs" dxfId="283" priority="3525" operator="lessThan">
      <formula>$C$4</formula>
    </cfRule>
  </conditionalFormatting>
  <conditionalFormatting sqref="BJ36">
    <cfRule type="cellIs" dxfId="282" priority="3526" operator="lessThan">
      <formula>$C$4</formula>
    </cfRule>
  </conditionalFormatting>
  <conditionalFormatting sqref="BJ37">
    <cfRule type="cellIs" dxfId="281" priority="3527" operator="lessThan">
      <formula>$C$4</formula>
    </cfRule>
  </conditionalFormatting>
  <conditionalFormatting sqref="BJ38">
    <cfRule type="cellIs" dxfId="280" priority="3528" operator="lessThan">
      <formula>$C$4</formula>
    </cfRule>
  </conditionalFormatting>
  <conditionalFormatting sqref="BJ39">
    <cfRule type="cellIs" dxfId="279" priority="3529" operator="lessThan">
      <formula>$C$4</formula>
    </cfRule>
  </conditionalFormatting>
  <conditionalFormatting sqref="BJ40">
    <cfRule type="cellIs" dxfId="278" priority="3530" operator="lessThan">
      <formula>$C$4</formula>
    </cfRule>
  </conditionalFormatting>
  <conditionalFormatting sqref="BJ41">
    <cfRule type="cellIs" dxfId="277" priority="3531" operator="lessThan">
      <formula>$C$4</formula>
    </cfRule>
  </conditionalFormatting>
  <conditionalFormatting sqref="BJ42">
    <cfRule type="cellIs" dxfId="276" priority="3532" operator="lessThan">
      <formula>$C$4</formula>
    </cfRule>
  </conditionalFormatting>
  <conditionalFormatting sqref="BJ43">
    <cfRule type="cellIs" dxfId="275" priority="3533" operator="lessThan">
      <formula>$C$4</formula>
    </cfRule>
  </conditionalFormatting>
  <conditionalFormatting sqref="BJ44">
    <cfRule type="cellIs" dxfId="274" priority="3534" operator="lessThan">
      <formula>$C$4</formula>
    </cfRule>
  </conditionalFormatting>
  <conditionalFormatting sqref="BJ45">
    <cfRule type="cellIs" dxfId="273" priority="3535" operator="lessThan">
      <formula>$C$4</formula>
    </cfRule>
  </conditionalFormatting>
  <conditionalFormatting sqref="BJ46">
    <cfRule type="cellIs" dxfId="272" priority="3536" operator="lessThan">
      <formula>$C$4</formula>
    </cfRule>
  </conditionalFormatting>
  <conditionalFormatting sqref="BJ47">
    <cfRule type="cellIs" dxfId="271" priority="3537" operator="lessThan">
      <formula>$C$4</formula>
    </cfRule>
  </conditionalFormatting>
  <conditionalFormatting sqref="BJ48">
    <cfRule type="cellIs" dxfId="270" priority="3538" operator="lessThan">
      <formula>$C$4</formula>
    </cfRule>
  </conditionalFormatting>
  <conditionalFormatting sqref="BJ49">
    <cfRule type="cellIs" dxfId="269" priority="3539" operator="lessThan">
      <formula>$C$4</formula>
    </cfRule>
  </conditionalFormatting>
  <conditionalFormatting sqref="BJ50">
    <cfRule type="cellIs" dxfId="268" priority="3540" operator="lessThan">
      <formula>$C$4</formula>
    </cfRule>
  </conditionalFormatting>
  <conditionalFormatting sqref="BJ51">
    <cfRule type="cellIs" dxfId="267" priority="3541" operator="lessThan">
      <formula>$C$4</formula>
    </cfRule>
  </conditionalFormatting>
  <conditionalFormatting sqref="BJ52">
    <cfRule type="cellIs" dxfId="266" priority="3542" operator="lessThan">
      <formula>$C$4</formula>
    </cfRule>
  </conditionalFormatting>
  <conditionalFormatting sqref="BJ53">
    <cfRule type="cellIs" dxfId="265" priority="3543" operator="lessThan">
      <formula>$C$4</formula>
    </cfRule>
  </conditionalFormatting>
  <conditionalFormatting sqref="BJ54">
    <cfRule type="cellIs" dxfId="264" priority="3544" operator="lessThan">
      <formula>$C$4</formula>
    </cfRule>
  </conditionalFormatting>
  <conditionalFormatting sqref="BJ55">
    <cfRule type="cellIs" dxfId="263" priority="3545" operator="lessThan">
      <formula>$C$4</formula>
    </cfRule>
  </conditionalFormatting>
  <conditionalFormatting sqref="BJ56">
    <cfRule type="cellIs" dxfId="262" priority="3546" operator="lessThan">
      <formula>$C$4</formula>
    </cfRule>
  </conditionalFormatting>
  <conditionalFormatting sqref="BJ57">
    <cfRule type="cellIs" dxfId="261" priority="3547" operator="lessThan">
      <formula>$C$4</formula>
    </cfRule>
  </conditionalFormatting>
  <conditionalFormatting sqref="BJ58">
    <cfRule type="cellIs" dxfId="260" priority="3548" operator="lessThan">
      <formula>$C$4</formula>
    </cfRule>
  </conditionalFormatting>
  <conditionalFormatting sqref="BJ59">
    <cfRule type="cellIs" dxfId="259" priority="3549" operator="lessThan">
      <formula>$C$4</formula>
    </cfRule>
  </conditionalFormatting>
  <conditionalFormatting sqref="BJ60">
    <cfRule type="cellIs" dxfId="258" priority="3550" operator="lessThan">
      <formula>$C$4</formula>
    </cfRule>
  </conditionalFormatting>
  <conditionalFormatting sqref="BK11">
    <cfRule type="cellIs" dxfId="257" priority="3551" operator="lessThan">
      <formula>$C$4</formula>
    </cfRule>
  </conditionalFormatting>
  <conditionalFormatting sqref="BK12">
    <cfRule type="cellIs" dxfId="256" priority="3552" operator="lessThan">
      <formula>$C$4</formula>
    </cfRule>
  </conditionalFormatting>
  <conditionalFormatting sqref="BK13">
    <cfRule type="cellIs" dxfId="255" priority="3553" operator="lessThan">
      <formula>$C$4</formula>
    </cfRule>
  </conditionalFormatting>
  <conditionalFormatting sqref="BK14">
    <cfRule type="cellIs" dxfId="254" priority="3554" operator="lessThan">
      <formula>$C$4</formula>
    </cfRule>
  </conditionalFormatting>
  <conditionalFormatting sqref="BK15">
    <cfRule type="cellIs" dxfId="253" priority="3555" operator="lessThan">
      <formula>$C$4</formula>
    </cfRule>
  </conditionalFormatting>
  <conditionalFormatting sqref="BK16">
    <cfRule type="cellIs" dxfId="252" priority="3556" operator="lessThan">
      <formula>$C$4</formula>
    </cfRule>
  </conditionalFormatting>
  <conditionalFormatting sqref="BK17">
    <cfRule type="cellIs" dxfId="251" priority="3557" operator="lessThan">
      <formula>$C$4</formula>
    </cfRule>
  </conditionalFormatting>
  <conditionalFormatting sqref="BK18">
    <cfRule type="cellIs" dxfId="250" priority="3558" operator="lessThan">
      <formula>$C$4</formula>
    </cfRule>
  </conditionalFormatting>
  <conditionalFormatting sqref="BK19">
    <cfRule type="cellIs" dxfId="249" priority="3559" operator="lessThan">
      <formula>$C$4</formula>
    </cfRule>
  </conditionalFormatting>
  <conditionalFormatting sqref="BK20">
    <cfRule type="cellIs" dxfId="248" priority="3560" operator="lessThan">
      <formula>$C$4</formula>
    </cfRule>
  </conditionalFormatting>
  <conditionalFormatting sqref="BK21">
    <cfRule type="cellIs" dxfId="247" priority="3561" operator="lessThan">
      <formula>$C$4</formula>
    </cfRule>
  </conditionalFormatting>
  <conditionalFormatting sqref="BK22">
    <cfRule type="cellIs" dxfId="246" priority="3562" operator="lessThan">
      <formula>$C$4</formula>
    </cfRule>
  </conditionalFormatting>
  <conditionalFormatting sqref="BK23">
    <cfRule type="cellIs" dxfId="245" priority="3563" operator="lessThan">
      <formula>$C$4</formula>
    </cfRule>
  </conditionalFormatting>
  <conditionalFormatting sqref="BK24">
    <cfRule type="cellIs" dxfId="244" priority="3564" operator="lessThan">
      <formula>$C$4</formula>
    </cfRule>
  </conditionalFormatting>
  <conditionalFormatting sqref="BK25">
    <cfRule type="cellIs" dxfId="243" priority="3565" operator="lessThan">
      <formula>$C$4</formula>
    </cfRule>
  </conditionalFormatting>
  <conditionalFormatting sqref="BK26">
    <cfRule type="cellIs" dxfId="242" priority="3566" operator="lessThan">
      <formula>$C$4</formula>
    </cfRule>
  </conditionalFormatting>
  <conditionalFormatting sqref="BK27">
    <cfRule type="cellIs" dxfId="241" priority="3567" operator="lessThan">
      <formula>$C$4</formula>
    </cfRule>
  </conditionalFormatting>
  <conditionalFormatting sqref="BK28">
    <cfRule type="cellIs" dxfId="240" priority="3568" operator="lessThan">
      <formula>$C$4</formula>
    </cfRule>
  </conditionalFormatting>
  <conditionalFormatting sqref="BK29">
    <cfRule type="cellIs" dxfId="239" priority="3569" operator="lessThan">
      <formula>$C$4</formula>
    </cfRule>
  </conditionalFormatting>
  <conditionalFormatting sqref="BK30">
    <cfRule type="cellIs" dxfId="238" priority="3570" operator="lessThan">
      <formula>$C$4</formula>
    </cfRule>
  </conditionalFormatting>
  <conditionalFormatting sqref="BK31">
    <cfRule type="cellIs" dxfId="237" priority="3571" operator="lessThan">
      <formula>$C$4</formula>
    </cfRule>
  </conditionalFormatting>
  <conditionalFormatting sqref="BK32">
    <cfRule type="cellIs" dxfId="236" priority="3572" operator="lessThan">
      <formula>$C$4</formula>
    </cfRule>
  </conditionalFormatting>
  <conditionalFormatting sqref="BK33">
    <cfRule type="cellIs" dxfId="235" priority="3573" operator="lessThan">
      <formula>$C$4</formula>
    </cfRule>
  </conditionalFormatting>
  <conditionalFormatting sqref="BK34">
    <cfRule type="cellIs" dxfId="234" priority="3574" operator="lessThan">
      <formula>$C$4</formula>
    </cfRule>
  </conditionalFormatting>
  <conditionalFormatting sqref="BK35">
    <cfRule type="cellIs" dxfId="233" priority="3575" operator="lessThan">
      <formula>$C$4</formula>
    </cfRule>
  </conditionalFormatting>
  <conditionalFormatting sqref="BK36">
    <cfRule type="cellIs" dxfId="232" priority="3576" operator="lessThan">
      <formula>$C$4</formula>
    </cfRule>
  </conditionalFormatting>
  <conditionalFormatting sqref="BK37">
    <cfRule type="cellIs" dxfId="231" priority="3577" operator="lessThan">
      <formula>$C$4</formula>
    </cfRule>
  </conditionalFormatting>
  <conditionalFormatting sqref="BK38">
    <cfRule type="cellIs" dxfId="230" priority="3578" operator="lessThan">
      <formula>$C$4</formula>
    </cfRule>
  </conditionalFormatting>
  <conditionalFormatting sqref="BK39">
    <cfRule type="cellIs" dxfId="229" priority="3579" operator="lessThan">
      <formula>$C$4</formula>
    </cfRule>
  </conditionalFormatting>
  <conditionalFormatting sqref="BK40">
    <cfRule type="cellIs" dxfId="228" priority="3580" operator="lessThan">
      <formula>$C$4</formula>
    </cfRule>
  </conditionalFormatting>
  <conditionalFormatting sqref="BK41">
    <cfRule type="cellIs" dxfId="227" priority="3581" operator="lessThan">
      <formula>$C$4</formula>
    </cfRule>
  </conditionalFormatting>
  <conditionalFormatting sqref="BK42">
    <cfRule type="cellIs" dxfId="226" priority="3582" operator="lessThan">
      <formula>$C$4</formula>
    </cfRule>
  </conditionalFormatting>
  <conditionalFormatting sqref="BK43">
    <cfRule type="cellIs" dxfId="225" priority="3583" operator="lessThan">
      <formula>$C$4</formula>
    </cfRule>
  </conditionalFormatting>
  <conditionalFormatting sqref="BK44">
    <cfRule type="cellIs" dxfId="224" priority="3584" operator="lessThan">
      <formula>$C$4</formula>
    </cfRule>
  </conditionalFormatting>
  <conditionalFormatting sqref="BK45">
    <cfRule type="cellIs" dxfId="223" priority="3585" operator="lessThan">
      <formula>$C$4</formula>
    </cfRule>
  </conditionalFormatting>
  <conditionalFormatting sqref="BK46">
    <cfRule type="cellIs" dxfId="222" priority="3586" operator="lessThan">
      <formula>$C$4</formula>
    </cfRule>
  </conditionalFormatting>
  <conditionalFormatting sqref="BK47">
    <cfRule type="cellIs" dxfId="221" priority="3587" operator="lessThan">
      <formula>$C$4</formula>
    </cfRule>
  </conditionalFormatting>
  <conditionalFormatting sqref="BK48">
    <cfRule type="cellIs" dxfId="220" priority="3588" operator="lessThan">
      <formula>$C$4</formula>
    </cfRule>
  </conditionalFormatting>
  <conditionalFormatting sqref="BK49">
    <cfRule type="cellIs" dxfId="219" priority="3589" operator="lessThan">
      <formula>$C$4</formula>
    </cfRule>
  </conditionalFormatting>
  <conditionalFormatting sqref="BK50">
    <cfRule type="cellIs" dxfId="218" priority="3590" operator="lessThan">
      <formula>$C$4</formula>
    </cfRule>
  </conditionalFormatting>
  <conditionalFormatting sqref="BK51">
    <cfRule type="cellIs" dxfId="217" priority="3591" operator="lessThan">
      <formula>$C$4</formula>
    </cfRule>
  </conditionalFormatting>
  <conditionalFormatting sqref="BK52">
    <cfRule type="cellIs" dxfId="216" priority="3592" operator="lessThan">
      <formula>$C$4</formula>
    </cfRule>
  </conditionalFormatting>
  <conditionalFormatting sqref="BK53">
    <cfRule type="cellIs" dxfId="215" priority="3593" operator="lessThan">
      <formula>$C$4</formula>
    </cfRule>
  </conditionalFormatting>
  <conditionalFormatting sqref="BK54">
    <cfRule type="cellIs" dxfId="214" priority="3594" operator="lessThan">
      <formula>$C$4</formula>
    </cfRule>
  </conditionalFormatting>
  <conditionalFormatting sqref="BK55">
    <cfRule type="cellIs" dxfId="213" priority="3595" operator="lessThan">
      <formula>$C$4</formula>
    </cfRule>
  </conditionalFormatting>
  <conditionalFormatting sqref="BK56">
    <cfRule type="cellIs" dxfId="212" priority="3596" operator="lessThan">
      <formula>$C$4</formula>
    </cfRule>
  </conditionalFormatting>
  <conditionalFormatting sqref="BK57">
    <cfRule type="cellIs" dxfId="211" priority="3597" operator="lessThan">
      <formula>$C$4</formula>
    </cfRule>
  </conditionalFormatting>
  <conditionalFormatting sqref="BK58">
    <cfRule type="cellIs" dxfId="210" priority="3598" operator="lessThan">
      <formula>$C$4</formula>
    </cfRule>
  </conditionalFormatting>
  <conditionalFormatting sqref="BK59">
    <cfRule type="cellIs" dxfId="209" priority="3599" operator="lessThan">
      <formula>$C$4</formula>
    </cfRule>
  </conditionalFormatting>
  <conditionalFormatting sqref="BK60">
    <cfRule type="cellIs" dxfId="208" priority="3600" operator="lessThan">
      <formula>$C$4</formula>
    </cfRule>
  </conditionalFormatting>
  <conditionalFormatting sqref="BL11">
    <cfRule type="cellIs" dxfId="207" priority="3601" operator="lessThan">
      <formula>$C$4</formula>
    </cfRule>
  </conditionalFormatting>
  <conditionalFormatting sqref="BL12">
    <cfRule type="cellIs" dxfId="206" priority="3602" operator="lessThan">
      <formula>$C$4</formula>
    </cfRule>
  </conditionalFormatting>
  <conditionalFormatting sqref="BL13">
    <cfRule type="cellIs" dxfId="205" priority="3603" operator="lessThan">
      <formula>$C$4</formula>
    </cfRule>
  </conditionalFormatting>
  <conditionalFormatting sqref="BL14">
    <cfRule type="cellIs" dxfId="204" priority="3604" operator="lessThan">
      <formula>$C$4</formula>
    </cfRule>
  </conditionalFormatting>
  <conditionalFormatting sqref="BL15">
    <cfRule type="cellIs" dxfId="203" priority="3605" operator="lessThan">
      <formula>$C$4</formula>
    </cfRule>
  </conditionalFormatting>
  <conditionalFormatting sqref="BL16">
    <cfRule type="cellIs" dxfId="202" priority="3606" operator="lessThan">
      <formula>$C$4</formula>
    </cfRule>
  </conditionalFormatting>
  <conditionalFormatting sqref="BL17">
    <cfRule type="cellIs" dxfId="201" priority="3607" operator="lessThan">
      <formula>$C$4</formula>
    </cfRule>
  </conditionalFormatting>
  <conditionalFormatting sqref="BL18">
    <cfRule type="cellIs" dxfId="200" priority="3608" operator="lessThan">
      <formula>$C$4</formula>
    </cfRule>
  </conditionalFormatting>
  <conditionalFormatting sqref="BL19">
    <cfRule type="cellIs" dxfId="199" priority="3609" operator="lessThan">
      <formula>$C$4</formula>
    </cfRule>
  </conditionalFormatting>
  <conditionalFormatting sqref="BL20">
    <cfRule type="cellIs" dxfId="198" priority="3610" operator="lessThan">
      <formula>$C$4</formula>
    </cfRule>
  </conditionalFormatting>
  <conditionalFormatting sqref="BL21">
    <cfRule type="cellIs" dxfId="197" priority="3611" operator="lessThan">
      <formula>$C$4</formula>
    </cfRule>
  </conditionalFormatting>
  <conditionalFormatting sqref="BL22">
    <cfRule type="cellIs" dxfId="196" priority="3612" operator="lessThan">
      <formula>$C$4</formula>
    </cfRule>
  </conditionalFormatting>
  <conditionalFormatting sqref="BL23">
    <cfRule type="cellIs" dxfId="195" priority="3613" operator="lessThan">
      <formula>$C$4</formula>
    </cfRule>
  </conditionalFormatting>
  <conditionalFormatting sqref="BL24">
    <cfRule type="cellIs" dxfId="194" priority="3614" operator="lessThan">
      <formula>$C$4</formula>
    </cfRule>
  </conditionalFormatting>
  <conditionalFormatting sqref="BL25">
    <cfRule type="cellIs" dxfId="193" priority="3615" operator="lessThan">
      <formula>$C$4</formula>
    </cfRule>
  </conditionalFormatting>
  <conditionalFormatting sqref="BL26">
    <cfRule type="cellIs" dxfId="192" priority="3616" operator="lessThan">
      <formula>$C$4</formula>
    </cfRule>
  </conditionalFormatting>
  <conditionalFormatting sqref="BL27">
    <cfRule type="cellIs" dxfId="191" priority="3617" operator="lessThan">
      <formula>$C$4</formula>
    </cfRule>
  </conditionalFormatting>
  <conditionalFormatting sqref="BL28">
    <cfRule type="cellIs" dxfId="190" priority="3618" operator="lessThan">
      <formula>$C$4</formula>
    </cfRule>
  </conditionalFormatting>
  <conditionalFormatting sqref="BL29">
    <cfRule type="cellIs" dxfId="189" priority="3619" operator="lessThan">
      <formula>$C$4</formula>
    </cfRule>
  </conditionalFormatting>
  <conditionalFormatting sqref="BL30">
    <cfRule type="cellIs" dxfId="188" priority="3620" operator="lessThan">
      <formula>$C$4</formula>
    </cfRule>
  </conditionalFormatting>
  <conditionalFormatting sqref="BL31">
    <cfRule type="cellIs" dxfId="187" priority="3621" operator="lessThan">
      <formula>$C$4</formula>
    </cfRule>
  </conditionalFormatting>
  <conditionalFormatting sqref="BL32">
    <cfRule type="cellIs" dxfId="186" priority="3622" operator="lessThan">
      <formula>$C$4</formula>
    </cfRule>
  </conditionalFormatting>
  <conditionalFormatting sqref="BL33">
    <cfRule type="cellIs" dxfId="185" priority="3623" operator="lessThan">
      <formula>$C$4</formula>
    </cfRule>
  </conditionalFormatting>
  <conditionalFormatting sqref="BL34">
    <cfRule type="cellIs" dxfId="184" priority="3624" operator="lessThan">
      <formula>$C$4</formula>
    </cfRule>
  </conditionalFormatting>
  <conditionalFormatting sqref="BL35">
    <cfRule type="cellIs" dxfId="183" priority="3625" operator="lessThan">
      <formula>$C$4</formula>
    </cfRule>
  </conditionalFormatting>
  <conditionalFormatting sqref="BL36">
    <cfRule type="cellIs" dxfId="182" priority="3626" operator="lessThan">
      <formula>$C$4</formula>
    </cfRule>
  </conditionalFormatting>
  <conditionalFormatting sqref="BL37">
    <cfRule type="cellIs" dxfId="181" priority="3627" operator="lessThan">
      <formula>$C$4</formula>
    </cfRule>
  </conditionalFormatting>
  <conditionalFormatting sqref="BL38">
    <cfRule type="cellIs" dxfId="180" priority="3628" operator="lessThan">
      <formula>$C$4</formula>
    </cfRule>
  </conditionalFormatting>
  <conditionalFormatting sqref="BL39">
    <cfRule type="cellIs" dxfId="179" priority="3629" operator="lessThan">
      <formula>$C$4</formula>
    </cfRule>
  </conditionalFormatting>
  <conditionalFormatting sqref="BL40">
    <cfRule type="cellIs" dxfId="178" priority="3630" operator="lessThan">
      <formula>$C$4</formula>
    </cfRule>
  </conditionalFormatting>
  <conditionalFormatting sqref="BL41">
    <cfRule type="cellIs" dxfId="177" priority="3631" operator="lessThan">
      <formula>$C$4</formula>
    </cfRule>
  </conditionalFormatting>
  <conditionalFormatting sqref="BL42">
    <cfRule type="cellIs" dxfId="176" priority="3632" operator="lessThan">
      <formula>$C$4</formula>
    </cfRule>
  </conditionalFormatting>
  <conditionalFormatting sqref="BL43">
    <cfRule type="cellIs" dxfId="175" priority="3633" operator="lessThan">
      <formula>$C$4</formula>
    </cfRule>
  </conditionalFormatting>
  <conditionalFormatting sqref="BL44">
    <cfRule type="cellIs" dxfId="174" priority="3634" operator="lessThan">
      <formula>$C$4</formula>
    </cfRule>
  </conditionalFormatting>
  <conditionalFormatting sqref="BL45">
    <cfRule type="cellIs" dxfId="173" priority="3635" operator="lessThan">
      <formula>$C$4</formula>
    </cfRule>
  </conditionalFormatting>
  <conditionalFormatting sqref="BL46">
    <cfRule type="cellIs" dxfId="172" priority="3636" operator="lessThan">
      <formula>$C$4</formula>
    </cfRule>
  </conditionalFormatting>
  <conditionalFormatting sqref="BL47">
    <cfRule type="cellIs" dxfId="171" priority="3637" operator="lessThan">
      <formula>$C$4</formula>
    </cfRule>
  </conditionalFormatting>
  <conditionalFormatting sqref="BL48">
    <cfRule type="cellIs" dxfId="170" priority="3638" operator="lessThan">
      <formula>$C$4</formula>
    </cfRule>
  </conditionalFormatting>
  <conditionalFormatting sqref="BL49">
    <cfRule type="cellIs" dxfId="169" priority="3639" operator="lessThan">
      <formula>$C$4</formula>
    </cfRule>
  </conditionalFormatting>
  <conditionalFormatting sqref="BL50">
    <cfRule type="cellIs" dxfId="168" priority="3640" operator="lessThan">
      <formula>$C$4</formula>
    </cfRule>
  </conditionalFormatting>
  <conditionalFormatting sqref="BL51">
    <cfRule type="cellIs" dxfId="167" priority="3641" operator="lessThan">
      <formula>$C$4</formula>
    </cfRule>
  </conditionalFormatting>
  <conditionalFormatting sqref="BL52">
    <cfRule type="cellIs" dxfId="166" priority="3642" operator="lessThan">
      <formula>$C$4</formula>
    </cfRule>
  </conditionalFormatting>
  <conditionalFormatting sqref="BL53">
    <cfRule type="cellIs" dxfId="165" priority="3643" operator="lessThan">
      <formula>$C$4</formula>
    </cfRule>
  </conditionalFormatting>
  <conditionalFormatting sqref="BL54">
    <cfRule type="cellIs" dxfId="164" priority="3644" operator="lessThan">
      <formula>$C$4</formula>
    </cfRule>
  </conditionalFormatting>
  <conditionalFormatting sqref="BL55">
    <cfRule type="cellIs" dxfId="163" priority="3645" operator="lessThan">
      <formula>$C$4</formula>
    </cfRule>
  </conditionalFormatting>
  <conditionalFormatting sqref="BL56">
    <cfRule type="cellIs" dxfId="162" priority="3646" operator="lessThan">
      <formula>$C$4</formula>
    </cfRule>
  </conditionalFormatting>
  <conditionalFormatting sqref="BL57">
    <cfRule type="cellIs" dxfId="161" priority="3647" operator="lessThan">
      <formula>$C$4</formula>
    </cfRule>
  </conditionalFormatting>
  <conditionalFormatting sqref="BL58">
    <cfRule type="cellIs" dxfId="160" priority="3648" operator="lessThan">
      <formula>$C$4</formula>
    </cfRule>
  </conditionalFormatting>
  <conditionalFormatting sqref="BL59">
    <cfRule type="cellIs" dxfId="159" priority="3649" operator="lessThan">
      <formula>$C$4</formula>
    </cfRule>
  </conditionalFormatting>
  <conditionalFormatting sqref="BL60">
    <cfRule type="cellIs" dxfId="158" priority="3650" operator="lessThan">
      <formula>$C$4</formula>
    </cfRule>
  </conditionalFormatting>
  <conditionalFormatting sqref="BM11">
    <cfRule type="cellIs" dxfId="157" priority="3651" operator="lessThan">
      <formula>$C$4</formula>
    </cfRule>
  </conditionalFormatting>
  <conditionalFormatting sqref="BM12">
    <cfRule type="cellIs" dxfId="156" priority="3652" operator="lessThan">
      <formula>$C$4</formula>
    </cfRule>
  </conditionalFormatting>
  <conditionalFormatting sqref="BM13">
    <cfRule type="cellIs" dxfId="155" priority="3653" operator="lessThan">
      <formula>$C$4</formula>
    </cfRule>
  </conditionalFormatting>
  <conditionalFormatting sqref="BM14">
    <cfRule type="cellIs" dxfId="154" priority="3654" operator="lessThan">
      <formula>$C$4</formula>
    </cfRule>
  </conditionalFormatting>
  <conditionalFormatting sqref="BM15">
    <cfRule type="cellIs" dxfId="153" priority="3655" operator="lessThan">
      <formula>$C$4</formula>
    </cfRule>
  </conditionalFormatting>
  <conditionalFormatting sqref="BM16">
    <cfRule type="cellIs" dxfId="152" priority="3656" operator="lessThan">
      <formula>$C$4</formula>
    </cfRule>
  </conditionalFormatting>
  <conditionalFormatting sqref="BM17">
    <cfRule type="cellIs" dxfId="151" priority="3657" operator="lessThan">
      <formula>$C$4</formula>
    </cfRule>
  </conditionalFormatting>
  <conditionalFormatting sqref="BM18">
    <cfRule type="cellIs" dxfId="150" priority="3658" operator="lessThan">
      <formula>$C$4</formula>
    </cfRule>
  </conditionalFormatting>
  <conditionalFormatting sqref="BM19">
    <cfRule type="cellIs" dxfId="149" priority="3659" operator="lessThan">
      <formula>$C$4</formula>
    </cfRule>
  </conditionalFormatting>
  <conditionalFormatting sqref="BM20">
    <cfRule type="cellIs" dxfId="148" priority="3660" operator="lessThan">
      <formula>$C$4</formula>
    </cfRule>
  </conditionalFormatting>
  <conditionalFormatting sqref="BM21">
    <cfRule type="cellIs" dxfId="147" priority="3661" operator="lessThan">
      <formula>$C$4</formula>
    </cfRule>
  </conditionalFormatting>
  <conditionalFormatting sqref="BM22">
    <cfRule type="cellIs" dxfId="146" priority="3662" operator="lessThan">
      <formula>$C$4</formula>
    </cfRule>
  </conditionalFormatting>
  <conditionalFormatting sqref="BM23">
    <cfRule type="cellIs" dxfId="145" priority="3663" operator="lessThan">
      <formula>$C$4</formula>
    </cfRule>
  </conditionalFormatting>
  <conditionalFormatting sqref="BM24">
    <cfRule type="cellIs" dxfId="144" priority="3664" operator="lessThan">
      <formula>$C$4</formula>
    </cfRule>
  </conditionalFormatting>
  <conditionalFormatting sqref="BM25">
    <cfRule type="cellIs" dxfId="143" priority="3665" operator="lessThan">
      <formula>$C$4</formula>
    </cfRule>
  </conditionalFormatting>
  <conditionalFormatting sqref="BM26">
    <cfRule type="cellIs" dxfId="142" priority="3666" operator="lessThan">
      <formula>$C$4</formula>
    </cfRule>
  </conditionalFormatting>
  <conditionalFormatting sqref="BM27">
    <cfRule type="cellIs" dxfId="141" priority="3667" operator="lessThan">
      <formula>$C$4</formula>
    </cfRule>
  </conditionalFormatting>
  <conditionalFormatting sqref="BM28">
    <cfRule type="cellIs" dxfId="140" priority="3668" operator="lessThan">
      <formula>$C$4</formula>
    </cfRule>
  </conditionalFormatting>
  <conditionalFormatting sqref="BM29">
    <cfRule type="cellIs" dxfId="139" priority="3669" operator="lessThan">
      <formula>$C$4</formula>
    </cfRule>
  </conditionalFormatting>
  <conditionalFormatting sqref="BM30">
    <cfRule type="cellIs" dxfId="138" priority="3670" operator="lessThan">
      <formula>$C$4</formula>
    </cfRule>
  </conditionalFormatting>
  <conditionalFormatting sqref="BM31">
    <cfRule type="cellIs" dxfId="137" priority="3671" operator="lessThan">
      <formula>$C$4</formula>
    </cfRule>
  </conditionalFormatting>
  <conditionalFormatting sqref="BM32">
    <cfRule type="cellIs" dxfId="136" priority="3672" operator="lessThan">
      <formula>$C$4</formula>
    </cfRule>
  </conditionalFormatting>
  <conditionalFormatting sqref="BM33">
    <cfRule type="cellIs" dxfId="135" priority="3673" operator="lessThan">
      <formula>$C$4</formula>
    </cfRule>
  </conditionalFormatting>
  <conditionalFormatting sqref="BM34">
    <cfRule type="cellIs" dxfId="134" priority="3674" operator="lessThan">
      <formula>$C$4</formula>
    </cfRule>
  </conditionalFormatting>
  <conditionalFormatting sqref="BM35">
    <cfRule type="cellIs" dxfId="133" priority="3675" operator="lessThan">
      <formula>$C$4</formula>
    </cfRule>
  </conditionalFormatting>
  <conditionalFormatting sqref="BM36">
    <cfRule type="cellIs" dxfId="132" priority="3676" operator="lessThan">
      <formula>$C$4</formula>
    </cfRule>
  </conditionalFormatting>
  <conditionalFormatting sqref="BM37">
    <cfRule type="cellIs" dxfId="131" priority="3677" operator="lessThan">
      <formula>$C$4</formula>
    </cfRule>
  </conditionalFormatting>
  <conditionalFormatting sqref="BM38">
    <cfRule type="cellIs" dxfId="130" priority="3678" operator="lessThan">
      <formula>$C$4</formula>
    </cfRule>
  </conditionalFormatting>
  <conditionalFormatting sqref="BM39">
    <cfRule type="cellIs" dxfId="129" priority="3679" operator="lessThan">
      <formula>$C$4</formula>
    </cfRule>
  </conditionalFormatting>
  <conditionalFormatting sqref="BM40">
    <cfRule type="cellIs" dxfId="128" priority="3680" operator="lessThan">
      <formula>$C$4</formula>
    </cfRule>
  </conditionalFormatting>
  <conditionalFormatting sqref="BM41">
    <cfRule type="cellIs" dxfId="127" priority="3681" operator="lessThan">
      <formula>$C$4</formula>
    </cfRule>
  </conditionalFormatting>
  <conditionalFormatting sqref="BM42">
    <cfRule type="cellIs" dxfId="126" priority="3682" operator="lessThan">
      <formula>$C$4</formula>
    </cfRule>
  </conditionalFormatting>
  <conditionalFormatting sqref="BM43">
    <cfRule type="cellIs" dxfId="125" priority="3683" operator="lessThan">
      <formula>$C$4</formula>
    </cfRule>
  </conditionalFormatting>
  <conditionalFormatting sqref="BM44">
    <cfRule type="cellIs" dxfId="124" priority="3684" operator="lessThan">
      <formula>$C$4</formula>
    </cfRule>
  </conditionalFormatting>
  <conditionalFormatting sqref="BM45">
    <cfRule type="cellIs" dxfId="123" priority="3685" operator="lessThan">
      <formula>$C$4</formula>
    </cfRule>
  </conditionalFormatting>
  <conditionalFormatting sqref="BM46">
    <cfRule type="cellIs" dxfId="122" priority="3686" operator="lessThan">
      <formula>$C$4</formula>
    </cfRule>
  </conditionalFormatting>
  <conditionalFormatting sqref="BM47">
    <cfRule type="cellIs" dxfId="121" priority="3687" operator="lessThan">
      <formula>$C$4</formula>
    </cfRule>
  </conditionalFormatting>
  <conditionalFormatting sqref="BM48">
    <cfRule type="cellIs" dxfId="120" priority="3688" operator="lessThan">
      <formula>$C$4</formula>
    </cfRule>
  </conditionalFormatting>
  <conditionalFormatting sqref="BM49">
    <cfRule type="cellIs" dxfId="119" priority="3689" operator="lessThan">
      <formula>$C$4</formula>
    </cfRule>
  </conditionalFormatting>
  <conditionalFormatting sqref="BM50">
    <cfRule type="cellIs" dxfId="118" priority="3690" operator="lessThan">
      <formula>$C$4</formula>
    </cfRule>
  </conditionalFormatting>
  <conditionalFormatting sqref="BM51">
    <cfRule type="cellIs" dxfId="117" priority="3691" operator="lessThan">
      <formula>$C$4</formula>
    </cfRule>
  </conditionalFormatting>
  <conditionalFormatting sqref="BM52">
    <cfRule type="cellIs" dxfId="116" priority="3692" operator="lessThan">
      <formula>$C$4</formula>
    </cfRule>
  </conditionalFormatting>
  <conditionalFormatting sqref="BM53">
    <cfRule type="cellIs" dxfId="115" priority="3693" operator="lessThan">
      <formula>$C$4</formula>
    </cfRule>
  </conditionalFormatting>
  <conditionalFormatting sqref="BM54">
    <cfRule type="cellIs" dxfId="114" priority="3694" operator="lessThan">
      <formula>$C$4</formula>
    </cfRule>
  </conditionalFormatting>
  <conditionalFormatting sqref="BM55">
    <cfRule type="cellIs" dxfId="113" priority="3695" operator="lessThan">
      <formula>$C$4</formula>
    </cfRule>
  </conditionalFormatting>
  <conditionalFormatting sqref="BM56">
    <cfRule type="cellIs" dxfId="112" priority="3696" operator="lessThan">
      <formula>$C$4</formula>
    </cfRule>
  </conditionalFormatting>
  <conditionalFormatting sqref="BM57">
    <cfRule type="cellIs" dxfId="111" priority="3697" operator="lessThan">
      <formula>$C$4</formula>
    </cfRule>
  </conditionalFormatting>
  <conditionalFormatting sqref="BM58">
    <cfRule type="cellIs" dxfId="110" priority="3698" operator="lessThan">
      <formula>$C$4</formula>
    </cfRule>
  </conditionalFormatting>
  <conditionalFormatting sqref="BM59">
    <cfRule type="cellIs" dxfId="109" priority="3699" operator="lessThan">
      <formula>$C$4</formula>
    </cfRule>
  </conditionalFormatting>
  <conditionalFormatting sqref="BM60">
    <cfRule type="cellIs" dxfId="108" priority="3700" operator="lessThan">
      <formula>$C$4</formula>
    </cfRule>
  </conditionalFormatting>
  <conditionalFormatting sqref="BN11">
    <cfRule type="cellIs" dxfId="107" priority="3701" operator="lessThan">
      <formula>$C$4</formula>
    </cfRule>
  </conditionalFormatting>
  <conditionalFormatting sqref="BN12">
    <cfRule type="cellIs" dxfId="106" priority="3702" operator="lessThan">
      <formula>$C$4</formula>
    </cfRule>
  </conditionalFormatting>
  <conditionalFormatting sqref="BN13">
    <cfRule type="cellIs" dxfId="105" priority="3703" operator="lessThan">
      <formula>$C$4</formula>
    </cfRule>
  </conditionalFormatting>
  <conditionalFormatting sqref="BN14">
    <cfRule type="cellIs" dxfId="104" priority="3704" operator="lessThan">
      <formula>$C$4</formula>
    </cfRule>
  </conditionalFormatting>
  <conditionalFormatting sqref="BN15">
    <cfRule type="cellIs" dxfId="103" priority="3705" operator="lessThan">
      <formula>$C$4</formula>
    </cfRule>
  </conditionalFormatting>
  <conditionalFormatting sqref="BN16">
    <cfRule type="cellIs" dxfId="102" priority="3706" operator="lessThan">
      <formula>$C$4</formula>
    </cfRule>
  </conditionalFormatting>
  <conditionalFormatting sqref="BN17">
    <cfRule type="cellIs" dxfId="101" priority="3707" operator="lessThan">
      <formula>$C$4</formula>
    </cfRule>
  </conditionalFormatting>
  <conditionalFormatting sqref="BN18">
    <cfRule type="cellIs" dxfId="100" priority="3708" operator="lessThan">
      <formula>$C$4</formula>
    </cfRule>
  </conditionalFormatting>
  <conditionalFormatting sqref="BN19">
    <cfRule type="cellIs" dxfId="99" priority="3709" operator="lessThan">
      <formula>$C$4</formula>
    </cfRule>
  </conditionalFormatting>
  <conditionalFormatting sqref="BN20">
    <cfRule type="cellIs" dxfId="98" priority="3710" operator="lessThan">
      <formula>$C$4</formula>
    </cfRule>
  </conditionalFormatting>
  <conditionalFormatting sqref="BN21">
    <cfRule type="cellIs" dxfId="97" priority="3711" operator="lessThan">
      <formula>$C$4</formula>
    </cfRule>
  </conditionalFormatting>
  <conditionalFormatting sqref="BN22">
    <cfRule type="cellIs" dxfId="96" priority="3712" operator="lessThan">
      <formula>$C$4</formula>
    </cfRule>
  </conditionalFormatting>
  <conditionalFormatting sqref="BN23">
    <cfRule type="cellIs" dxfId="95" priority="3713" operator="lessThan">
      <formula>$C$4</formula>
    </cfRule>
  </conditionalFormatting>
  <conditionalFormatting sqref="BN24">
    <cfRule type="cellIs" dxfId="94" priority="3714" operator="lessThan">
      <formula>$C$4</formula>
    </cfRule>
  </conditionalFormatting>
  <conditionalFormatting sqref="BN25">
    <cfRule type="cellIs" dxfId="93" priority="3715" operator="lessThan">
      <formula>$C$4</formula>
    </cfRule>
  </conditionalFormatting>
  <conditionalFormatting sqref="BN26">
    <cfRule type="cellIs" dxfId="92" priority="3716" operator="lessThan">
      <formula>$C$4</formula>
    </cfRule>
  </conditionalFormatting>
  <conditionalFormatting sqref="BN27">
    <cfRule type="cellIs" dxfId="91" priority="3717" operator="lessThan">
      <formula>$C$4</formula>
    </cfRule>
  </conditionalFormatting>
  <conditionalFormatting sqref="BN28">
    <cfRule type="cellIs" dxfId="90" priority="3718" operator="lessThan">
      <formula>$C$4</formula>
    </cfRule>
  </conditionalFormatting>
  <conditionalFormatting sqref="BN29">
    <cfRule type="cellIs" dxfId="89" priority="3719" operator="lessThan">
      <formula>$C$4</formula>
    </cfRule>
  </conditionalFormatting>
  <conditionalFormatting sqref="BN30">
    <cfRule type="cellIs" dxfId="88" priority="3720" operator="lessThan">
      <formula>$C$4</formula>
    </cfRule>
  </conditionalFormatting>
  <conditionalFormatting sqref="BN31">
    <cfRule type="cellIs" dxfId="87" priority="3721" operator="lessThan">
      <formula>$C$4</formula>
    </cfRule>
  </conditionalFormatting>
  <conditionalFormatting sqref="BN32">
    <cfRule type="cellIs" dxfId="86" priority="3722" operator="lessThan">
      <formula>$C$4</formula>
    </cfRule>
  </conditionalFormatting>
  <conditionalFormatting sqref="BN33">
    <cfRule type="cellIs" dxfId="85" priority="3723" operator="lessThan">
      <formula>$C$4</formula>
    </cfRule>
  </conditionalFormatting>
  <conditionalFormatting sqref="BN34">
    <cfRule type="cellIs" dxfId="84" priority="3724" operator="lessThan">
      <formula>$C$4</formula>
    </cfRule>
  </conditionalFormatting>
  <conditionalFormatting sqref="BN35">
    <cfRule type="cellIs" dxfId="83" priority="3725" operator="lessThan">
      <formula>$C$4</formula>
    </cfRule>
  </conditionalFormatting>
  <conditionalFormatting sqref="BN36">
    <cfRule type="cellIs" dxfId="82" priority="3726" operator="lessThan">
      <formula>$C$4</formula>
    </cfRule>
  </conditionalFormatting>
  <conditionalFormatting sqref="BN37">
    <cfRule type="cellIs" dxfId="81" priority="3727" operator="lessThan">
      <formula>$C$4</formula>
    </cfRule>
  </conditionalFormatting>
  <conditionalFormatting sqref="BN38">
    <cfRule type="cellIs" dxfId="80" priority="3728" operator="lessThan">
      <formula>$C$4</formula>
    </cfRule>
  </conditionalFormatting>
  <conditionalFormatting sqref="BN39">
    <cfRule type="cellIs" dxfId="79" priority="3729" operator="lessThan">
      <formula>$C$4</formula>
    </cfRule>
  </conditionalFormatting>
  <conditionalFormatting sqref="BN40">
    <cfRule type="cellIs" dxfId="78" priority="3730" operator="lessThan">
      <formula>$C$4</formula>
    </cfRule>
  </conditionalFormatting>
  <conditionalFormatting sqref="BN41">
    <cfRule type="cellIs" dxfId="77" priority="3731" operator="lessThan">
      <formula>$C$4</formula>
    </cfRule>
  </conditionalFormatting>
  <conditionalFormatting sqref="BN42">
    <cfRule type="cellIs" dxfId="76" priority="3732" operator="lessThan">
      <formula>$C$4</formula>
    </cfRule>
  </conditionalFormatting>
  <conditionalFormatting sqref="BN43">
    <cfRule type="cellIs" dxfId="75" priority="3733" operator="lessThan">
      <formula>$C$4</formula>
    </cfRule>
  </conditionalFormatting>
  <conditionalFormatting sqref="BN44">
    <cfRule type="cellIs" dxfId="74" priority="3734" operator="lessThan">
      <formula>$C$4</formula>
    </cfRule>
  </conditionalFormatting>
  <conditionalFormatting sqref="BN45">
    <cfRule type="cellIs" dxfId="73" priority="3735" operator="lessThan">
      <formula>$C$4</formula>
    </cfRule>
  </conditionalFormatting>
  <conditionalFormatting sqref="BN46">
    <cfRule type="cellIs" dxfId="72" priority="3736" operator="lessThan">
      <formula>$C$4</formula>
    </cfRule>
  </conditionalFormatting>
  <conditionalFormatting sqref="BN47">
    <cfRule type="cellIs" dxfId="71" priority="3737" operator="lessThan">
      <formula>$C$4</formula>
    </cfRule>
  </conditionalFormatting>
  <conditionalFormatting sqref="BN48">
    <cfRule type="cellIs" dxfId="70" priority="3738" operator="lessThan">
      <formula>$C$4</formula>
    </cfRule>
  </conditionalFormatting>
  <conditionalFormatting sqref="BN49">
    <cfRule type="cellIs" dxfId="69" priority="3739" operator="lessThan">
      <formula>$C$4</formula>
    </cfRule>
  </conditionalFormatting>
  <conditionalFormatting sqref="BN50">
    <cfRule type="cellIs" dxfId="68" priority="3740" operator="lessThan">
      <formula>$C$4</formula>
    </cfRule>
  </conditionalFormatting>
  <conditionalFormatting sqref="BN51">
    <cfRule type="cellIs" dxfId="67" priority="3741" operator="lessThan">
      <formula>$C$4</formula>
    </cfRule>
  </conditionalFormatting>
  <conditionalFormatting sqref="BN52">
    <cfRule type="cellIs" dxfId="66" priority="3742" operator="lessThan">
      <formula>$C$4</formula>
    </cfRule>
  </conditionalFormatting>
  <conditionalFormatting sqref="BN53">
    <cfRule type="cellIs" dxfId="65" priority="3743" operator="lessThan">
      <formula>$C$4</formula>
    </cfRule>
  </conditionalFormatting>
  <conditionalFormatting sqref="BN54">
    <cfRule type="cellIs" dxfId="64" priority="3744" operator="lessThan">
      <formula>$C$4</formula>
    </cfRule>
  </conditionalFormatting>
  <conditionalFormatting sqref="BN55">
    <cfRule type="cellIs" dxfId="63" priority="3745" operator="lessThan">
      <formula>$C$4</formula>
    </cfRule>
  </conditionalFormatting>
  <conditionalFormatting sqref="BN56">
    <cfRule type="cellIs" dxfId="62" priority="3746" operator="lessThan">
      <formula>$C$4</formula>
    </cfRule>
  </conditionalFormatting>
  <conditionalFormatting sqref="BN57">
    <cfRule type="cellIs" dxfId="61" priority="3747" operator="lessThan">
      <formula>$C$4</formula>
    </cfRule>
  </conditionalFormatting>
  <conditionalFormatting sqref="BN58">
    <cfRule type="cellIs" dxfId="60" priority="3748" operator="lessThan">
      <formula>$C$4</formula>
    </cfRule>
  </conditionalFormatting>
  <conditionalFormatting sqref="BN59">
    <cfRule type="cellIs" dxfId="59" priority="3749" operator="lessThan">
      <formula>$C$4</formula>
    </cfRule>
  </conditionalFormatting>
  <conditionalFormatting sqref="BN60">
    <cfRule type="cellIs" dxfId="58" priority="3750" operator="lessThan">
      <formula>$C$4</formula>
    </cfRule>
  </conditionalFormatting>
  <conditionalFormatting sqref="CH11:CH29">
    <cfRule type="cellIs" dxfId="57" priority="3751" operator="lessThan">
      <formula>1</formula>
    </cfRule>
  </conditionalFormatting>
  <conditionalFormatting sqref="CH30">
    <cfRule type="cellIs" dxfId="56" priority="3770" operator="lessThan">
      <formula>1</formula>
    </cfRule>
  </conditionalFormatting>
  <conditionalFormatting sqref="CH31:CH44">
    <cfRule type="cellIs" dxfId="55" priority="3771" operator="lessThan">
      <formula>1</formula>
    </cfRule>
  </conditionalFormatting>
  <conditionalFormatting sqref="CH45">
    <cfRule type="cellIs" dxfId="54" priority="3785" operator="lessThan">
      <formula>1</formula>
    </cfRule>
  </conditionalFormatting>
  <conditionalFormatting sqref="CH46">
    <cfRule type="cellIs" dxfId="53" priority="3786" operator="lessThan">
      <formula>1</formula>
    </cfRule>
  </conditionalFormatting>
  <conditionalFormatting sqref="CH47">
    <cfRule type="cellIs" dxfId="52" priority="3787" operator="lessThan">
      <formula>1</formula>
    </cfRule>
  </conditionalFormatting>
  <conditionalFormatting sqref="CH48">
    <cfRule type="cellIs" dxfId="51" priority="3788" operator="lessThan">
      <formula>1</formula>
    </cfRule>
  </conditionalFormatting>
  <conditionalFormatting sqref="CH49">
    <cfRule type="cellIs" dxfId="50" priority="3789" operator="lessThan">
      <formula>1</formula>
    </cfRule>
  </conditionalFormatting>
  <conditionalFormatting sqref="CH50">
    <cfRule type="cellIs" dxfId="49" priority="3790" operator="lessThan">
      <formula>1</formula>
    </cfRule>
  </conditionalFormatting>
  <conditionalFormatting sqref="CH51">
    <cfRule type="cellIs" dxfId="48" priority="3791" operator="lessThan">
      <formula>1</formula>
    </cfRule>
  </conditionalFormatting>
  <conditionalFormatting sqref="CH52">
    <cfRule type="cellIs" dxfId="47" priority="3792" operator="lessThan">
      <formula>1</formula>
    </cfRule>
  </conditionalFormatting>
  <conditionalFormatting sqref="CH53">
    <cfRule type="cellIs" dxfId="46" priority="3793" operator="lessThan">
      <formula>1</formula>
    </cfRule>
  </conditionalFormatting>
  <conditionalFormatting sqref="CH54">
    <cfRule type="cellIs" dxfId="45" priority="3794" operator="lessThan">
      <formula>1</formula>
    </cfRule>
  </conditionalFormatting>
  <conditionalFormatting sqref="CH55">
    <cfRule type="cellIs" dxfId="44" priority="3795" operator="lessThan">
      <formula>1</formula>
    </cfRule>
  </conditionalFormatting>
  <conditionalFormatting sqref="CH56">
    <cfRule type="cellIs" dxfId="43" priority="3796" operator="lessThan">
      <formula>1</formula>
    </cfRule>
  </conditionalFormatting>
  <conditionalFormatting sqref="CH57">
    <cfRule type="cellIs" dxfId="42" priority="3797" operator="lessThan">
      <formula>1</formula>
    </cfRule>
  </conditionalFormatting>
  <conditionalFormatting sqref="CH58">
    <cfRule type="cellIs" dxfId="41" priority="3798" operator="lessThan">
      <formula>1</formula>
    </cfRule>
  </conditionalFormatting>
  <conditionalFormatting sqref="CH59">
    <cfRule type="cellIs" dxfId="40" priority="3799" operator="lessThan">
      <formula>1</formula>
    </cfRule>
  </conditionalFormatting>
  <conditionalFormatting sqref="CH60">
    <cfRule type="cellIs" dxfId="39" priority="3800" operator="lessThan">
      <formula>1</formula>
    </cfRule>
  </conditionalFormatting>
  <conditionalFormatting sqref="CK11:CK29">
    <cfRule type="cellIs" dxfId="38" priority="3801" operator="lessThan">
      <formula>1</formula>
    </cfRule>
  </conditionalFormatting>
  <conditionalFormatting sqref="CK30">
    <cfRule type="cellIs" dxfId="37" priority="3820" operator="lessThan">
      <formula>1</formula>
    </cfRule>
  </conditionalFormatting>
  <conditionalFormatting sqref="CK31:CK44">
    <cfRule type="cellIs" dxfId="36" priority="3821" operator="lessThan">
      <formula>1</formula>
    </cfRule>
  </conditionalFormatting>
  <conditionalFormatting sqref="CK45">
    <cfRule type="cellIs" dxfId="35" priority="3835" operator="lessThan">
      <formula>1</formula>
    </cfRule>
  </conditionalFormatting>
  <conditionalFormatting sqref="CK46">
    <cfRule type="cellIs" dxfId="34" priority="3836" operator="lessThan">
      <formula>1</formula>
    </cfRule>
  </conditionalFormatting>
  <conditionalFormatting sqref="CK47">
    <cfRule type="cellIs" dxfId="33" priority="3837" operator="lessThan">
      <formula>1</formula>
    </cfRule>
  </conditionalFormatting>
  <conditionalFormatting sqref="CK48">
    <cfRule type="cellIs" dxfId="32" priority="3838" operator="lessThan">
      <formula>1</formula>
    </cfRule>
  </conditionalFormatting>
  <conditionalFormatting sqref="CK49">
    <cfRule type="cellIs" dxfId="31" priority="3839" operator="lessThan">
      <formula>1</formula>
    </cfRule>
  </conditionalFormatting>
  <conditionalFormatting sqref="CK50">
    <cfRule type="cellIs" dxfId="30" priority="3840" operator="lessThan">
      <formula>1</formula>
    </cfRule>
  </conditionalFormatting>
  <conditionalFormatting sqref="CK51">
    <cfRule type="cellIs" dxfId="29" priority="3841" operator="lessThan">
      <formula>1</formula>
    </cfRule>
  </conditionalFormatting>
  <conditionalFormatting sqref="CK52">
    <cfRule type="cellIs" dxfId="28" priority="3842" operator="lessThan">
      <formula>1</formula>
    </cfRule>
  </conditionalFormatting>
  <conditionalFormatting sqref="CK53">
    <cfRule type="cellIs" dxfId="27" priority="3843" operator="lessThan">
      <formula>1</formula>
    </cfRule>
  </conditionalFormatting>
  <conditionalFormatting sqref="CK54">
    <cfRule type="cellIs" dxfId="26" priority="3844" operator="lessThan">
      <formula>1</formula>
    </cfRule>
  </conditionalFormatting>
  <conditionalFormatting sqref="CK55">
    <cfRule type="cellIs" dxfId="25" priority="3845" operator="lessThan">
      <formula>1</formula>
    </cfRule>
  </conditionalFormatting>
  <conditionalFormatting sqref="CK56">
    <cfRule type="cellIs" dxfId="24" priority="3846" operator="lessThan">
      <formula>1</formula>
    </cfRule>
  </conditionalFormatting>
  <conditionalFormatting sqref="CK57">
    <cfRule type="cellIs" dxfId="23" priority="3847" operator="lessThan">
      <formula>1</formula>
    </cfRule>
  </conditionalFormatting>
  <conditionalFormatting sqref="CK58">
    <cfRule type="cellIs" dxfId="22" priority="3848" operator="lessThan">
      <formula>1</formula>
    </cfRule>
  </conditionalFormatting>
  <conditionalFormatting sqref="CK59">
    <cfRule type="cellIs" dxfId="21" priority="3849" operator="lessThan">
      <formula>1</formula>
    </cfRule>
  </conditionalFormatting>
  <conditionalFormatting sqref="CK60">
    <cfRule type="cellIs" dxfId="20" priority="3850" operator="lessThan">
      <formula>1</formula>
    </cfRule>
  </conditionalFormatting>
  <conditionalFormatting sqref="CO10">
    <cfRule type="cellIs" dxfId="19" priority="3851" operator="lessThan">
      <formula>1</formula>
    </cfRule>
  </conditionalFormatting>
  <conditionalFormatting sqref="CO11">
    <cfRule type="cellIs" dxfId="18" priority="3852" operator="lessThan">
      <formula>1</formula>
    </cfRule>
  </conditionalFormatting>
  <conditionalFormatting sqref="CO12">
    <cfRule type="cellIs" dxfId="17" priority="3853" operator="lessThan">
      <formula>1</formula>
    </cfRule>
  </conditionalFormatting>
  <conditionalFormatting sqref="CO13">
    <cfRule type="cellIs" dxfId="16" priority="3854" operator="lessThan">
      <formula>1</formula>
    </cfRule>
  </conditionalFormatting>
  <conditionalFormatting sqref="CO14">
    <cfRule type="cellIs" dxfId="15" priority="3855" operator="lessThan">
      <formula>1</formula>
    </cfRule>
  </conditionalFormatting>
  <conditionalFormatting sqref="CO15">
    <cfRule type="cellIs" dxfId="14" priority="3856" operator="lessThan">
      <formula>1</formula>
    </cfRule>
  </conditionalFormatting>
  <conditionalFormatting sqref="CO16">
    <cfRule type="cellIs" dxfId="13" priority="3857" operator="lessThan">
      <formula>1</formula>
    </cfRule>
  </conditionalFormatting>
  <conditionalFormatting sqref="CO17">
    <cfRule type="cellIs" dxfId="12" priority="3858" operator="lessThan">
      <formula>1</formula>
    </cfRule>
  </conditionalFormatting>
  <conditionalFormatting sqref="CO18">
    <cfRule type="cellIs" dxfId="11" priority="3859" operator="lessThan">
      <formula>1</formula>
    </cfRule>
  </conditionalFormatting>
  <conditionalFormatting sqref="CO19">
    <cfRule type="cellIs" dxfId="10" priority="3860" operator="lessThan">
      <formula>1</formula>
    </cfRule>
  </conditionalFormatting>
  <conditionalFormatting sqref="CO23">
    <cfRule type="cellIs" dxfId="9" priority="3861" operator="lessThan">
      <formula>1</formula>
    </cfRule>
  </conditionalFormatting>
  <conditionalFormatting sqref="CO24">
    <cfRule type="cellIs" dxfId="8" priority="3862" operator="lessThan">
      <formula>1</formula>
    </cfRule>
  </conditionalFormatting>
  <conditionalFormatting sqref="CO25">
    <cfRule type="cellIs" dxfId="7" priority="3863" operator="lessThan">
      <formula>1</formula>
    </cfRule>
  </conditionalFormatting>
  <conditionalFormatting sqref="CO26">
    <cfRule type="cellIs" dxfId="6" priority="3864" operator="lessThan">
      <formula>1</formula>
    </cfRule>
  </conditionalFormatting>
  <conditionalFormatting sqref="CO27">
    <cfRule type="cellIs" dxfId="5" priority="3865" operator="lessThan">
      <formula>1</formula>
    </cfRule>
  </conditionalFormatting>
  <conditionalFormatting sqref="CO28">
    <cfRule type="cellIs" dxfId="4" priority="3866" operator="lessThan">
      <formula>1</formula>
    </cfRule>
  </conditionalFormatting>
  <conditionalFormatting sqref="CO29">
    <cfRule type="cellIs" dxfId="3" priority="3867" operator="lessThan">
      <formula>1</formula>
    </cfRule>
  </conditionalFormatting>
  <conditionalFormatting sqref="CO30">
    <cfRule type="cellIs" dxfId="2" priority="3868" operator="lessThan">
      <formula>1</formula>
    </cfRule>
  </conditionalFormatting>
  <conditionalFormatting sqref="CO31">
    <cfRule type="cellIs" dxfId="1" priority="3869" operator="lessThan">
      <formula>1</formula>
    </cfRule>
  </conditionalFormatting>
  <conditionalFormatting sqref="CO32">
    <cfRule type="cellIs" dxfId="0" priority="3870" operator="lessThan">
      <formula>1</formula>
    </cfRule>
  </conditionalFormatting>
  <dataValidations count="1150">
    <dataValidation type="decimal" allowBlank="1" showDropDown="1" showInputMessage="1" showErrorMessage="1" errorTitle="Masukan salah" error="Isian Anda salah!" promptTitle="Input yg diisikan" prompt="nilai angka antara 0 sampai 100." sqref="M11">
      <formula1>0</formula1>
      <formula2>100</formula2>
    </dataValidation>
    <dataValidation type="decimal" allowBlank="1" showDropDown="1" showInputMessage="1" showErrorMessage="1" errorTitle="Masukan salah" error="Isian Anda salah!" promptTitle="Input yg diisikan" prompt="nilai angka antara 0 sampai 100." sqref="M12">
      <formula1>0</formula1>
      <formula2>100</formula2>
    </dataValidation>
    <dataValidation type="decimal" allowBlank="1" showDropDown="1" showInputMessage="1" showErrorMessage="1" errorTitle="Masukan salah" error="Isian Anda salah!" promptTitle="Input yg diisikan" prompt="nilai angka antara 0 sampai 100." sqref="M13">
      <formula1>0</formula1>
      <formula2>100</formula2>
    </dataValidation>
    <dataValidation type="decimal" allowBlank="1" showDropDown="1" showInputMessage="1" showErrorMessage="1" errorTitle="Masukan salah" error="Isian Anda salah!" promptTitle="Input yg diisikan" prompt="nilai angka antara 0 sampai 100." sqref="M14">
      <formula1>0</formula1>
      <formula2>100</formula2>
    </dataValidation>
    <dataValidation type="decimal" allowBlank="1" showDropDown="1" showInputMessage="1" showErrorMessage="1" errorTitle="Masukan salah" error="Isian Anda salah!" promptTitle="Input yg diisikan" prompt="nilai angka antara 0 sampai 100." sqref="M15">
      <formula1>0</formula1>
      <formula2>100</formula2>
    </dataValidation>
    <dataValidation type="decimal" allowBlank="1" showDropDown="1" showInputMessage="1" showErrorMessage="1" errorTitle="Masukan salah" error="Isian Anda salah!" promptTitle="Input yg diisikan" prompt="nilai angka antara 0 sampai 100." sqref="M16">
      <formula1>0</formula1>
      <formula2>100</formula2>
    </dataValidation>
    <dataValidation type="decimal" allowBlank="1" showDropDown="1" showInputMessage="1" showErrorMessage="1" errorTitle="Masukan salah" error="Isian Anda salah!" promptTitle="Input yg diisikan" prompt="nilai angka antara 0 sampai 100." sqref="M17">
      <formula1>0</formula1>
      <formula2>100</formula2>
    </dataValidation>
    <dataValidation type="decimal" allowBlank="1" showDropDown="1" showInputMessage="1" showErrorMessage="1" errorTitle="Masukan salah" error="Isian Anda salah!" promptTitle="Input yg diisikan" prompt="nilai angka antara 0 sampai 100." sqref="M18">
      <formula1>0</formula1>
      <formula2>100</formula2>
    </dataValidation>
    <dataValidation type="decimal" allowBlank="1" showDropDown="1" showInputMessage="1" showErrorMessage="1" errorTitle="Masukan salah" error="Isian Anda salah!" promptTitle="Input yg diisikan" prompt="nilai angka antara 0 sampai 100." sqref="M19">
      <formula1>0</formula1>
      <formula2>100</formula2>
    </dataValidation>
    <dataValidation type="decimal" allowBlank="1" showDropDown="1" showInputMessage="1" showErrorMessage="1" errorTitle="Masukan salah" error="Isian Anda salah!" promptTitle="Input yg diisikan" prompt="nilai angka antara 0 sampai 100." sqref="M20">
      <formula1>0</formula1>
      <formula2>100</formula2>
    </dataValidation>
    <dataValidation type="decimal" allowBlank="1" showDropDown="1" showInputMessage="1" showErrorMessage="1" errorTitle="Masukan salah" error="Isian Anda salah!" promptTitle="Input yg diisikan" prompt="nilai angka antara 0 sampai 100." sqref="M21">
      <formula1>0</formula1>
      <formula2>100</formula2>
    </dataValidation>
    <dataValidation type="decimal" allowBlank="1" showDropDown="1" showInputMessage="1" showErrorMessage="1" errorTitle="Masukan salah" error="Isian Anda salah!" promptTitle="Input yg diisikan" prompt="nilai angka antara 0 sampai 100." sqref="M22">
      <formula1>0</formula1>
      <formula2>100</formula2>
    </dataValidation>
    <dataValidation type="decimal" allowBlank="1" showDropDown="1" showInputMessage="1" showErrorMessage="1" errorTitle="Masukan salah" error="Isian Anda salah!" promptTitle="Input yg diisikan" prompt="nilai angka antara 0 sampai 100." sqref="M23">
      <formula1>0</formula1>
      <formula2>100</formula2>
    </dataValidation>
    <dataValidation type="decimal" allowBlank="1" showDropDown="1" showInputMessage="1" showErrorMessage="1" errorTitle="Masukan salah" error="Isian Anda salah!" promptTitle="Input yg diisikan" prompt="nilai angka antara 0 sampai 100." sqref="M24">
      <formula1>0</formula1>
      <formula2>100</formula2>
    </dataValidation>
    <dataValidation type="decimal" allowBlank="1" showDropDown="1" showInputMessage="1" showErrorMessage="1" errorTitle="Masukan salah" error="Isian Anda salah!" promptTitle="Input yg diisikan" prompt="nilai angka antara 0 sampai 100." sqref="M25">
      <formula1>0</formula1>
      <formula2>100</formula2>
    </dataValidation>
    <dataValidation type="decimal" allowBlank="1" showDropDown="1" showInputMessage="1" showErrorMessage="1" errorTitle="Masukan salah" error="Isian Anda salah!" promptTitle="Input yg diisikan" prompt="nilai angka antara 0 sampai 100." sqref="M26">
      <formula1>0</formula1>
      <formula2>100</formula2>
    </dataValidation>
    <dataValidation type="decimal" allowBlank="1" showDropDown="1" showInputMessage="1" showErrorMessage="1" errorTitle="Masukan salah" error="Isian Anda salah!" promptTitle="Input yg diisikan" prompt="nilai angka antara 0 sampai 100." sqref="M27">
      <formula1>0</formula1>
      <formula2>100</formula2>
    </dataValidation>
    <dataValidation type="decimal" allowBlank="1" showDropDown="1" showInputMessage="1" showErrorMessage="1" errorTitle="Masukan salah" error="Isian Anda salah!" promptTitle="Input yg diisikan" prompt="nilai angka antara 0 sampai 100." sqref="M28">
      <formula1>0</formula1>
      <formula2>100</formula2>
    </dataValidation>
    <dataValidation type="decimal" allowBlank="1" showDropDown="1" showInputMessage="1" showErrorMessage="1" errorTitle="Masukan salah" error="Isian Anda salah!" promptTitle="Input yg diisikan" prompt="nilai angka antara 0 sampai 100." sqref="M29">
      <formula1>0</formula1>
      <formula2>100</formula2>
    </dataValidation>
    <dataValidation type="decimal" allowBlank="1" showDropDown="1" showInputMessage="1" showErrorMessage="1" errorTitle="Masukan salah" error="Isian Anda salah!" promptTitle="Input yg diisikan" prompt="nilai angka antara 0 sampai 100." sqref="M30">
      <formula1>0</formula1>
      <formula2>100</formula2>
    </dataValidation>
    <dataValidation type="decimal" allowBlank="1" showDropDown="1" showInputMessage="1" showErrorMessage="1" errorTitle="Masukan salah" error="Isian Anda salah!" promptTitle="Input yg diisikan" prompt="nilai angka antara 0 sampai 100." sqref="M31">
      <formula1>0</formula1>
      <formula2>100</formula2>
    </dataValidation>
    <dataValidation type="decimal" allowBlank="1" showDropDown="1" showInputMessage="1" showErrorMessage="1" errorTitle="Masukan salah" error="Isian Anda salah!" promptTitle="Input yg diisikan" prompt="nilai angka antara 0 sampai 100." sqref="M32">
      <formula1>0</formula1>
      <formula2>100</formula2>
    </dataValidation>
    <dataValidation type="decimal" allowBlank="1" showDropDown="1" showInputMessage="1" showErrorMessage="1" errorTitle="Masukan salah" error="Isian Anda salah!" promptTitle="Input yg diisikan" prompt="nilai angka antara 0 sampai 100." sqref="M33">
      <formula1>0</formula1>
      <formula2>100</formula2>
    </dataValidation>
    <dataValidation type="decimal" allowBlank="1" showDropDown="1" showInputMessage="1" showErrorMessage="1" errorTitle="Masukan salah" error="Isian Anda salah!" promptTitle="Input yg diisikan" prompt="nilai angka antara 0 sampai 100." sqref="M34">
      <formula1>0</formula1>
      <formula2>100</formula2>
    </dataValidation>
    <dataValidation type="decimal" allowBlank="1" showDropDown="1" showInputMessage="1" showErrorMessage="1" errorTitle="Masukan salah" error="Isian Anda salah!" promptTitle="Input yg diisikan" prompt="nilai angka antara 0 sampai 100." sqref="M35">
      <formula1>0</formula1>
      <formula2>100</formula2>
    </dataValidation>
    <dataValidation type="decimal" allowBlank="1" showDropDown="1" showInputMessage="1" showErrorMessage="1" errorTitle="Masukan salah" error="Isian Anda salah!" promptTitle="Input yg diisikan" prompt="nilai angka antara 0 sampai 100." sqref="M36">
      <formula1>0</formula1>
      <formula2>100</formula2>
    </dataValidation>
    <dataValidation type="decimal" allowBlank="1" showDropDown="1" showInputMessage="1" showErrorMessage="1" errorTitle="Masukan salah" error="Isian Anda salah!" promptTitle="Input yg diisikan" prompt="nilai angka antara 0 sampai 100." sqref="M37">
      <formula1>0</formula1>
      <formula2>100</formula2>
    </dataValidation>
    <dataValidation type="decimal" allowBlank="1" showDropDown="1" showInputMessage="1" showErrorMessage="1" errorTitle="Masukan salah" error="Isian Anda salah!" promptTitle="Input yg diisikan" prompt="nilai angka antara 0 sampai 100." sqref="M38">
      <formula1>0</formula1>
      <formula2>100</formula2>
    </dataValidation>
    <dataValidation type="decimal" allowBlank="1" showDropDown="1" showInputMessage="1" showErrorMessage="1" errorTitle="Masukan salah" error="Isian Anda salah!" promptTitle="Input yg diisikan" prompt="nilai angka antara 0 sampai 100." sqref="M39">
      <formula1>0</formula1>
      <formula2>100</formula2>
    </dataValidation>
    <dataValidation type="decimal" allowBlank="1" showDropDown="1" showInputMessage="1" showErrorMessage="1" errorTitle="Masukan salah" error="Isian Anda salah!" promptTitle="Input yg diisikan" prompt="nilai angka antara 0 sampai 100." sqref="M40">
      <formula1>0</formula1>
      <formula2>100</formula2>
    </dataValidation>
    <dataValidation type="decimal" allowBlank="1" showDropDown="1" showInputMessage="1" showErrorMessage="1" errorTitle="Masukan salah" error="Isian Anda salah!" promptTitle="Input yg diisikan" prompt="nilai angka antara 0 sampai 100." sqref="M41">
      <formula1>0</formula1>
      <formula2>100</formula2>
    </dataValidation>
    <dataValidation type="decimal" allowBlank="1" showDropDown="1" showInputMessage="1" showErrorMessage="1" errorTitle="Masukan salah" error="Isian Anda salah!" promptTitle="Input yg diisikan" prompt="nilai angka antara 0 sampai 100." sqref="M42">
      <formula1>0</formula1>
      <formula2>100</formula2>
    </dataValidation>
    <dataValidation type="decimal" allowBlank="1" showDropDown="1" showInputMessage="1" showErrorMessage="1" errorTitle="Masukan salah" error="Isian Anda salah!" promptTitle="Input yg diisikan" prompt="nilai angka antara 0 sampai 100." sqref="M43">
      <formula1>0</formula1>
      <formula2>100</formula2>
    </dataValidation>
    <dataValidation type="decimal" allowBlank="1" showDropDown="1" showInputMessage="1" showErrorMessage="1" errorTitle="Masukan salah" error="Isian Anda salah!" promptTitle="Input yg diisikan" prompt="nilai angka antara 0 sampai 100." sqref="M44">
      <formula1>0</formula1>
      <formula2>100</formula2>
    </dataValidation>
    <dataValidation type="decimal" allowBlank="1" showDropDown="1" showInputMessage="1" showErrorMessage="1" errorTitle="Masukan salah" error="Isian Anda salah!" promptTitle="Input yg diisikan" prompt="nilai angka antara 0 sampai 100." sqref="M45">
      <formula1>0</formula1>
      <formula2>100</formula2>
    </dataValidation>
    <dataValidation type="decimal" allowBlank="1" showDropDown="1" showInputMessage="1" showErrorMessage="1" errorTitle="Masukan salah" error="Isian Anda salah!" promptTitle="Input yg diisikan" prompt="nilai angka antara 0 sampai 100." sqref="M46">
      <formula1>0</formula1>
      <formula2>100</formula2>
    </dataValidation>
    <dataValidation type="decimal" allowBlank="1" showDropDown="1" showInputMessage="1" showErrorMessage="1" errorTitle="Masukan salah" error="Isian Anda salah!" promptTitle="Input yg diisikan" prompt="nilai angka antara 0 sampai 100." sqref="M47">
      <formula1>0</formula1>
      <formula2>100</formula2>
    </dataValidation>
    <dataValidation type="decimal" allowBlank="1" showDropDown="1" showInputMessage="1" showErrorMessage="1" errorTitle="Masukan salah" error="Isian Anda salah!" promptTitle="Input yg diisikan" prompt="nilai angka antara 0 sampai 100." sqref="M48">
      <formula1>0</formula1>
      <formula2>100</formula2>
    </dataValidation>
    <dataValidation type="decimal" allowBlank="1" showDropDown="1" showInputMessage="1" showErrorMessage="1" errorTitle="Masukan salah" error="Isian Anda salah!" promptTitle="Input yg diisikan" prompt="nilai angka antara 0 sampai 100." sqref="M49">
      <formula1>0</formula1>
      <formula2>100</formula2>
    </dataValidation>
    <dataValidation type="decimal" allowBlank="1" showDropDown="1" showInputMessage="1" showErrorMessage="1" errorTitle="Masukan salah" error="Isian Anda salah!" promptTitle="Input yg diisikan" prompt="nilai angka antara 0 sampai 100." sqref="M50">
      <formula1>0</formula1>
      <formula2>100</formula2>
    </dataValidation>
    <dataValidation type="decimal" allowBlank="1" showDropDown="1" showInputMessage="1" showErrorMessage="1" errorTitle="Masukan salah" error="Isian Anda salah!" promptTitle="Input yg diisikan" prompt="nilai angka antara 0 sampai 100." sqref="M51">
      <formula1>0</formula1>
      <formula2>100</formula2>
    </dataValidation>
    <dataValidation type="decimal" allowBlank="1" showDropDown="1" showInputMessage="1" showErrorMessage="1" errorTitle="Masukan salah" error="Isian Anda salah!" promptTitle="Input yg diisikan" prompt="nilai angka antara 0 sampai 100." sqref="M52">
      <formula1>0</formula1>
      <formula2>100</formula2>
    </dataValidation>
    <dataValidation type="decimal" allowBlank="1" showDropDown="1" showInputMessage="1" showErrorMessage="1" errorTitle="Masukan salah" error="Isian Anda salah!" promptTitle="Input yg diisikan" prompt="nilai angka antara 0 sampai 100." sqref="M53">
      <formula1>0</formula1>
      <formula2>100</formula2>
    </dataValidation>
    <dataValidation type="decimal" allowBlank="1" showDropDown="1" showInputMessage="1" showErrorMessage="1" errorTitle="Masukan salah" error="Isian Anda salah!" promptTitle="Input yg diisikan" prompt="nilai angka antara 0 sampai 100." sqref="M54">
      <formula1>0</formula1>
      <formula2>100</formula2>
    </dataValidation>
    <dataValidation type="decimal" allowBlank="1" showDropDown="1" showInputMessage="1" showErrorMessage="1" errorTitle="Masukan salah" error="Isian Anda salah!" promptTitle="Input yg diisikan" prompt="nilai angka antara 0 sampai 100." sqref="M55">
      <formula1>0</formula1>
      <formula2>100</formula2>
    </dataValidation>
    <dataValidation type="decimal" allowBlank="1" showDropDown="1" showInputMessage="1" showErrorMessage="1" errorTitle="Masukan salah" error="Isian Anda salah!" promptTitle="Input yg diisikan" prompt="nilai angka antara 0 sampai 100." sqref="M56">
      <formula1>0</formula1>
      <formula2>100</formula2>
    </dataValidation>
    <dataValidation type="decimal" allowBlank="1" showDropDown="1" showInputMessage="1" showErrorMessage="1" errorTitle="Masukan salah" error="Isian Anda salah!" promptTitle="Input yg diisikan" prompt="nilai angka antara 0 sampai 100." sqref="M57">
      <formula1>0</formula1>
      <formula2>100</formula2>
    </dataValidation>
    <dataValidation type="decimal" allowBlank="1" showDropDown="1" showInputMessage="1" showErrorMessage="1" errorTitle="Masukan salah" error="Isian Anda salah!" promptTitle="Input yg diisikan" prompt="nilai angka antara 0 sampai 100." sqref="M58">
      <formula1>0</formula1>
      <formula2>100</formula2>
    </dataValidation>
    <dataValidation type="decimal" allowBlank="1" showDropDown="1" showInputMessage="1" showErrorMessage="1" errorTitle="Masukan salah" error="Isian Anda salah!" promptTitle="Input yg diisikan" prompt="nilai angka antara 0 sampai 100." sqref="M59">
      <formula1>0</formula1>
      <formula2>100</formula2>
    </dataValidation>
    <dataValidation type="decimal" allowBlank="1" showDropDown="1" showInputMessage="1" showErrorMessage="1" errorTitle="Masukan salah" error="Isian Anda salah!" promptTitle="Input yg diisikan" prompt="nilai angka antara 0 sampai 100." sqref="M60">
      <formula1>0</formula1>
      <formula2>100</formula2>
    </dataValidation>
    <dataValidation allowBlank="1" showInputMessage="1" showErrorMessage="1" sqref="V11"/>
    <dataValidation allowBlank="1" showInputMessage="1" showErrorMessage="1" sqref="V12"/>
    <dataValidation allowBlank="1" showInputMessage="1" showErrorMessage="1" sqref="V13"/>
    <dataValidation allowBlank="1" showInputMessage="1" showErrorMessage="1" sqref="V14"/>
    <dataValidation allowBlank="1" showInputMessage="1" showErrorMessage="1" sqref="V15"/>
    <dataValidation allowBlank="1" showInputMessage="1" showErrorMessage="1" sqref="V16"/>
    <dataValidation allowBlank="1" showInputMessage="1" showErrorMessage="1" sqref="V17"/>
    <dataValidation allowBlank="1" showInputMessage="1" showErrorMessage="1" sqref="V18"/>
    <dataValidation allowBlank="1" showInputMessage="1" showErrorMessage="1" sqref="V19"/>
    <dataValidation allowBlank="1" showInputMessage="1" showErrorMessage="1" sqref="V20"/>
    <dataValidation allowBlank="1" showInputMessage="1" showErrorMessage="1" sqref="V21"/>
    <dataValidation allowBlank="1" showInputMessage="1" showErrorMessage="1" sqref="V22"/>
    <dataValidation allowBlank="1" showInputMessage="1" showErrorMessage="1" sqref="V23"/>
    <dataValidation allowBlank="1" showInputMessage="1" showErrorMessage="1" sqref="V24"/>
    <dataValidation allowBlank="1" showInputMessage="1" showErrorMessage="1" sqref="V25"/>
    <dataValidation allowBlank="1" showInputMessage="1" showErrorMessage="1" sqref="V26"/>
    <dataValidation allowBlank="1" showInputMessage="1" showErrorMessage="1" sqref="V27"/>
    <dataValidation allowBlank="1" showInputMessage="1" showErrorMessage="1" sqref="V28"/>
    <dataValidation allowBlank="1" showInputMessage="1" showErrorMessage="1" sqref="V29"/>
    <dataValidation allowBlank="1" showInputMessage="1" showErrorMessage="1" sqref="V30"/>
    <dataValidation allowBlank="1" showInputMessage="1" showErrorMessage="1" sqref="V31"/>
    <dataValidation allowBlank="1" showInputMessage="1" showErrorMessage="1" sqref="V32"/>
    <dataValidation allowBlank="1" showInputMessage="1" showErrorMessage="1" sqref="V33"/>
    <dataValidation allowBlank="1" showInputMessage="1" showErrorMessage="1" sqref="V34"/>
    <dataValidation allowBlank="1" showInputMessage="1" showErrorMessage="1" sqref="V35"/>
    <dataValidation allowBlank="1" showInputMessage="1" showErrorMessage="1" sqref="V36"/>
    <dataValidation allowBlank="1" showInputMessage="1" showErrorMessage="1" sqref="V37"/>
    <dataValidation allowBlank="1" showInputMessage="1" showErrorMessage="1" sqref="V38"/>
    <dataValidation allowBlank="1" showInputMessage="1" showErrorMessage="1" sqref="V39"/>
    <dataValidation allowBlank="1" showInputMessage="1" showErrorMessage="1" sqref="V40"/>
    <dataValidation allowBlank="1" showInputMessage="1" showErrorMessage="1" sqref="V41"/>
    <dataValidation allowBlank="1" showInputMessage="1" showErrorMessage="1" sqref="V42"/>
    <dataValidation allowBlank="1" showInputMessage="1" showErrorMessage="1" sqref="V43"/>
    <dataValidation allowBlank="1" showInputMessage="1" showErrorMessage="1" sqref="V44"/>
    <dataValidation allowBlank="1" showInputMessage="1" showErrorMessage="1" sqref="V45"/>
    <dataValidation allowBlank="1" showInputMessage="1" showErrorMessage="1" sqref="V46"/>
    <dataValidation allowBlank="1" showInputMessage="1" showErrorMessage="1" sqref="V47"/>
    <dataValidation allowBlank="1" showInputMessage="1" showErrorMessage="1" sqref="V48"/>
    <dataValidation allowBlank="1" showInputMessage="1" showErrorMessage="1" sqref="V49"/>
    <dataValidation allowBlank="1" showInputMessage="1" showErrorMessage="1" sqref="V50"/>
    <dataValidation allowBlank="1" showInputMessage="1" showErrorMessage="1" sqref="V51"/>
    <dataValidation allowBlank="1" showInputMessage="1" showErrorMessage="1" sqref="V52"/>
    <dataValidation allowBlank="1" showInputMessage="1" showErrorMessage="1" sqref="V53"/>
    <dataValidation allowBlank="1" showInputMessage="1" showErrorMessage="1" sqref="V54"/>
    <dataValidation allowBlank="1" showInputMessage="1" showErrorMessage="1" sqref="V55"/>
    <dataValidation allowBlank="1" showInputMessage="1" showErrorMessage="1" sqref="V56"/>
    <dataValidation allowBlank="1" showInputMessage="1" showErrorMessage="1" sqref="V57"/>
    <dataValidation allowBlank="1" showInputMessage="1" showErrorMessage="1" sqref="V58"/>
    <dataValidation allowBlank="1" showInputMessage="1" showErrorMessage="1" sqref="V59"/>
    <dataValidation allowBlank="1" showInputMessage="1" showErrorMessage="1" sqref="V60"/>
    <dataValidation allowBlank="1" showInputMessage="1" showErrorMessage="1" sqref="Y11"/>
    <dataValidation allowBlank="1" showInputMessage="1" showErrorMessage="1" sqref="Y12"/>
    <dataValidation allowBlank="1" showInputMessage="1" showErrorMessage="1" sqref="Y13"/>
    <dataValidation allowBlank="1" showInputMessage="1" showErrorMessage="1" sqref="Y14"/>
    <dataValidation allowBlank="1" showInputMessage="1" showErrorMessage="1" sqref="Y15"/>
    <dataValidation allowBlank="1" showInputMessage="1" showErrorMessage="1" sqref="Y16"/>
    <dataValidation allowBlank="1" showInputMessage="1" showErrorMessage="1" sqref="Y17"/>
    <dataValidation allowBlank="1" showInputMessage="1" showErrorMessage="1" sqref="Y18"/>
    <dataValidation allowBlank="1" showInputMessage="1" showErrorMessage="1" sqref="Y19"/>
    <dataValidation allowBlank="1" showInputMessage="1" showErrorMessage="1" sqref="Y20"/>
    <dataValidation allowBlank="1" showInputMessage="1" showErrorMessage="1" sqref="Y21"/>
    <dataValidation allowBlank="1" showInputMessage="1" showErrorMessage="1" sqref="Y22"/>
    <dataValidation allowBlank="1" showInputMessage="1" showErrorMessage="1" sqref="Y23"/>
    <dataValidation allowBlank="1" showInputMessage="1" showErrorMessage="1" sqref="Y24"/>
    <dataValidation allowBlank="1" showInputMessage="1" showErrorMessage="1" sqref="Y25"/>
    <dataValidation allowBlank="1" showInputMessage="1" showErrorMessage="1" sqref="Y26"/>
    <dataValidation allowBlank="1" showInputMessage="1" showErrorMessage="1" sqref="Y27"/>
    <dataValidation allowBlank="1" showInputMessage="1" showErrorMessage="1" sqref="Y28"/>
    <dataValidation allowBlank="1" showInputMessage="1" showErrorMessage="1" sqref="Y29"/>
    <dataValidation allowBlank="1" showInputMessage="1" showErrorMessage="1" sqref="Y30"/>
    <dataValidation allowBlank="1" showInputMessage="1" showErrorMessage="1" sqref="Y31"/>
    <dataValidation allowBlank="1" showInputMessage="1" showErrorMessage="1" sqref="Y32"/>
    <dataValidation allowBlank="1" showInputMessage="1" showErrorMessage="1" sqref="Y33"/>
    <dataValidation allowBlank="1" showInputMessage="1" showErrorMessage="1" sqref="Y34"/>
    <dataValidation allowBlank="1" showInputMessage="1" showErrorMessage="1" sqref="Y35"/>
    <dataValidation allowBlank="1" showInputMessage="1" showErrorMessage="1" sqref="Y36"/>
    <dataValidation allowBlank="1" showInputMessage="1" showErrorMessage="1" sqref="Y37"/>
    <dataValidation allowBlank="1" showInputMessage="1" showErrorMessage="1" sqref="Y38"/>
    <dataValidation allowBlank="1" showInputMessage="1" showErrorMessage="1" sqref="Y39"/>
    <dataValidation allowBlank="1" showInputMessage="1" showErrorMessage="1" sqref="Y40"/>
    <dataValidation allowBlank="1" showInputMessage="1" showErrorMessage="1" sqref="Y41"/>
    <dataValidation allowBlank="1" showInputMessage="1" showErrorMessage="1" sqref="Y42"/>
    <dataValidation allowBlank="1" showInputMessage="1" showErrorMessage="1" sqref="Y43"/>
    <dataValidation allowBlank="1" showInputMessage="1" showErrorMessage="1" sqref="Y44"/>
    <dataValidation allowBlank="1" showInputMessage="1" showErrorMessage="1" sqref="Y45"/>
    <dataValidation allowBlank="1" showInputMessage="1" showErrorMessage="1" sqref="Y46"/>
    <dataValidation allowBlank="1" showInputMessage="1" showErrorMessage="1" sqref="Y47"/>
    <dataValidation allowBlank="1" showInputMessage="1" showErrorMessage="1" sqref="Y48"/>
    <dataValidation allowBlank="1" showInputMessage="1" showErrorMessage="1" sqref="Y49"/>
    <dataValidation allowBlank="1" showInputMessage="1" showErrorMessage="1" sqref="Y50"/>
    <dataValidation allowBlank="1" showInputMessage="1" showErrorMessage="1" sqref="Y51"/>
    <dataValidation allowBlank="1" showInputMessage="1" showErrorMessage="1" sqref="Y52"/>
    <dataValidation allowBlank="1" showInputMessage="1" showErrorMessage="1" sqref="Y53"/>
    <dataValidation allowBlank="1" showInputMessage="1" showErrorMessage="1" sqref="Y54"/>
    <dataValidation allowBlank="1" showInputMessage="1" showErrorMessage="1" sqref="Y55"/>
    <dataValidation allowBlank="1" showInputMessage="1" showErrorMessage="1" sqref="Y56"/>
    <dataValidation allowBlank="1" showInputMessage="1" showErrorMessage="1" sqref="Y57"/>
    <dataValidation allowBlank="1" showInputMessage="1" showErrorMessage="1" sqref="Y58"/>
    <dataValidation allowBlank="1" showInputMessage="1" showErrorMessage="1" sqref="Y59"/>
    <dataValidation allowBlank="1" showInputMessage="1" showErrorMessage="1" sqref="Y60"/>
    <dataValidation allowBlank="1" showInputMessage="1" showErrorMessage="1" sqref="AB11"/>
    <dataValidation allowBlank="1" showInputMessage="1" showErrorMessage="1" sqref="AB12"/>
    <dataValidation allowBlank="1" showInputMessage="1" showErrorMessage="1" sqref="AB13"/>
    <dataValidation allowBlank="1" showInputMessage="1" showErrorMessage="1" sqref="AB14"/>
    <dataValidation allowBlank="1" showInputMessage="1" showErrorMessage="1" sqref="AB15"/>
    <dataValidation allowBlank="1" showInputMessage="1" showErrorMessage="1" sqref="AB16"/>
    <dataValidation allowBlank="1" showInputMessage="1" showErrorMessage="1" sqref="AB17"/>
    <dataValidation allowBlank="1" showInputMessage="1" showErrorMessage="1" sqref="AB18"/>
    <dataValidation allowBlank="1" showInputMessage="1" showErrorMessage="1" sqref="AB19"/>
    <dataValidation allowBlank="1" showInputMessage="1" showErrorMessage="1" sqref="AB20"/>
    <dataValidation allowBlank="1" showInputMessage="1" showErrorMessage="1" sqref="AB21"/>
    <dataValidation allowBlank="1" showInputMessage="1" showErrorMessage="1" sqref="AB22"/>
    <dataValidation allowBlank="1" showInputMessage="1" showErrorMessage="1" sqref="AB23"/>
    <dataValidation allowBlank="1" showInputMessage="1" showErrorMessage="1" sqref="AB24"/>
    <dataValidation allowBlank="1" showInputMessage="1" showErrorMessage="1" sqref="AB25"/>
    <dataValidation allowBlank="1" showInputMessage="1" showErrorMessage="1" sqref="AB26"/>
    <dataValidation allowBlank="1" showInputMessage="1" showErrorMessage="1" sqref="AB27"/>
    <dataValidation allowBlank="1" showInputMessage="1" showErrorMessage="1" sqref="AB28"/>
    <dataValidation allowBlank="1" showInputMessage="1" showErrorMessage="1" sqref="AB29"/>
    <dataValidation allowBlank="1" showInputMessage="1" showErrorMessage="1" sqref="AB30"/>
    <dataValidation allowBlank="1" showInputMessage="1" showErrorMessage="1" sqref="AB31"/>
    <dataValidation allowBlank="1" showInputMessage="1" showErrorMessage="1" sqref="AB32"/>
    <dataValidation allowBlank="1" showInputMessage="1" showErrorMessage="1" sqref="AB33"/>
    <dataValidation allowBlank="1" showInputMessage="1" showErrorMessage="1" sqref="AB34"/>
    <dataValidation allowBlank="1" showInputMessage="1" showErrorMessage="1" sqref="AB35"/>
    <dataValidation allowBlank="1" showInputMessage="1" showErrorMessage="1" sqref="AB36"/>
    <dataValidation allowBlank="1" showInputMessage="1" showErrorMessage="1" sqref="AB37"/>
    <dataValidation allowBlank="1" showInputMessage="1" showErrorMessage="1" sqref="AB38"/>
    <dataValidation allowBlank="1" showInputMessage="1" showErrorMessage="1" sqref="AB39"/>
    <dataValidation allowBlank="1" showInputMessage="1" showErrorMessage="1" sqref="AB40"/>
    <dataValidation allowBlank="1" showInputMessage="1" showErrorMessage="1" sqref="AB41"/>
    <dataValidation allowBlank="1" showInputMessage="1" showErrorMessage="1" sqref="AB42"/>
    <dataValidation allowBlank="1" showInputMessage="1" showErrorMessage="1" sqref="AB43"/>
    <dataValidation allowBlank="1" showInputMessage="1" showErrorMessage="1" sqref="AB44"/>
    <dataValidation allowBlank="1" showInputMessage="1" showErrorMessage="1" sqref="AB45"/>
    <dataValidation allowBlank="1" showInputMessage="1" showErrorMessage="1" sqref="AB46"/>
    <dataValidation allowBlank="1" showInputMessage="1" showErrorMessage="1" sqref="AB47"/>
    <dataValidation allowBlank="1" showInputMessage="1" showErrorMessage="1" sqref="AB48"/>
    <dataValidation allowBlank="1" showInputMessage="1" showErrorMessage="1" sqref="AB49"/>
    <dataValidation allowBlank="1" showInputMessage="1" showErrorMessage="1" sqref="AB50"/>
    <dataValidation allowBlank="1" showInputMessage="1" showErrorMessage="1" sqref="AB51"/>
    <dataValidation allowBlank="1" showInputMessage="1" showErrorMessage="1" sqref="AB52"/>
    <dataValidation allowBlank="1" showInputMessage="1" showErrorMessage="1" sqref="AB53"/>
    <dataValidation allowBlank="1" showInputMessage="1" showErrorMessage="1" sqref="AB54"/>
    <dataValidation allowBlank="1" showInputMessage="1" showErrorMessage="1" sqref="AB55"/>
    <dataValidation allowBlank="1" showInputMessage="1" showErrorMessage="1" sqref="AB56"/>
    <dataValidation allowBlank="1" showInputMessage="1" showErrorMessage="1" sqref="AB57"/>
    <dataValidation allowBlank="1" showInputMessage="1" showErrorMessage="1" sqref="AB58"/>
    <dataValidation allowBlank="1" showInputMessage="1" showErrorMessage="1" sqref="AB59"/>
    <dataValidation allowBlank="1" showInputMessage="1" showErrorMessage="1" sqref="AB60"/>
    <dataValidation allowBlank="1" showInputMessage="1" showErrorMessage="1" sqref="S11"/>
    <dataValidation allowBlank="1" showInputMessage="1" showErrorMessage="1" sqref="S12"/>
    <dataValidation allowBlank="1" showInputMessage="1" showErrorMessage="1" sqref="S13"/>
    <dataValidation allowBlank="1" showInputMessage="1" showErrorMessage="1" sqref="S14"/>
    <dataValidation allowBlank="1" showInputMessage="1" showErrorMessage="1" sqref="S15"/>
    <dataValidation allowBlank="1" showInputMessage="1" showErrorMessage="1" sqref="S16"/>
    <dataValidation allowBlank="1" showInputMessage="1" showErrorMessage="1" sqref="S17"/>
    <dataValidation allowBlank="1" showInputMessage="1" showErrorMessage="1" sqref="S18"/>
    <dataValidation allowBlank="1" showInputMessage="1" showErrorMessage="1" sqref="S19"/>
    <dataValidation allowBlank="1" showInputMessage="1" showErrorMessage="1" sqref="S20"/>
    <dataValidation allowBlank="1" showInputMessage="1" showErrorMessage="1" sqref="S21"/>
    <dataValidation allowBlank="1" showInputMessage="1" showErrorMessage="1" sqref="S22"/>
    <dataValidation allowBlank="1" showInputMessage="1" showErrorMessage="1" sqref="S23"/>
    <dataValidation allowBlank="1" showInputMessage="1" showErrorMessage="1" sqref="S24"/>
    <dataValidation allowBlank="1" showInputMessage="1" showErrorMessage="1" sqref="S25"/>
    <dataValidation allowBlank="1" showInputMessage="1" showErrorMessage="1" sqref="S26"/>
    <dataValidation allowBlank="1" showInputMessage="1" showErrorMessage="1" sqref="S27"/>
    <dataValidation allowBlank="1" showInputMessage="1" showErrorMessage="1" sqref="S28"/>
    <dataValidation allowBlank="1" showInputMessage="1" showErrorMessage="1" sqref="S29"/>
    <dataValidation allowBlank="1" showInputMessage="1" showErrorMessage="1" sqref="S30"/>
    <dataValidation allowBlank="1" showInputMessage="1" showErrorMessage="1" sqref="S31"/>
    <dataValidation allowBlank="1" showInputMessage="1" showErrorMessage="1" sqref="S32"/>
    <dataValidation allowBlank="1" showInputMessage="1" showErrorMessage="1" sqref="S33"/>
    <dataValidation allowBlank="1" showInputMessage="1" showErrorMessage="1" sqref="S34"/>
    <dataValidation allowBlank="1" showInputMessage="1" showErrorMessage="1" sqref="S35"/>
    <dataValidation allowBlank="1" showInputMessage="1" showErrorMessage="1" sqref="S36"/>
    <dataValidation allowBlank="1" showInputMessage="1" showErrorMessage="1" sqref="S37"/>
    <dataValidation allowBlank="1" showInputMessage="1" showErrorMessage="1" sqref="S38"/>
    <dataValidation allowBlank="1" showInputMessage="1" showErrorMessage="1" sqref="S39"/>
    <dataValidation allowBlank="1" showInputMessage="1" showErrorMessage="1" sqref="S40"/>
    <dataValidation allowBlank="1" showInputMessage="1" showErrorMessage="1" sqref="S41"/>
    <dataValidation allowBlank="1" showInputMessage="1" showErrorMessage="1" sqref="S42"/>
    <dataValidation allowBlank="1" showInputMessage="1" showErrorMessage="1" sqref="S43"/>
    <dataValidation allowBlank="1" showInputMessage="1" showErrorMessage="1" sqref="S44"/>
    <dataValidation allowBlank="1" showInputMessage="1" showErrorMessage="1" sqref="S45"/>
    <dataValidation allowBlank="1" showInputMessage="1" showErrorMessage="1" sqref="S46"/>
    <dataValidation allowBlank="1" showInputMessage="1" showErrorMessage="1" sqref="S47"/>
    <dataValidation allowBlank="1" showInputMessage="1" showErrorMessage="1" sqref="S48"/>
    <dataValidation allowBlank="1" showInputMessage="1" showErrorMessage="1" sqref="S49"/>
    <dataValidation allowBlank="1" showInputMessage="1" showErrorMessage="1" sqref="S50"/>
    <dataValidation allowBlank="1" showInputMessage="1" showErrorMessage="1" sqref="S51"/>
    <dataValidation allowBlank="1" showInputMessage="1" showErrorMessage="1" sqref="S52"/>
    <dataValidation allowBlank="1" showInputMessage="1" showErrorMessage="1" sqref="S53"/>
    <dataValidation allowBlank="1" showInputMessage="1" showErrorMessage="1" sqref="S54"/>
    <dataValidation allowBlank="1" showInputMessage="1" showErrorMessage="1" sqref="S55"/>
    <dataValidation allowBlank="1" showInputMessage="1" showErrorMessage="1" sqref="S56"/>
    <dataValidation allowBlank="1" showInputMessage="1" showErrorMessage="1" sqref="S57"/>
    <dataValidation allowBlank="1" showInputMessage="1" showErrorMessage="1" sqref="S58"/>
    <dataValidation allowBlank="1" showInputMessage="1" showErrorMessage="1" sqref="S59"/>
    <dataValidation allowBlank="1" showInputMessage="1" showErrorMessage="1" sqref="S60"/>
    <dataValidation allowBlank="1" showInputMessage="1" showErrorMessage="1" sqref="AI11"/>
    <dataValidation allowBlank="1" showInputMessage="1" showErrorMessage="1" sqref="AI12"/>
    <dataValidation allowBlank="1" showInputMessage="1" showErrorMessage="1" sqref="AI13"/>
    <dataValidation allowBlank="1" showInputMessage="1" showErrorMessage="1" sqref="AI14"/>
    <dataValidation allowBlank="1" showInputMessage="1" showErrorMessage="1" sqref="AI15"/>
    <dataValidation allowBlank="1" showInputMessage="1" showErrorMessage="1" sqref="AI16"/>
    <dataValidation allowBlank="1" showInputMessage="1" showErrorMessage="1" sqref="AI17"/>
    <dataValidation allowBlank="1" showInputMessage="1" showErrorMessage="1" sqref="AI18"/>
    <dataValidation allowBlank="1" showInputMessage="1" showErrorMessage="1" sqref="AI19"/>
    <dataValidation allowBlank="1" showInputMessage="1" showErrorMessage="1" sqref="AI20"/>
    <dataValidation allowBlank="1" showInputMessage="1" showErrorMessage="1" sqref="AI21"/>
    <dataValidation allowBlank="1" showInputMessage="1" showErrorMessage="1" sqref="AI22"/>
    <dataValidation allowBlank="1" showInputMessage="1" showErrorMessage="1" sqref="AI23"/>
    <dataValidation allowBlank="1" showInputMessage="1" showErrorMessage="1" sqref="AI24"/>
    <dataValidation allowBlank="1" showInputMessage="1" showErrorMessage="1" sqref="AI25"/>
    <dataValidation allowBlank="1" showInputMessage="1" showErrorMessage="1" sqref="AI26"/>
    <dataValidation allowBlank="1" showInputMessage="1" showErrorMessage="1" sqref="AI27"/>
    <dataValidation allowBlank="1" showInputMessage="1" showErrorMessage="1" sqref="AI28"/>
    <dataValidation allowBlank="1" showInputMessage="1" showErrorMessage="1" sqref="AI29"/>
    <dataValidation allowBlank="1" showInputMessage="1" showErrorMessage="1" sqref="AI30"/>
    <dataValidation allowBlank="1" showInputMessage="1" showErrorMessage="1" sqref="AI31"/>
    <dataValidation allowBlank="1" showInputMessage="1" showErrorMessage="1" sqref="AI32"/>
    <dataValidation allowBlank="1" showInputMessage="1" showErrorMessage="1" sqref="AI33"/>
    <dataValidation allowBlank="1" showInputMessage="1" showErrorMessage="1" sqref="AI34"/>
    <dataValidation allowBlank="1" showInputMessage="1" showErrorMessage="1" sqref="AI35"/>
    <dataValidation allowBlank="1" showInputMessage="1" showErrorMessage="1" sqref="AI36"/>
    <dataValidation allowBlank="1" showInputMessage="1" showErrorMessage="1" sqref="AI37"/>
    <dataValidation allowBlank="1" showInputMessage="1" showErrorMessage="1" sqref="AI38"/>
    <dataValidation allowBlank="1" showInputMessage="1" showErrorMessage="1" sqref="AI39"/>
    <dataValidation allowBlank="1" showInputMessage="1" showErrorMessage="1" sqref="AI40"/>
    <dataValidation allowBlank="1" showInputMessage="1" showErrorMessage="1" sqref="AI41"/>
    <dataValidation allowBlank="1" showInputMessage="1" showErrorMessage="1" sqref="AI42"/>
    <dataValidation allowBlank="1" showInputMessage="1" showErrorMessage="1" sqref="AI43"/>
    <dataValidation allowBlank="1" showInputMessage="1" showErrorMessage="1" sqref="AI44"/>
    <dataValidation allowBlank="1" showInputMessage="1" showErrorMessage="1" sqref="AI45"/>
    <dataValidation allowBlank="1" showInputMessage="1" showErrorMessage="1" sqref="AI46"/>
    <dataValidation allowBlank="1" showInputMessage="1" showErrorMessage="1" sqref="AI47"/>
    <dataValidation allowBlank="1" showInputMessage="1" showErrorMessage="1" sqref="AI48"/>
    <dataValidation allowBlank="1" showInputMessage="1" showErrorMessage="1" sqref="AI49"/>
    <dataValidation allowBlank="1" showInputMessage="1" showErrorMessage="1" sqref="AI50"/>
    <dataValidation allowBlank="1" showInputMessage="1" showErrorMessage="1" sqref="AI51"/>
    <dataValidation allowBlank="1" showInputMessage="1" showErrorMessage="1" sqref="AI52"/>
    <dataValidation allowBlank="1" showInputMessage="1" showErrorMessage="1" sqref="AI53"/>
    <dataValidation allowBlank="1" showInputMessage="1" showErrorMessage="1" sqref="AI54"/>
    <dataValidation allowBlank="1" showInputMessage="1" showErrorMessage="1" sqref="AI55"/>
    <dataValidation allowBlank="1" showInputMessage="1" showErrorMessage="1" sqref="AI56"/>
    <dataValidation allowBlank="1" showInputMessage="1" showErrorMessage="1" sqref="AI57"/>
    <dataValidation allowBlank="1" showInputMessage="1" showErrorMessage="1" sqref="AI58"/>
    <dataValidation allowBlank="1" showInputMessage="1" showErrorMessage="1" sqref="AI59"/>
    <dataValidation allowBlank="1" showInputMessage="1" showErrorMessage="1" sqref="AI60"/>
    <dataValidation allowBlank="1" showInputMessage="1" showErrorMessage="1" sqref="AL11"/>
    <dataValidation allowBlank="1" showInputMessage="1" showErrorMessage="1" sqref="AL12"/>
    <dataValidation allowBlank="1" showInputMessage="1" showErrorMessage="1" sqref="AL13"/>
    <dataValidation allowBlank="1" showInputMessage="1" showErrorMessage="1" sqref="AL14"/>
    <dataValidation allowBlank="1" showInputMessage="1" showErrorMessage="1" sqref="AL15"/>
    <dataValidation allowBlank="1" showInputMessage="1" showErrorMessage="1" sqref="AL16"/>
    <dataValidation allowBlank="1" showInputMessage="1" showErrorMessage="1" sqref="AL17"/>
    <dataValidation allowBlank="1" showInputMessage="1" showErrorMessage="1" sqref="AL18"/>
    <dataValidation allowBlank="1" showInputMessage="1" showErrorMessage="1" sqref="AL19"/>
    <dataValidation allowBlank="1" showInputMessage="1" showErrorMessage="1" sqref="AL20"/>
    <dataValidation allowBlank="1" showInputMessage="1" showErrorMessage="1" sqref="AL21"/>
    <dataValidation allowBlank="1" showInputMessage="1" showErrorMessage="1" sqref="AL22"/>
    <dataValidation allowBlank="1" showInputMessage="1" showErrorMessage="1" sqref="AL23"/>
    <dataValidation allowBlank="1" showInputMessage="1" showErrorMessage="1" sqref="AL24"/>
    <dataValidation allowBlank="1" showInputMessage="1" showErrorMessage="1" sqref="AL25"/>
    <dataValidation allowBlank="1" showInputMessage="1" showErrorMessage="1" sqref="AL26"/>
    <dataValidation allowBlank="1" showInputMessage="1" showErrorMessage="1" sqref="AL27"/>
    <dataValidation allowBlank="1" showInputMessage="1" showErrorMessage="1" sqref="AL28"/>
    <dataValidation allowBlank="1" showInputMessage="1" showErrorMessage="1" sqref="AL29"/>
    <dataValidation allowBlank="1" showInputMessage="1" showErrorMessage="1" sqref="AL30"/>
    <dataValidation allowBlank="1" showInputMessage="1" showErrorMessage="1" sqref="AL31"/>
    <dataValidation allowBlank="1" showInputMessage="1" showErrorMessage="1" sqref="AL32"/>
    <dataValidation allowBlank="1" showInputMessage="1" showErrorMessage="1" sqref="AL33"/>
    <dataValidation allowBlank="1" showInputMessage="1" showErrorMessage="1" sqref="AL34"/>
    <dataValidation allowBlank="1" showInputMessage="1" showErrorMessage="1" sqref="AL35"/>
    <dataValidation allowBlank="1" showInputMessage="1" showErrorMessage="1" sqref="AL36"/>
    <dataValidation allowBlank="1" showInputMessage="1" showErrorMessage="1" sqref="AL37"/>
    <dataValidation allowBlank="1" showInputMessage="1" showErrorMessage="1" sqref="AL38"/>
    <dataValidation allowBlank="1" showInputMessage="1" showErrorMessage="1" sqref="AL39"/>
    <dataValidation allowBlank="1" showInputMessage="1" showErrorMessage="1" sqref="AL40"/>
    <dataValidation allowBlank="1" showInputMessage="1" showErrorMessage="1" sqref="AL41"/>
    <dataValidation allowBlank="1" showInputMessage="1" showErrorMessage="1" sqref="AL42"/>
    <dataValidation allowBlank="1" showInputMessage="1" showErrorMessage="1" sqref="AL43"/>
    <dataValidation allowBlank="1" showInputMessage="1" showErrorMessage="1" sqref="AL44"/>
    <dataValidation allowBlank="1" showInputMessage="1" showErrorMessage="1" sqref="AL45"/>
    <dataValidation allowBlank="1" showInputMessage="1" showErrorMessage="1" sqref="AL46"/>
    <dataValidation allowBlank="1" showInputMessage="1" showErrorMessage="1" sqref="AL47"/>
    <dataValidation allowBlank="1" showInputMessage="1" showErrorMessage="1" sqref="AL48"/>
    <dataValidation allowBlank="1" showInputMessage="1" showErrorMessage="1" sqref="AL49"/>
    <dataValidation allowBlank="1" showInputMessage="1" showErrorMessage="1" sqref="AL50"/>
    <dataValidation allowBlank="1" showInputMessage="1" showErrorMessage="1" sqref="AL51"/>
    <dataValidation allowBlank="1" showInputMessage="1" showErrorMessage="1" sqref="AL52"/>
    <dataValidation allowBlank="1" showInputMessage="1" showErrorMessage="1" sqref="AL53"/>
    <dataValidation allowBlank="1" showInputMessage="1" showErrorMessage="1" sqref="AL54"/>
    <dataValidation allowBlank="1" showInputMessage="1" showErrorMessage="1" sqref="AL55"/>
    <dataValidation allowBlank="1" showInputMessage="1" showErrorMessage="1" sqref="AL56"/>
    <dataValidation allowBlank="1" showInputMessage="1" showErrorMessage="1" sqref="AL57"/>
    <dataValidation allowBlank="1" showInputMessage="1" showErrorMessage="1" sqref="AL58"/>
    <dataValidation allowBlank="1" showInputMessage="1" showErrorMessage="1" sqref="AL59"/>
    <dataValidation allowBlank="1" showInputMessage="1" showErrorMessage="1" sqref="AL60"/>
    <dataValidation allowBlank="1" showInputMessage="1" showErrorMessage="1" sqref="AO11"/>
    <dataValidation allowBlank="1" showInputMessage="1" showErrorMessage="1" sqref="AO12"/>
    <dataValidation allowBlank="1" showInputMessage="1" showErrorMessage="1" sqref="AO13"/>
    <dataValidation allowBlank="1" showInputMessage="1" showErrorMessage="1" sqref="AO14"/>
    <dataValidation allowBlank="1" showInputMessage="1" showErrorMessage="1" sqref="AO15"/>
    <dataValidation allowBlank="1" showInputMessage="1" showErrorMessage="1" sqref="AO16"/>
    <dataValidation allowBlank="1" showInputMessage="1" showErrorMessage="1" sqref="AO17"/>
    <dataValidation allowBlank="1" showInputMessage="1" showErrorMessage="1" sqref="AO18"/>
    <dataValidation allowBlank="1" showInputMessage="1" showErrorMessage="1" sqref="AO19"/>
    <dataValidation allowBlank="1" showInputMessage="1" showErrorMessage="1" sqref="AO20"/>
    <dataValidation allowBlank="1" showInputMessage="1" showErrorMessage="1" sqref="AO21"/>
    <dataValidation allowBlank="1" showInputMessage="1" showErrorMessage="1" sqref="AO22"/>
    <dataValidation allowBlank="1" showInputMessage="1" showErrorMessage="1" sqref="AO23"/>
    <dataValidation allowBlank="1" showInputMessage="1" showErrorMessage="1" sqref="AO24"/>
    <dataValidation allowBlank="1" showInputMessage="1" showErrorMessage="1" sqref="AO25"/>
    <dataValidation allowBlank="1" showInputMessage="1" showErrorMessage="1" sqref="AO26"/>
    <dataValidation allowBlank="1" showInputMessage="1" showErrorMessage="1" sqref="AO27"/>
    <dataValidation allowBlank="1" showInputMessage="1" showErrorMessage="1" sqref="AO28"/>
    <dataValidation allowBlank="1" showInputMessage="1" showErrorMessage="1" sqref="AO29"/>
    <dataValidation allowBlank="1" showInputMessage="1" showErrorMessage="1" sqref="AO30"/>
    <dataValidation allowBlank="1" showInputMessage="1" showErrorMessage="1" sqref="AO31"/>
    <dataValidation allowBlank="1" showInputMessage="1" showErrorMessage="1" sqref="AO32"/>
    <dataValidation allowBlank="1" showInputMessage="1" showErrorMessage="1" sqref="AO33"/>
    <dataValidation allowBlank="1" showInputMessage="1" showErrorMessage="1" sqref="AO34"/>
    <dataValidation allowBlank="1" showInputMessage="1" showErrorMessage="1" sqref="AO35"/>
    <dataValidation allowBlank="1" showInputMessage="1" showErrorMessage="1" sqref="AO36"/>
    <dataValidation allowBlank="1" showInputMessage="1" showErrorMessage="1" sqref="AO37"/>
    <dataValidation allowBlank="1" showInputMessage="1" showErrorMessage="1" sqref="AO38"/>
    <dataValidation allowBlank="1" showInputMessage="1" showErrorMessage="1" sqref="AO39"/>
    <dataValidation allowBlank="1" showInputMessage="1" showErrorMessage="1" sqref="AO40"/>
    <dataValidation allowBlank="1" showInputMessage="1" showErrorMessage="1" sqref="AO41"/>
    <dataValidation allowBlank="1" showInputMessage="1" showErrorMessage="1" sqref="AO42"/>
    <dataValidation allowBlank="1" showInputMessage="1" showErrorMessage="1" sqref="AO43"/>
    <dataValidation allowBlank="1" showInputMessage="1" showErrorMessage="1" sqref="AO44"/>
    <dataValidation allowBlank="1" showInputMessage="1" showErrorMessage="1" sqref="AO45"/>
    <dataValidation allowBlank="1" showInputMessage="1" showErrorMessage="1" sqref="AO46"/>
    <dataValidation allowBlank="1" showInputMessage="1" showErrorMessage="1" sqref="AO47"/>
    <dataValidation allowBlank="1" showInputMessage="1" showErrorMessage="1" sqref="AO48"/>
    <dataValidation allowBlank="1" showInputMessage="1" showErrorMessage="1" sqref="AO49"/>
    <dataValidation allowBlank="1" showInputMessage="1" showErrorMessage="1" sqref="AO50"/>
    <dataValidation allowBlank="1" showInputMessage="1" showErrorMessage="1" sqref="AO51"/>
    <dataValidation allowBlank="1" showInputMessage="1" showErrorMessage="1" sqref="AO52"/>
    <dataValidation allowBlank="1" showInputMessage="1" showErrorMessage="1" sqref="AO53"/>
    <dataValidation allowBlank="1" showInputMessage="1" showErrorMessage="1" sqref="AO54"/>
    <dataValidation allowBlank="1" showInputMessage="1" showErrorMessage="1" sqref="AO55"/>
    <dataValidation allowBlank="1" showInputMessage="1" showErrorMessage="1" sqref="AO56"/>
    <dataValidation allowBlank="1" showInputMessage="1" showErrorMessage="1" sqref="AO57"/>
    <dataValidation allowBlank="1" showInputMessage="1" showErrorMessage="1" sqref="AO58"/>
    <dataValidation allowBlank="1" showInputMessage="1" showErrorMessage="1" sqref="AO59"/>
    <dataValidation allowBlank="1" showInputMessage="1" showErrorMessage="1" sqref="AO60"/>
    <dataValidation allowBlank="1" showInputMessage="1" showErrorMessage="1" sqref="AR11"/>
    <dataValidation allowBlank="1" showInputMessage="1" showErrorMessage="1" sqref="AR12"/>
    <dataValidation allowBlank="1" showInputMessage="1" showErrorMessage="1" sqref="AR13"/>
    <dataValidation allowBlank="1" showInputMessage="1" showErrorMessage="1" sqref="AR14"/>
    <dataValidation allowBlank="1" showInputMessage="1" showErrorMessage="1" sqref="AR15"/>
    <dataValidation allowBlank="1" showInputMessage="1" showErrorMessage="1" sqref="AR16"/>
    <dataValidation allowBlank="1" showInputMessage="1" showErrorMessage="1" sqref="AR17"/>
    <dataValidation allowBlank="1" showInputMessage="1" showErrorMessage="1" sqref="AR18"/>
    <dataValidation allowBlank="1" showInputMessage="1" showErrorMessage="1" sqref="AR19"/>
    <dataValidation allowBlank="1" showInputMessage="1" showErrorMessage="1" sqref="AR20"/>
    <dataValidation allowBlank="1" showInputMessage="1" showErrorMessage="1" sqref="AR21"/>
    <dataValidation allowBlank="1" showInputMessage="1" showErrorMessage="1" sqref="AR22"/>
    <dataValidation allowBlank="1" showInputMessage="1" showErrorMessage="1" sqref="AR23"/>
    <dataValidation allowBlank="1" showInputMessage="1" showErrorMessage="1" sqref="AR24"/>
    <dataValidation allowBlank="1" showInputMessage="1" showErrorMessage="1" sqref="AR25"/>
    <dataValidation allowBlank="1" showInputMessage="1" showErrorMessage="1" sqref="AR26"/>
    <dataValidation allowBlank="1" showInputMessage="1" showErrorMessage="1" sqref="AR27"/>
    <dataValidation allowBlank="1" showInputMessage="1" showErrorMessage="1" sqref="AR28"/>
    <dataValidation allowBlank="1" showInputMessage="1" showErrorMessage="1" sqref="AR29"/>
    <dataValidation allowBlank="1" showInputMessage="1" showErrorMessage="1" sqref="AR30"/>
    <dataValidation allowBlank="1" showInputMessage="1" showErrorMessage="1" sqref="AR31"/>
    <dataValidation allowBlank="1" showInputMessage="1" showErrorMessage="1" sqref="AR32"/>
    <dataValidation allowBlank="1" showInputMessage="1" showErrorMessage="1" sqref="AR33"/>
    <dataValidation allowBlank="1" showInputMessage="1" showErrorMessage="1" sqref="AR34"/>
    <dataValidation allowBlank="1" showInputMessage="1" showErrorMessage="1" sqref="AR35"/>
    <dataValidation allowBlank="1" showInputMessage="1" showErrorMessage="1" sqref="AR36"/>
    <dataValidation allowBlank="1" showInputMessage="1" showErrorMessage="1" sqref="AR37"/>
    <dataValidation allowBlank="1" showInputMessage="1" showErrorMessage="1" sqref="AR38"/>
    <dataValidation allowBlank="1" showInputMessage="1" showErrorMessage="1" sqref="AR39"/>
    <dataValidation allowBlank="1" showInputMessage="1" showErrorMessage="1" sqref="AR40"/>
    <dataValidation allowBlank="1" showInputMessage="1" showErrorMessage="1" sqref="AR41"/>
    <dataValidation allowBlank="1" showInputMessage="1" showErrorMessage="1" sqref="AR42"/>
    <dataValidation allowBlank="1" showInputMessage="1" showErrorMessage="1" sqref="AR43"/>
    <dataValidation allowBlank="1" showInputMessage="1" showErrorMessage="1" sqref="AR44"/>
    <dataValidation allowBlank="1" showInputMessage="1" showErrorMessage="1" sqref="AR45"/>
    <dataValidation allowBlank="1" showInputMessage="1" showErrorMessage="1" sqref="AR46"/>
    <dataValidation allowBlank="1" showInputMessage="1" showErrorMessage="1" sqref="AR47"/>
    <dataValidation allowBlank="1" showInputMessage="1" showErrorMessage="1" sqref="AR48"/>
    <dataValidation allowBlank="1" showInputMessage="1" showErrorMessage="1" sqref="AR49"/>
    <dataValidation allowBlank="1" showInputMessage="1" showErrorMessage="1" sqref="AR50"/>
    <dataValidation allowBlank="1" showInputMessage="1" showErrorMessage="1" sqref="AR51"/>
    <dataValidation allowBlank="1" showInputMessage="1" showErrorMessage="1" sqref="AR52"/>
    <dataValidation allowBlank="1" showInputMessage="1" showErrorMessage="1" sqref="AR53"/>
    <dataValidation allowBlank="1" showInputMessage="1" showErrorMessage="1" sqref="AR54"/>
    <dataValidation allowBlank="1" showInputMessage="1" showErrorMessage="1" sqref="AR55"/>
    <dataValidation allowBlank="1" showInputMessage="1" showErrorMessage="1" sqref="AR56"/>
    <dataValidation allowBlank="1" showInputMessage="1" showErrorMessage="1" sqref="AR57"/>
    <dataValidation allowBlank="1" showInputMessage="1" showErrorMessage="1" sqref="AR58"/>
    <dataValidation allowBlank="1" showInputMessage="1" showErrorMessage="1" sqref="AR59"/>
    <dataValidation allowBlank="1" showInputMessage="1" showErrorMessage="1" sqref="AR60"/>
    <dataValidation allowBlank="1" showInputMessage="1" showErrorMessage="1" sqref="AU11"/>
    <dataValidation allowBlank="1" showInputMessage="1" showErrorMessage="1" sqref="AU12"/>
    <dataValidation allowBlank="1" showInputMessage="1" showErrorMessage="1" sqref="AU13"/>
    <dataValidation allowBlank="1" showInputMessage="1" showErrorMessage="1" sqref="AU14"/>
    <dataValidation allowBlank="1" showInputMessage="1" showErrorMessage="1" sqref="AU15"/>
    <dataValidation allowBlank="1" showInputMessage="1" showErrorMessage="1" sqref="AU16"/>
    <dataValidation allowBlank="1" showInputMessage="1" showErrorMessage="1" sqref="AU17"/>
    <dataValidation allowBlank="1" showInputMessage="1" showErrorMessage="1" sqref="AU18"/>
    <dataValidation allowBlank="1" showInputMessage="1" showErrorMessage="1" sqref="AU19"/>
    <dataValidation allowBlank="1" showInputMessage="1" showErrorMessage="1" sqref="AU20"/>
    <dataValidation allowBlank="1" showInputMessage="1" showErrorMessage="1" sqref="AU21"/>
    <dataValidation allowBlank="1" showInputMessage="1" showErrorMessage="1" sqref="AU22"/>
    <dataValidation allowBlank="1" showInputMessage="1" showErrorMessage="1" sqref="AU23"/>
    <dataValidation allowBlank="1" showInputMessage="1" showErrorMessage="1" sqref="AU24"/>
    <dataValidation allowBlank="1" showInputMessage="1" showErrorMessage="1" sqref="AU25"/>
    <dataValidation allowBlank="1" showInputMessage="1" showErrorMessage="1" sqref="AU26"/>
    <dataValidation allowBlank="1" showInputMessage="1" showErrorMessage="1" sqref="AU27"/>
    <dataValidation allowBlank="1" showInputMessage="1" showErrorMessage="1" sqref="AU28"/>
    <dataValidation allowBlank="1" showInputMessage="1" showErrorMessage="1" sqref="AU29"/>
    <dataValidation allowBlank="1" showInputMessage="1" showErrorMessage="1" sqref="AU30"/>
    <dataValidation allowBlank="1" showInputMessage="1" showErrorMessage="1" sqref="AU31"/>
    <dataValidation allowBlank="1" showInputMessage="1" showErrorMessage="1" sqref="AU32"/>
    <dataValidation allowBlank="1" showInputMessage="1" showErrorMessage="1" sqref="AU33"/>
    <dataValidation allowBlank="1" showInputMessage="1" showErrorMessage="1" sqref="AU34"/>
    <dataValidation allowBlank="1" showInputMessage="1" showErrorMessage="1" sqref="AU35"/>
    <dataValidation allowBlank="1" showInputMessage="1" showErrorMessage="1" sqref="AU36"/>
    <dataValidation allowBlank="1" showInputMessage="1" showErrorMessage="1" sqref="AU37"/>
    <dataValidation allowBlank="1" showInputMessage="1" showErrorMessage="1" sqref="AU38"/>
    <dataValidation allowBlank="1" showInputMessage="1" showErrorMessage="1" sqref="AU39"/>
    <dataValidation allowBlank="1" showInputMessage="1" showErrorMessage="1" sqref="AU40"/>
    <dataValidation allowBlank="1" showInputMessage="1" showErrorMessage="1" sqref="AU41"/>
    <dataValidation allowBlank="1" showInputMessage="1" showErrorMessage="1" sqref="AU42"/>
    <dataValidation allowBlank="1" showInputMessage="1" showErrorMessage="1" sqref="AU43"/>
    <dataValidation allowBlank="1" showInputMessage="1" showErrorMessage="1" sqref="AU44"/>
    <dataValidation allowBlank="1" showInputMessage="1" showErrorMessage="1" sqref="AU45"/>
    <dataValidation allowBlank="1" showInputMessage="1" showErrorMessage="1" sqref="AU46"/>
    <dataValidation allowBlank="1" showInputMessage="1" showErrorMessage="1" sqref="AU47"/>
    <dataValidation allowBlank="1" showInputMessage="1" showErrorMessage="1" sqref="AU48"/>
    <dataValidation allowBlank="1" showInputMessage="1" showErrorMessage="1" sqref="AU49"/>
    <dataValidation allowBlank="1" showInputMessage="1" showErrorMessage="1" sqref="AU50"/>
    <dataValidation allowBlank="1" showInputMessage="1" showErrorMessage="1" sqref="AU51"/>
    <dataValidation allowBlank="1" showInputMessage="1" showErrorMessage="1" sqref="AU52"/>
    <dataValidation allowBlank="1" showInputMessage="1" showErrorMessage="1" sqref="AU53"/>
    <dataValidation allowBlank="1" showInputMessage="1" showErrorMessage="1" sqref="AU54"/>
    <dataValidation allowBlank="1" showInputMessage="1" showErrorMessage="1" sqref="AU55"/>
    <dataValidation allowBlank="1" showInputMessage="1" showErrorMessage="1" sqref="AU56"/>
    <dataValidation allowBlank="1" showInputMessage="1" showErrorMessage="1" sqref="AU57"/>
    <dataValidation allowBlank="1" showInputMessage="1" showErrorMessage="1" sqref="AU58"/>
    <dataValidation allowBlank="1" showInputMessage="1" showErrorMessage="1" sqref="AU59"/>
    <dataValidation allowBlank="1" showInputMessage="1" showErrorMessage="1" sqref="AU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E11"/>
    <dataValidation allowBlank="1" showInputMessage="1" showErrorMessage="1" sqref="BE12"/>
    <dataValidation allowBlank="1" showInputMessage="1" showErrorMessage="1" sqref="BE13"/>
    <dataValidation allowBlank="1" showInputMessage="1" showErrorMessage="1" sqref="BE14"/>
    <dataValidation allowBlank="1" showInputMessage="1" showErrorMessage="1" sqref="BE15"/>
    <dataValidation allowBlank="1" showInputMessage="1" showErrorMessage="1" sqref="BE16"/>
    <dataValidation allowBlank="1" showInputMessage="1" showErrorMessage="1" sqref="BE17"/>
    <dataValidation allowBlank="1" showInputMessage="1" showErrorMessage="1" sqref="BE18"/>
    <dataValidation allowBlank="1" showInputMessage="1" showErrorMessage="1" sqref="BE19"/>
    <dataValidation allowBlank="1" showInputMessage="1" showErrorMessage="1" sqref="BE20"/>
    <dataValidation allowBlank="1" showInputMessage="1" showErrorMessage="1" sqref="BE21"/>
    <dataValidation allowBlank="1" showInputMessage="1" showErrorMessage="1" sqref="BE22"/>
    <dataValidation allowBlank="1" showInputMessage="1" showErrorMessage="1" sqref="BE23"/>
    <dataValidation allowBlank="1" showInputMessage="1" showErrorMessage="1" sqref="BE24"/>
    <dataValidation allowBlank="1" showInputMessage="1" showErrorMessage="1" sqref="BE25"/>
    <dataValidation allowBlank="1" showInputMessage="1" showErrorMessage="1" sqref="BE26"/>
    <dataValidation allowBlank="1" showInputMessage="1" showErrorMessage="1" sqref="BE27"/>
    <dataValidation allowBlank="1" showInputMessage="1" showErrorMessage="1" sqref="BE28"/>
    <dataValidation allowBlank="1" showInputMessage="1" showErrorMessage="1" sqref="BE29"/>
    <dataValidation allowBlank="1" showInputMessage="1" showErrorMessage="1" sqref="BE30"/>
    <dataValidation allowBlank="1" showInputMessage="1" showErrorMessage="1" sqref="BE31"/>
    <dataValidation allowBlank="1" showInputMessage="1" showErrorMessage="1" sqref="BE32"/>
    <dataValidation allowBlank="1" showInputMessage="1" showErrorMessage="1" sqref="BE33"/>
    <dataValidation allowBlank="1" showInputMessage="1" showErrorMessage="1" sqref="BE34"/>
    <dataValidation allowBlank="1" showInputMessage="1" showErrorMessage="1" sqref="BE35"/>
    <dataValidation allowBlank="1" showInputMessage="1" showErrorMessage="1" sqref="BE36"/>
    <dataValidation allowBlank="1" showInputMessage="1" showErrorMessage="1" sqref="BE37"/>
    <dataValidation allowBlank="1" showInputMessage="1" showErrorMessage="1" sqref="BE38"/>
    <dataValidation allowBlank="1" showInputMessage="1" showErrorMessage="1" sqref="BE39"/>
    <dataValidation allowBlank="1" showInputMessage="1" showErrorMessage="1" sqref="BE40"/>
    <dataValidation allowBlank="1" showInputMessage="1" showErrorMessage="1" sqref="BE41"/>
    <dataValidation allowBlank="1" showInputMessage="1" showErrorMessage="1" sqref="BE42"/>
    <dataValidation allowBlank="1" showInputMessage="1" showErrorMessage="1" sqref="BE43"/>
    <dataValidation allowBlank="1" showInputMessage="1" showErrorMessage="1" sqref="BE44"/>
    <dataValidation allowBlank="1" showInputMessage="1" showErrorMessage="1" sqref="BE45"/>
    <dataValidation allowBlank="1" showInputMessage="1" showErrorMessage="1" sqref="BE46"/>
    <dataValidation allowBlank="1" showInputMessage="1" showErrorMessage="1" sqref="BE47"/>
    <dataValidation allowBlank="1" showInputMessage="1" showErrorMessage="1" sqref="BE48"/>
    <dataValidation allowBlank="1" showInputMessage="1" showErrorMessage="1" sqref="BE49"/>
    <dataValidation allowBlank="1" showInputMessage="1" showErrorMessage="1" sqref="BE50"/>
    <dataValidation allowBlank="1" showInputMessage="1" showErrorMessage="1" sqref="BE51"/>
    <dataValidation allowBlank="1" showInputMessage="1" showErrorMessage="1" sqref="BE52"/>
    <dataValidation allowBlank="1" showInputMessage="1" showErrorMessage="1" sqref="BE53"/>
    <dataValidation allowBlank="1" showInputMessage="1" showErrorMessage="1" sqref="BE54"/>
    <dataValidation allowBlank="1" showInputMessage="1" showErrorMessage="1" sqref="BE55"/>
    <dataValidation allowBlank="1" showInputMessage="1" showErrorMessage="1" sqref="BE56"/>
    <dataValidation allowBlank="1" showInputMessage="1" showErrorMessage="1" sqref="BE57"/>
    <dataValidation allowBlank="1" showInputMessage="1" showErrorMessage="1" sqref="BE58"/>
    <dataValidation allowBlank="1" showInputMessage="1" showErrorMessage="1" sqref="BE59"/>
    <dataValidation allowBlank="1" showInputMessage="1" showErrorMessage="1" sqref="BE60"/>
    <dataValidation allowBlank="1" showInputMessage="1" showErrorMessage="1" sqref="BH11"/>
    <dataValidation allowBlank="1" showInputMessage="1" showErrorMessage="1" sqref="BH12"/>
    <dataValidation allowBlank="1" showInputMessage="1" showErrorMessage="1" sqref="BH13"/>
    <dataValidation allowBlank="1" showInputMessage="1" showErrorMessage="1" sqref="BH14"/>
    <dataValidation allowBlank="1" showInputMessage="1" showErrorMessage="1" sqref="BH15"/>
    <dataValidation allowBlank="1" showInputMessage="1" showErrorMessage="1" sqref="BH16"/>
    <dataValidation allowBlank="1" showInputMessage="1" showErrorMessage="1" sqref="BH17"/>
    <dataValidation allowBlank="1" showInputMessage="1" showErrorMessage="1" sqref="BH18"/>
    <dataValidation allowBlank="1" showInputMessage="1" showErrorMessage="1" sqref="BH19"/>
    <dataValidation allowBlank="1" showInputMessage="1" showErrorMessage="1" sqref="BH20"/>
    <dataValidation allowBlank="1" showInputMessage="1" showErrorMessage="1" sqref="BH21"/>
    <dataValidation allowBlank="1" showInputMessage="1" showErrorMessage="1" sqref="BH22"/>
    <dataValidation allowBlank="1" showInputMessage="1" showErrorMessage="1" sqref="BH23"/>
    <dataValidation allowBlank="1" showInputMessage="1" showErrorMessage="1" sqref="BH24"/>
    <dataValidation allowBlank="1" showInputMessage="1" showErrorMessage="1" sqref="BH25"/>
    <dataValidation allowBlank="1" showInputMessage="1" showErrorMessage="1" sqref="BH26"/>
    <dataValidation allowBlank="1" showInputMessage="1" showErrorMessage="1" sqref="BH27"/>
    <dataValidation allowBlank="1" showInputMessage="1" showErrorMessage="1" sqref="BH28"/>
    <dataValidation allowBlank="1" showInputMessage="1" showErrorMessage="1" sqref="BH29"/>
    <dataValidation allowBlank="1" showInputMessage="1" showErrorMessage="1" sqref="BH30"/>
    <dataValidation allowBlank="1" showInputMessage="1" showErrorMessage="1" sqref="BH31"/>
    <dataValidation allowBlank="1" showInputMessage="1" showErrorMessage="1" sqref="BH32"/>
    <dataValidation allowBlank="1" showInputMessage="1" showErrorMessage="1" sqref="BH33"/>
    <dataValidation allowBlank="1" showInputMessage="1" showErrorMessage="1" sqref="BH34"/>
    <dataValidation allowBlank="1" showInputMessage="1" showErrorMessage="1" sqref="BH35"/>
    <dataValidation allowBlank="1" showInputMessage="1" showErrorMessage="1" sqref="BH36"/>
    <dataValidation allowBlank="1" showInputMessage="1" showErrorMessage="1" sqref="BH37"/>
    <dataValidation allowBlank="1" showInputMessage="1" showErrorMessage="1" sqref="BH38"/>
    <dataValidation allowBlank="1" showInputMessage="1" showErrorMessage="1" sqref="BH39"/>
    <dataValidation allowBlank="1" showInputMessage="1" showErrorMessage="1" sqref="BH40"/>
    <dataValidation allowBlank="1" showInputMessage="1" showErrorMessage="1" sqref="BH41"/>
    <dataValidation allowBlank="1" showInputMessage="1" showErrorMessage="1" sqref="BH42"/>
    <dataValidation allowBlank="1" showInputMessage="1" showErrorMessage="1" sqref="BH43"/>
    <dataValidation allowBlank="1" showInputMessage="1" showErrorMessage="1" sqref="BH44"/>
    <dataValidation allowBlank="1" showInputMessage="1" showErrorMessage="1" sqref="BH45"/>
    <dataValidation allowBlank="1" showInputMessage="1" showErrorMessage="1" sqref="BH46"/>
    <dataValidation allowBlank="1" showInputMessage="1" showErrorMessage="1" sqref="BH47"/>
    <dataValidation allowBlank="1" showInputMessage="1" showErrorMessage="1" sqref="BH48"/>
    <dataValidation allowBlank="1" showInputMessage="1" showErrorMessage="1" sqref="BH49"/>
    <dataValidation allowBlank="1" showInputMessage="1" showErrorMessage="1" sqref="BH50"/>
    <dataValidation allowBlank="1" showInputMessage="1" showErrorMessage="1" sqref="BH51"/>
    <dataValidation allowBlank="1" showInputMessage="1" showErrorMessage="1" sqref="BH52"/>
    <dataValidation allowBlank="1" showInputMessage="1" showErrorMessage="1" sqref="BH53"/>
    <dataValidation allowBlank="1" showInputMessage="1" showErrorMessage="1" sqref="BH54"/>
    <dataValidation allowBlank="1" showInputMessage="1" showErrorMessage="1" sqref="BH55"/>
    <dataValidation allowBlank="1" showInputMessage="1" showErrorMessage="1" sqref="BH56"/>
    <dataValidation allowBlank="1" showInputMessage="1" showErrorMessage="1" sqref="BH57"/>
    <dataValidation allowBlank="1" showInputMessage="1" showErrorMessage="1" sqref="BH58"/>
    <dataValidation allowBlank="1" showInputMessage="1" showErrorMessage="1" sqref="BH59"/>
    <dataValidation allowBlank="1" showInputMessage="1" showErrorMessage="1" sqref="BH60"/>
    <dataValidation allowBlank="1" showInputMessage="1" showErrorMessage="1" sqref="BK11"/>
    <dataValidation allowBlank="1" showInputMessage="1" showErrorMessage="1" sqref="BK12"/>
    <dataValidation allowBlank="1" showInputMessage="1" showErrorMessage="1" sqref="BK13"/>
    <dataValidation allowBlank="1" showInputMessage="1" showErrorMessage="1" sqref="BK14"/>
    <dataValidation allowBlank="1" showInputMessage="1" showErrorMessage="1" sqref="BK15"/>
    <dataValidation allowBlank="1" showInputMessage="1" showErrorMessage="1" sqref="BK16"/>
    <dataValidation allowBlank="1" showInputMessage="1" showErrorMessage="1" sqref="BK17"/>
    <dataValidation allowBlank="1" showInputMessage="1" showErrorMessage="1" sqref="BK18"/>
    <dataValidation allowBlank="1" showInputMessage="1" showErrorMessage="1" sqref="BK19"/>
    <dataValidation allowBlank="1" showInputMessage="1" showErrorMessage="1" sqref="BK20"/>
    <dataValidation allowBlank="1" showInputMessage="1" showErrorMessage="1" sqref="BK21"/>
    <dataValidation allowBlank="1" showInputMessage="1" showErrorMessage="1" sqref="BK22"/>
    <dataValidation allowBlank="1" showInputMessage="1" showErrorMessage="1" sqref="BK23"/>
    <dataValidation allowBlank="1" showInputMessage="1" showErrorMessage="1" sqref="BK24"/>
    <dataValidation allowBlank="1" showInputMessage="1" showErrorMessage="1" sqref="BK25"/>
    <dataValidation allowBlank="1" showInputMessage="1" showErrorMessage="1" sqref="BK26"/>
    <dataValidation allowBlank="1" showInputMessage="1" showErrorMessage="1" sqref="BK27"/>
    <dataValidation allowBlank="1" showInputMessage="1" showErrorMessage="1" sqref="BK28"/>
    <dataValidation allowBlank="1" showInputMessage="1" showErrorMessage="1" sqref="BK29"/>
    <dataValidation allowBlank="1" showInputMessage="1" showErrorMessage="1" sqref="BK30"/>
    <dataValidation allowBlank="1" showInputMessage="1" showErrorMessage="1" sqref="BK31"/>
    <dataValidation allowBlank="1" showInputMessage="1" showErrorMessage="1" sqref="BK32"/>
    <dataValidation allowBlank="1" showInputMessage="1" showErrorMessage="1" sqref="BK33"/>
    <dataValidation allowBlank="1" showInputMessage="1" showErrorMessage="1" sqref="BK34"/>
    <dataValidation allowBlank="1" showInputMessage="1" showErrorMessage="1" sqref="BK35"/>
    <dataValidation allowBlank="1" showInputMessage="1" showErrorMessage="1" sqref="BK36"/>
    <dataValidation allowBlank="1" showInputMessage="1" showErrorMessage="1" sqref="BK37"/>
    <dataValidation allowBlank="1" showInputMessage="1" showErrorMessage="1" sqref="BK38"/>
    <dataValidation allowBlank="1" showInputMessage="1" showErrorMessage="1" sqref="BK39"/>
    <dataValidation allowBlank="1" showInputMessage="1" showErrorMessage="1" sqref="BK40"/>
    <dataValidation allowBlank="1" showInputMessage="1" showErrorMessage="1" sqref="BK41"/>
    <dataValidation allowBlank="1" showInputMessage="1" showErrorMessage="1" sqref="BK42"/>
    <dataValidation allowBlank="1" showInputMessage="1" showErrorMessage="1" sqref="BK43"/>
    <dataValidation allowBlank="1" showInputMessage="1" showErrorMessage="1" sqref="BK44"/>
    <dataValidation allowBlank="1" showInputMessage="1" showErrorMessage="1" sqref="BK45"/>
    <dataValidation allowBlank="1" showInputMessage="1" showErrorMessage="1" sqref="BK46"/>
    <dataValidation allowBlank="1" showInputMessage="1" showErrorMessage="1" sqref="BK47"/>
    <dataValidation allowBlank="1" showInputMessage="1" showErrorMessage="1" sqref="BK48"/>
    <dataValidation allowBlank="1" showInputMessage="1" showErrorMessage="1" sqref="BK49"/>
    <dataValidation allowBlank="1" showInputMessage="1" showErrorMessage="1" sqref="BK50"/>
    <dataValidation allowBlank="1" showInputMessage="1" showErrorMessage="1" sqref="BK51"/>
    <dataValidation allowBlank="1" showInputMessage="1" showErrorMessage="1" sqref="BK52"/>
    <dataValidation allowBlank="1" showInputMessage="1" showErrorMessage="1" sqref="BK53"/>
    <dataValidation allowBlank="1" showInputMessage="1" showErrorMessage="1" sqref="BK54"/>
    <dataValidation allowBlank="1" showInputMessage="1" showErrorMessage="1" sqref="BK55"/>
    <dataValidation allowBlank="1" showInputMessage="1" showErrorMessage="1" sqref="BK56"/>
    <dataValidation allowBlank="1" showInputMessage="1" showErrorMessage="1" sqref="BK57"/>
    <dataValidation allowBlank="1" showInputMessage="1" showErrorMessage="1" sqref="BK58"/>
    <dataValidation allowBlank="1" showInputMessage="1" showErrorMessage="1" sqref="BK59"/>
    <dataValidation allowBlank="1" showInputMessage="1" showErrorMessage="1" sqref="BK60"/>
    <dataValidation allowBlank="1" showInputMessage="1" showErrorMessage="1" sqref="BB11"/>
    <dataValidation allowBlank="1" showInputMessage="1" showErrorMessage="1" sqref="BB12"/>
    <dataValidation allowBlank="1" showInputMessage="1" showErrorMessage="1" sqref="BB13"/>
    <dataValidation allowBlank="1" showInputMessage="1" showErrorMessage="1" sqref="BB14"/>
    <dataValidation allowBlank="1" showInputMessage="1" showErrorMessage="1" sqref="BB15"/>
    <dataValidation allowBlank="1" showInputMessage="1" showErrorMessage="1" sqref="BB16"/>
    <dataValidation allowBlank="1" showInputMessage="1" showErrorMessage="1" sqref="BB17"/>
    <dataValidation allowBlank="1" showInputMessage="1" showErrorMessage="1" sqref="BB18"/>
    <dataValidation allowBlank="1" showInputMessage="1" showErrorMessage="1" sqref="BB19"/>
    <dataValidation allowBlank="1" showInputMessage="1" showErrorMessage="1" sqref="BB20"/>
    <dataValidation allowBlank="1" showInputMessage="1" showErrorMessage="1" sqref="BB21"/>
    <dataValidation allowBlank="1" showInputMessage="1" showErrorMessage="1" sqref="BB22"/>
    <dataValidation allowBlank="1" showInputMessage="1" showErrorMessage="1" sqref="BB23"/>
    <dataValidation allowBlank="1" showInputMessage="1" showErrorMessage="1" sqref="BB24"/>
    <dataValidation allowBlank="1" showInputMessage="1" showErrorMessage="1" sqref="BB25"/>
    <dataValidation allowBlank="1" showInputMessage="1" showErrorMessage="1" sqref="BB26"/>
    <dataValidation allowBlank="1" showInputMessage="1" showErrorMessage="1" sqref="BB27"/>
    <dataValidation allowBlank="1" showInputMessage="1" showErrorMessage="1" sqref="BB28"/>
    <dataValidation allowBlank="1" showInputMessage="1" showErrorMessage="1" sqref="BB29"/>
    <dataValidation allowBlank="1" showInputMessage="1" showErrorMessage="1" sqref="BB30"/>
    <dataValidation allowBlank="1" showInputMessage="1" showErrorMessage="1" sqref="BB31"/>
    <dataValidation allowBlank="1" showInputMessage="1" showErrorMessage="1" sqref="BB32"/>
    <dataValidation allowBlank="1" showInputMessage="1" showErrorMessage="1" sqref="BB33"/>
    <dataValidation allowBlank="1" showInputMessage="1" showErrorMessage="1" sqref="BB34"/>
    <dataValidation allowBlank="1" showInputMessage="1" showErrorMessage="1" sqref="BB35"/>
    <dataValidation allowBlank="1" showInputMessage="1" showErrorMessage="1" sqref="BB36"/>
    <dataValidation allowBlank="1" showInputMessage="1" showErrorMessage="1" sqref="BB37"/>
    <dataValidation allowBlank="1" showInputMessage="1" showErrorMessage="1" sqref="BB38"/>
    <dataValidation allowBlank="1" showInputMessage="1" showErrorMessage="1" sqref="BB39"/>
    <dataValidation allowBlank="1" showInputMessage="1" showErrorMessage="1" sqref="BB40"/>
    <dataValidation allowBlank="1" showInputMessage="1" showErrorMessage="1" sqref="BB41"/>
    <dataValidation allowBlank="1" showInputMessage="1" showErrorMessage="1" sqref="BB42"/>
    <dataValidation allowBlank="1" showInputMessage="1" showErrorMessage="1" sqref="BB43"/>
    <dataValidation allowBlank="1" showInputMessage="1" showErrorMessage="1" sqref="BB44"/>
    <dataValidation allowBlank="1" showInputMessage="1" showErrorMessage="1" sqref="BB45"/>
    <dataValidation allowBlank="1" showInputMessage="1" showErrorMessage="1" sqref="BB46"/>
    <dataValidation allowBlank="1" showInputMessage="1" showErrorMessage="1" sqref="BB47"/>
    <dataValidation allowBlank="1" showInputMessage="1" showErrorMessage="1" sqref="BB48"/>
    <dataValidation allowBlank="1" showInputMessage="1" showErrorMessage="1" sqref="BB49"/>
    <dataValidation allowBlank="1" showInputMessage="1" showErrorMessage="1" sqref="BB50"/>
    <dataValidation allowBlank="1" showInputMessage="1" showErrorMessage="1" sqref="BB51"/>
    <dataValidation allowBlank="1" showInputMessage="1" showErrorMessage="1" sqref="BB52"/>
    <dataValidation allowBlank="1" showInputMessage="1" showErrorMessage="1" sqref="BB53"/>
    <dataValidation allowBlank="1" showInputMessage="1" showErrorMessage="1" sqref="BB54"/>
    <dataValidation allowBlank="1" showInputMessage="1" showErrorMessage="1" sqref="BB55"/>
    <dataValidation allowBlank="1" showInputMessage="1" showErrorMessage="1" sqref="BB56"/>
    <dataValidation allowBlank="1" showInputMessage="1" showErrorMessage="1" sqref="BB57"/>
    <dataValidation allowBlank="1" showInputMessage="1" showErrorMessage="1" sqref="BB58"/>
    <dataValidation allowBlank="1" showInputMessage="1" showErrorMessage="1" sqref="BB59"/>
    <dataValidation allowBlank="1" showInputMessage="1" showErrorMessage="1" sqref="BB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AE11"/>
    <dataValidation allowBlank="1" showInputMessage="1" showErrorMessage="1" sqref="AE12"/>
    <dataValidation allowBlank="1" showInputMessage="1" showErrorMessage="1" sqref="AE13"/>
    <dataValidation allowBlank="1" showInputMessage="1" showErrorMessage="1" sqref="AE14"/>
    <dataValidation allowBlank="1" showInputMessage="1" showErrorMessage="1" sqref="AE15"/>
    <dataValidation allowBlank="1" showInputMessage="1" showErrorMessage="1" sqref="AE16"/>
    <dataValidation allowBlank="1" showInputMessage="1" showErrorMessage="1" sqref="AE17"/>
    <dataValidation allowBlank="1" showInputMessage="1" showErrorMessage="1" sqref="AE18"/>
    <dataValidation allowBlank="1" showInputMessage="1" showErrorMessage="1" sqref="AE19"/>
    <dataValidation allowBlank="1" showInputMessage="1" showErrorMessage="1" sqref="AE20"/>
    <dataValidation allowBlank="1" showInputMessage="1" showErrorMessage="1" sqref="AE21"/>
    <dataValidation allowBlank="1" showInputMessage="1" showErrorMessage="1" sqref="AE22"/>
    <dataValidation allowBlank="1" showInputMessage="1" showErrorMessage="1" sqref="AE23"/>
    <dataValidation allowBlank="1" showInputMessage="1" showErrorMessage="1" sqref="AE24"/>
    <dataValidation allowBlank="1" showInputMessage="1" showErrorMessage="1" sqref="AE25"/>
    <dataValidation allowBlank="1" showInputMessage="1" showErrorMessage="1" sqref="AE26"/>
    <dataValidation allowBlank="1" showInputMessage="1" showErrorMessage="1" sqref="AE27"/>
    <dataValidation allowBlank="1" showInputMessage="1" showErrorMessage="1" sqref="AE28"/>
    <dataValidation allowBlank="1" showInputMessage="1" showErrorMessage="1" sqref="AE29"/>
    <dataValidation allowBlank="1" showInputMessage="1" showErrorMessage="1" sqref="AE30"/>
    <dataValidation allowBlank="1" showInputMessage="1" showErrorMessage="1" sqref="AE31"/>
    <dataValidation allowBlank="1" showInputMessage="1" showErrorMessage="1" sqref="AE32"/>
    <dataValidation allowBlank="1" showInputMessage="1" showErrorMessage="1" sqref="AE33"/>
    <dataValidation allowBlank="1" showInputMessage="1" showErrorMessage="1" sqref="AE34"/>
    <dataValidation allowBlank="1" showInputMessage="1" showErrorMessage="1" sqref="AE35"/>
    <dataValidation allowBlank="1" showInputMessage="1" showErrorMessage="1" sqref="AE36"/>
    <dataValidation allowBlank="1" showInputMessage="1" showErrorMessage="1" sqref="AE37"/>
    <dataValidation allowBlank="1" showInputMessage="1" showErrorMessage="1" sqref="AE38"/>
    <dataValidation allowBlank="1" showInputMessage="1" showErrorMessage="1" sqref="AE39"/>
    <dataValidation allowBlank="1" showInputMessage="1" showErrorMessage="1" sqref="AE40"/>
    <dataValidation allowBlank="1" showInputMessage="1" showErrorMessage="1" sqref="AE41"/>
    <dataValidation allowBlank="1" showInputMessage="1" showErrorMessage="1" sqref="AE42"/>
    <dataValidation allowBlank="1" showInputMessage="1" showErrorMessage="1" sqref="AE43"/>
    <dataValidation allowBlank="1" showInputMessage="1" showErrorMessage="1" sqref="AE44"/>
    <dataValidation allowBlank="1" showInputMessage="1" showErrorMessage="1" sqref="AE45"/>
    <dataValidation allowBlank="1" showInputMessage="1" showErrorMessage="1" sqref="AE46"/>
    <dataValidation allowBlank="1" showInputMessage="1" showErrorMessage="1" sqref="AE47"/>
    <dataValidation allowBlank="1" showInputMessage="1" showErrorMessage="1" sqref="AE48"/>
    <dataValidation allowBlank="1" showInputMessage="1" showErrorMessage="1" sqref="AE49"/>
    <dataValidation allowBlank="1" showInputMessage="1" showErrorMessage="1" sqref="AE50"/>
    <dataValidation allowBlank="1" showInputMessage="1" showErrorMessage="1" sqref="AE51"/>
    <dataValidation allowBlank="1" showInputMessage="1" showErrorMessage="1" sqref="AE52"/>
    <dataValidation allowBlank="1" showInputMessage="1" showErrorMessage="1" sqref="AE53"/>
    <dataValidation allowBlank="1" showInputMessage="1" showErrorMessage="1" sqref="AE54"/>
    <dataValidation allowBlank="1" showInputMessage="1" showErrorMessage="1" sqref="AE55"/>
    <dataValidation allowBlank="1" showInputMessage="1" showErrorMessage="1" sqref="AE56"/>
    <dataValidation allowBlank="1" showInputMessage="1" showErrorMessage="1" sqref="AE57"/>
    <dataValidation allowBlank="1" showInputMessage="1" showErrorMessage="1" sqref="AE58"/>
    <dataValidation allowBlank="1" showInputMessage="1" showErrorMessage="1" sqref="AE59"/>
    <dataValidation allowBlank="1" showInputMessage="1" showErrorMessage="1" sqref="AE60"/>
    <dataValidation allowBlank="1" showInputMessage="1" showErrorMessage="1" sqref="AF11"/>
    <dataValidation allowBlank="1" showInputMessage="1" showErrorMessage="1" sqref="AF12"/>
    <dataValidation allowBlank="1" showInputMessage="1" showErrorMessage="1" sqref="AF13"/>
    <dataValidation allowBlank="1" showInputMessage="1" showErrorMessage="1" sqref="AF14"/>
    <dataValidation allowBlank="1" showInputMessage="1" showErrorMessage="1" sqref="AF15"/>
    <dataValidation allowBlank="1" showInputMessage="1" showErrorMessage="1" sqref="AF16"/>
    <dataValidation allowBlank="1" showInputMessage="1" showErrorMessage="1" sqref="AF17"/>
    <dataValidation allowBlank="1" showInputMessage="1" showErrorMessage="1" sqref="AF18"/>
    <dataValidation allowBlank="1" showInputMessage="1" showErrorMessage="1" sqref="AF19"/>
    <dataValidation allowBlank="1" showInputMessage="1" showErrorMessage="1" sqref="AF20"/>
    <dataValidation allowBlank="1" showInputMessage="1" showErrorMessage="1" sqref="AF21"/>
    <dataValidation allowBlank="1" showInputMessage="1" showErrorMessage="1" sqref="AF22"/>
    <dataValidation allowBlank="1" showInputMessage="1" showErrorMessage="1" sqref="AF23"/>
    <dataValidation allowBlank="1" showInputMessage="1" showErrorMessage="1" sqref="AF24"/>
    <dataValidation allowBlank="1" showInputMessage="1" showErrorMessage="1" sqref="AF25"/>
    <dataValidation allowBlank="1" showInputMessage="1" showErrorMessage="1" sqref="AF26"/>
    <dataValidation allowBlank="1" showInputMessage="1" showErrorMessage="1" sqref="AF27"/>
    <dataValidation allowBlank="1" showInputMessage="1" showErrorMessage="1" sqref="AF28"/>
    <dataValidation allowBlank="1" showInputMessage="1" showErrorMessage="1" sqref="AF29"/>
    <dataValidation allowBlank="1" showInputMessage="1" showErrorMessage="1" sqref="AF30"/>
    <dataValidation allowBlank="1" showInputMessage="1" showErrorMessage="1" sqref="AF31"/>
    <dataValidation allowBlank="1" showInputMessage="1" showErrorMessage="1" sqref="AF32"/>
    <dataValidation allowBlank="1" showInputMessage="1" showErrorMessage="1" sqref="AF33"/>
    <dataValidation allowBlank="1" showInputMessage="1" showErrorMessage="1" sqref="AF34"/>
    <dataValidation allowBlank="1" showInputMessage="1" showErrorMessage="1" sqref="AF35"/>
    <dataValidation allowBlank="1" showInputMessage="1" showErrorMessage="1" sqref="AF36"/>
    <dataValidation allowBlank="1" showInputMessage="1" showErrorMessage="1" sqref="AF37"/>
    <dataValidation allowBlank="1" showInputMessage="1" showErrorMessage="1" sqref="AF38"/>
    <dataValidation allowBlank="1" showInputMessage="1" showErrorMessage="1" sqref="AF39"/>
    <dataValidation allowBlank="1" showInputMessage="1" showErrorMessage="1" sqref="AF40"/>
    <dataValidation allowBlank="1" showInputMessage="1" showErrorMessage="1" sqref="AF41"/>
    <dataValidation allowBlank="1" showInputMessage="1" showErrorMessage="1" sqref="AF42"/>
    <dataValidation allowBlank="1" showInputMessage="1" showErrorMessage="1" sqref="AF43"/>
    <dataValidation allowBlank="1" showInputMessage="1" showErrorMessage="1" sqref="AF44"/>
    <dataValidation allowBlank="1" showInputMessage="1" showErrorMessage="1" sqref="AF45"/>
    <dataValidation allowBlank="1" showInputMessage="1" showErrorMessage="1" sqref="AF46"/>
    <dataValidation allowBlank="1" showInputMessage="1" showErrorMessage="1" sqref="AF47"/>
    <dataValidation allowBlank="1" showInputMessage="1" showErrorMessage="1" sqref="AF48"/>
    <dataValidation allowBlank="1" showInputMessage="1" showErrorMessage="1" sqref="AF49"/>
    <dataValidation allowBlank="1" showInputMessage="1" showErrorMessage="1" sqref="AF50"/>
    <dataValidation allowBlank="1" showInputMessage="1" showErrorMessage="1" sqref="AF51"/>
    <dataValidation allowBlank="1" showInputMessage="1" showErrorMessage="1" sqref="AF52"/>
    <dataValidation allowBlank="1" showInputMessage="1" showErrorMessage="1" sqref="AF53"/>
    <dataValidation allowBlank="1" showInputMessage="1" showErrorMessage="1" sqref="AF54"/>
    <dataValidation allowBlank="1" showInputMessage="1" showErrorMessage="1" sqref="AF55"/>
    <dataValidation allowBlank="1" showInputMessage="1" showErrorMessage="1" sqref="AF56"/>
    <dataValidation allowBlank="1" showInputMessage="1" showErrorMessage="1" sqref="AF57"/>
    <dataValidation allowBlank="1" showInputMessage="1" showErrorMessage="1" sqref="AF58"/>
    <dataValidation allowBlank="1" showInputMessage="1" showErrorMessage="1" sqref="AF59"/>
    <dataValidation allowBlank="1" showInputMessage="1" showErrorMessage="1" sqref="AF6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X IPS 1</vt:lpstr>
      <vt:lpstr>X IPS 2</vt:lpstr>
      <vt:lpstr>X IPS 3</vt:lpstr>
      <vt:lpstr>X IPS 4</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Humas-pc</cp:lastModifiedBy>
  <dcterms:created xsi:type="dcterms:W3CDTF">2015-09-01T09:01:01Z</dcterms:created>
  <dcterms:modified xsi:type="dcterms:W3CDTF">2017-01-17T02:22:50Z</dcterms:modified>
  <cp:category/>
</cp:coreProperties>
</file>